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05"/>
  <workbookPr autoCompressPictures="0"/>
  <mc:AlternateContent xmlns:mc="http://schemas.openxmlformats.org/markup-compatibility/2006">
    <mc:Choice Requires="x15">
      <x15ac:absPath xmlns:x15ac="http://schemas.microsoft.com/office/spreadsheetml/2010/11/ac" url="/Users/gerardvanheeswijk/Documents/Boom/Bkhbo2, 2e druk/Uitwerkbladen opgaven BKHBO2 2e druk/"/>
    </mc:Choice>
  </mc:AlternateContent>
  <bookViews>
    <workbookView xWindow="620" yWindow="2360" windowWidth="41620" windowHeight="21180" activeTab="16"/>
  </bookViews>
  <sheets>
    <sheet name="Hoofdstuk 1" sheetId="1" r:id="rId1"/>
    <sheet name="Hoofdstuk 2" sheetId="2" r:id="rId2"/>
    <sheet name="Hoofdstuk 3" sheetId="3" r:id="rId3"/>
    <sheet name="Hoofdstuk 4" sheetId="4" r:id="rId4"/>
    <sheet name="Hoofdstuk 5" sheetId="5" r:id="rId5"/>
    <sheet name="Hoofdstuk 6" sheetId="6" r:id="rId6"/>
    <sheet name="Hoofdstuk 7" sheetId="7" r:id="rId7"/>
    <sheet name="Hoofdstuk 8" sheetId="8" r:id="rId8"/>
    <sheet name="Hoofdstuk 9" sheetId="9" r:id="rId9"/>
    <sheet name="Hoofdstuk 10" sheetId="10" r:id="rId10"/>
    <sheet name="Hoofdstuk 11" sheetId="11" r:id="rId11"/>
    <sheet name="Hoofdstuk 12" sheetId="12" r:id="rId12"/>
    <sheet name="Hoofdstuk 13" sheetId="13" r:id="rId13"/>
    <sheet name="Hoofdstuk 14" sheetId="14" r:id="rId14"/>
    <sheet name="Hoofdstuk 15" sheetId="15" r:id="rId15"/>
    <sheet name="Hoofdstuk 16" sheetId="16" r:id="rId16"/>
    <sheet name="Hoofdstuk 17" sheetId="17" r:id="rId17"/>
    <sheet name="Hoofdstuk 18" sheetId="33" r:id="rId18"/>
    <sheet name="Hoofdstuk 19" sheetId="18" r:id="rId19"/>
    <sheet name="Hoofdstuk 20" sheetId="19" r:id="rId20"/>
    <sheet name="Extra opgaven" sheetId="20" r:id="rId21"/>
    <sheet name="Hoofdstuk 21" sheetId="21" r:id="rId22"/>
    <sheet name="Hoofdstuk 22" sheetId="32" r:id="rId23"/>
    <sheet name="Hoofdstuk 23" sheetId="23" r:id="rId24"/>
    <sheet name="Hoofdstuk 24" sheetId="24" r:id="rId25"/>
    <sheet name="Hoofdstuk 25" sheetId="26" r:id="rId26"/>
    <sheet name="Hoofdstuk 26" sheetId="27" r:id="rId27"/>
    <sheet name="Hoofdstuk 27" sheetId="28" r:id="rId28"/>
    <sheet name="Hoofdstuk 28" sheetId="29" r:id="rId29"/>
    <sheet name="Hoofdstuk 29" sheetId="30" r:id="rId30"/>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293" i="20" l="1"/>
  <c r="E508" i="17"/>
  <c r="E516" i="17"/>
  <c r="D508" i="17"/>
  <c r="D516" i="17"/>
  <c r="D491" i="17"/>
  <c r="E499" i="17"/>
  <c r="D499" i="17"/>
  <c r="E485" i="17"/>
  <c r="E487" i="17"/>
  <c r="D487" i="17"/>
  <c r="E419" i="17"/>
  <c r="D419" i="17"/>
  <c r="E409" i="17"/>
  <c r="E357" i="17"/>
  <c r="E362" i="17"/>
  <c r="D357" i="17"/>
  <c r="D362" i="17"/>
  <c r="E345" i="17"/>
  <c r="D345" i="17"/>
  <c r="E336" i="17"/>
  <c r="D336" i="17"/>
  <c r="D177" i="17"/>
  <c r="E177" i="17"/>
  <c r="E182" i="17"/>
  <c r="D182" i="17"/>
  <c r="E170" i="17"/>
  <c r="D170" i="17"/>
  <c r="E160" i="17"/>
  <c r="D160" i="17"/>
  <c r="E135" i="17"/>
  <c r="D135" i="17"/>
  <c r="E125" i="17"/>
  <c r="D125" i="17"/>
  <c r="E104" i="17"/>
  <c r="D104" i="17"/>
  <c r="E93" i="17"/>
  <c r="D93" i="17"/>
  <c r="D61" i="17"/>
  <c r="E61" i="17"/>
  <c r="E65" i="17"/>
  <c r="D65" i="17"/>
  <c r="E50" i="17"/>
  <c r="D50" i="17"/>
  <c r="E40" i="17"/>
  <c r="D40" i="17"/>
  <c r="E935" i="15"/>
  <c r="E945" i="15"/>
  <c r="E947" i="15"/>
  <c r="D935" i="15"/>
  <c r="D945" i="15"/>
  <c r="D947" i="15"/>
  <c r="D881" i="15"/>
  <c r="D892" i="15"/>
  <c r="D894" i="15"/>
  <c r="C881" i="15"/>
  <c r="C892" i="15"/>
  <c r="C894" i="15"/>
  <c r="G553" i="30"/>
  <c r="F553" i="30"/>
  <c r="E553" i="30"/>
  <c r="D553" i="30"/>
  <c r="G537" i="30"/>
  <c r="F537" i="30"/>
  <c r="E537" i="30"/>
  <c r="D537" i="30"/>
  <c r="D147" i="13"/>
  <c r="D149" i="13"/>
  <c r="G643" i="7"/>
  <c r="F640" i="7"/>
  <c r="F643" i="7"/>
  <c r="G625" i="7"/>
  <c r="F625" i="7"/>
  <c r="F649" i="7"/>
  <c r="F653" i="7"/>
  <c r="G650" i="7"/>
  <c r="G653" i="7"/>
  <c r="G635" i="7"/>
  <c r="G634" i="7"/>
  <c r="G636" i="7"/>
  <c r="F629" i="7"/>
  <c r="F636" i="7"/>
  <c r="G611" i="7"/>
  <c r="F610" i="7"/>
  <c r="G612" i="7"/>
  <c r="F612" i="7"/>
  <c r="G608" i="7"/>
  <c r="E65" i="7"/>
  <c r="E63" i="7"/>
  <c r="E11" i="7"/>
  <c r="E9" i="7"/>
  <c r="E8" i="7"/>
  <c r="E94" i="6"/>
  <c r="E76" i="6"/>
  <c r="E74" i="6"/>
  <c r="E73" i="6"/>
  <c r="G347" i="4"/>
  <c r="H345" i="4"/>
  <c r="G344" i="4"/>
  <c r="H341" i="4"/>
  <c r="G1002" i="3"/>
  <c r="H1008" i="3"/>
  <c r="H999" i="3"/>
  <c r="G994" i="3"/>
  <c r="G996" i="3"/>
  <c r="G999" i="3"/>
  <c r="H1017" i="3"/>
  <c r="G1012" i="3"/>
  <c r="G1014" i="3"/>
  <c r="G1017" i="3"/>
  <c r="G1003" i="3"/>
  <c r="H1026" i="3"/>
  <c r="G1025" i="3"/>
  <c r="G1026" i="3"/>
  <c r="H1010" i="3"/>
  <c r="G1010" i="3"/>
  <c r="H991" i="3"/>
  <c r="H992" i="3"/>
  <c r="G992" i="3"/>
  <c r="H976" i="3"/>
  <c r="H448" i="3"/>
  <c r="G456" i="3"/>
  <c r="H439" i="3"/>
  <c r="G457" i="3"/>
  <c r="G443" i="3"/>
  <c r="H450" i="3"/>
  <c r="G444" i="3"/>
  <c r="G449" i="3"/>
  <c r="H437" i="3"/>
  <c r="H470" i="3"/>
  <c r="G469" i="3"/>
  <c r="G470" i="3"/>
  <c r="G445" i="3"/>
  <c r="G485" i="3"/>
  <c r="G459" i="3"/>
  <c r="H460" i="3"/>
  <c r="G460" i="3"/>
  <c r="G451" i="3"/>
  <c r="H452" i="3"/>
  <c r="G452" i="3"/>
  <c r="G440" i="3"/>
  <c r="H441" i="3"/>
  <c r="G441" i="3"/>
  <c r="H433" i="3"/>
  <c r="H434" i="3"/>
  <c r="G434" i="3"/>
  <c r="G324" i="2"/>
  <c r="H327" i="2"/>
  <c r="G325" i="2"/>
  <c r="H328" i="2"/>
  <c r="H331" i="2"/>
  <c r="G326" i="2"/>
  <c r="G336" i="2"/>
  <c r="G346" i="2"/>
  <c r="H347" i="2"/>
  <c r="G347" i="2"/>
  <c r="G338" i="2"/>
  <c r="H339" i="2"/>
  <c r="G339" i="2"/>
  <c r="G332" i="2"/>
  <c r="H333" i="2"/>
  <c r="G333" i="2"/>
  <c r="G308" i="2"/>
  <c r="G310" i="2"/>
  <c r="H321" i="2"/>
  <c r="H322" i="2"/>
  <c r="G322" i="2"/>
</calcChain>
</file>

<file path=xl/comments1.xml><?xml version="1.0" encoding="utf-8"?>
<comments xmlns="http://schemas.openxmlformats.org/spreadsheetml/2006/main">
  <authors>
    <author>Gerard van Heeswijk</author>
  </authors>
  <commentList>
    <comment ref="E1263" authorId="0">
      <text>
        <r>
          <rPr>
            <b/>
            <sz val="10"/>
            <color indexed="81"/>
            <rFont val="Calibri"/>
            <family val="2"/>
          </rPr>
          <t>Gerard van Heeswijk:</t>
        </r>
        <r>
          <rPr>
            <sz val="10"/>
            <color indexed="81"/>
            <rFont val="Calibri"/>
            <family val="2"/>
          </rPr>
          <t xml:space="preserve">
staan ook nog oude versies uitwerkingen van Monarda en Obdam eronder.
</t>
        </r>
      </text>
    </comment>
  </commentList>
</comments>
</file>

<file path=xl/sharedStrings.xml><?xml version="1.0" encoding="utf-8"?>
<sst xmlns="http://schemas.openxmlformats.org/spreadsheetml/2006/main" count="6452" uniqueCount="2097">
  <si>
    <t>a.</t>
  </si>
  <si>
    <t>b.</t>
  </si>
  <si>
    <t>c.</t>
  </si>
  <si>
    <t>Fiscale vermogensopstelling per 31 december 2013</t>
  </si>
  <si>
    <t>Gebouwen</t>
  </si>
  <si>
    <t>Vlottende activa</t>
  </si>
  <si>
    <t>Vermogensverschil</t>
  </si>
  <si>
    <t>Saldo fiscale winst</t>
  </si>
  <si>
    <t>Investeringsaftrek:</t>
  </si>
  <si>
    <t>Belastbaar bedrag</t>
  </si>
  <si>
    <t>Commercieel</t>
  </si>
  <si>
    <t>Fiscaal</t>
  </si>
  <si>
    <t>Af: herinvesteringsreserve</t>
  </si>
  <si>
    <t>Balansen / vermogensopstelling</t>
  </si>
  <si>
    <t>Activa</t>
  </si>
  <si>
    <t>Installatie</t>
  </si>
  <si>
    <t>Vervoermiddelen</t>
  </si>
  <si>
    <t>Voorraden</t>
  </si>
  <si>
    <t>Debiteuren</t>
  </si>
  <si>
    <t>Liquide middelen</t>
  </si>
  <si>
    <t>Totaal activa</t>
  </si>
  <si>
    <t>Passiva</t>
  </si>
  <si>
    <t>Aandelenkapitaal</t>
  </si>
  <si>
    <t>Voorziening dubieuze debiteuren</t>
  </si>
  <si>
    <t>Crediteuren</t>
  </si>
  <si>
    <t>Totaal passiva</t>
  </si>
  <si>
    <t>Materiële vaste activa</t>
  </si>
  <si>
    <t>€</t>
  </si>
  <si>
    <t>Fiscale winstberekening</t>
  </si>
  <si>
    <t>Overige bedrijfskosten</t>
  </si>
  <si>
    <t>+</t>
  </si>
  <si>
    <t>d.</t>
  </si>
  <si>
    <t>e.</t>
  </si>
  <si>
    <t>f.</t>
  </si>
  <si>
    <t>Wijzigingen toelaatbare reserves:</t>
  </si>
  <si>
    <t>g.</t>
  </si>
  <si>
    <t>h.</t>
  </si>
  <si>
    <t>Berekening belastbaar bedrag en belastingbedrag</t>
  </si>
  <si>
    <t>Belastingbedrag</t>
  </si>
  <si>
    <t>i.</t>
  </si>
  <si>
    <t>Belastingen</t>
  </si>
  <si>
    <t>j.</t>
  </si>
  <si>
    <t>Eigen vermogen</t>
  </si>
  <si>
    <t>Voorzieningen</t>
  </si>
  <si>
    <t>Langlopende schulden</t>
  </si>
  <si>
    <t>Kortlopende schulden</t>
  </si>
  <si>
    <t>k.</t>
  </si>
  <si>
    <t>Herinvesteringsreserve</t>
  </si>
  <si>
    <t>l.</t>
  </si>
  <si>
    <t>m.</t>
  </si>
  <si>
    <t>Berekening belastbaar bedrag</t>
  </si>
  <si>
    <t>1. Fiscale winst</t>
  </si>
  <si>
    <t>Fiscaal ondernemingsvermogen einde boekjaar</t>
  </si>
  <si>
    <t>Terugbetaling van kapitaal in de loop van het boekjaar</t>
  </si>
  <si>
    <t>Fiscaal ondernemingsvermogen begin boekjaar</t>
  </si>
  <si>
    <t>Stortingen van kapitaal in de loop van het boekjaar</t>
  </si>
  <si>
    <t>Niet aftrekbare bedragen algemeen</t>
  </si>
  <si>
    <t>- berekende bedrag vennootschapsbelasting</t>
  </si>
  <si>
    <t>- winstuitdelingen (dividenden en andere)</t>
  </si>
  <si>
    <t>- tantièmes</t>
  </si>
  <si>
    <t>- commissarisbeloningen</t>
  </si>
  <si>
    <t>3 Niet aftrekbare kosten en lasten</t>
  </si>
  <si>
    <t>6. Investeringsregelingen</t>
  </si>
  <si>
    <t>Investeringsaftrek</t>
  </si>
  <si>
    <t>Desinvesteringsbijtelling</t>
  </si>
  <si>
    <t>7. Wijziging in toelaatbare reserves</t>
  </si>
  <si>
    <t>Onttrekkingen aan toelaatbare reserves:</t>
  </si>
  <si>
    <t>Kostenegalisatiereserve</t>
  </si>
  <si>
    <t>Overige reserves</t>
  </si>
  <si>
    <t>Totaal onttrekkingen</t>
  </si>
  <si>
    <t>Toevoeging aan toelaatbare reserves:</t>
  </si>
  <si>
    <t>Totaal toevoegingen</t>
  </si>
  <si>
    <t>13. Aftrekbare giften</t>
  </si>
  <si>
    <t>12. Belastbaar bedrag</t>
  </si>
  <si>
    <t>Belastbare winst</t>
  </si>
  <si>
    <t>Te verrekenen verliezen</t>
  </si>
  <si>
    <t>Belastingdruk</t>
  </si>
  <si>
    <t>Overzicht van tijdelijke verschillen bij De Zilveren Roos BV</t>
  </si>
  <si>
    <t xml:space="preserve">De Zilveren </t>
  </si>
  <si>
    <t>Boekwaarden</t>
  </si>
  <si>
    <t>Tijdelijke verschillen</t>
  </si>
  <si>
    <t>Belastbare</t>
  </si>
  <si>
    <t>Verrekenbare</t>
  </si>
  <si>
    <t>Overige</t>
  </si>
  <si>
    <t>verschillen</t>
  </si>
  <si>
    <t>(1)</t>
  </si>
  <si>
    <t>(2)</t>
  </si>
  <si>
    <t>(3)</t>
  </si>
  <si>
    <t xml:space="preserve">Machines </t>
  </si>
  <si>
    <t>Inventaris</t>
  </si>
  <si>
    <t>Deelneming</t>
  </si>
  <si>
    <t>Handelsdebiteuren</t>
  </si>
  <si>
    <t>Vreemd vermogen</t>
  </si>
  <si>
    <t>Latente belasting-</t>
  </si>
  <si>
    <t xml:space="preserve">   verplichtingen</t>
  </si>
  <si>
    <t>Garantievoorziening</t>
  </si>
  <si>
    <t>Hypotheek</t>
  </si>
  <si>
    <t>Overige schulden</t>
  </si>
  <si>
    <t>Aansluiting tussen bedrijfseconomisch eigen vermogen en fiscaal vermogen:</t>
  </si>
  <si>
    <t>Berekening latente belastingverplichting</t>
  </si>
  <si>
    <t>Grondslag</t>
  </si>
  <si>
    <t>Latentie</t>
  </si>
  <si>
    <t>Het overzicht is als volgt samengesteld</t>
  </si>
  <si>
    <t>Goodwill deelneming</t>
  </si>
  <si>
    <t>Machines</t>
  </si>
  <si>
    <t>Deelnemingen</t>
  </si>
  <si>
    <t>Vorderingen</t>
  </si>
  <si>
    <t>Latente belastingen</t>
  </si>
  <si>
    <t>Pensioenvoorziening</t>
  </si>
  <si>
    <t>Hypothecaire lening</t>
  </si>
  <si>
    <t>Bank, rekening-courant</t>
  </si>
  <si>
    <t>Aansluiting fiscaal vermogen op het bedrijfseconomisch eigen vermogen</t>
  </si>
  <si>
    <t>3.</t>
  </si>
  <si>
    <t>Berekening latente belastingverplichtingen</t>
  </si>
  <si>
    <t>Hans van Eijck moet de volgende journaalpost maken</t>
  </si>
  <si>
    <t>Aan</t>
  </si>
  <si>
    <t>a. en b.</t>
  </si>
  <si>
    <t>Jaar</t>
  </si>
  <si>
    <t>Bedrijfs-economisch</t>
  </si>
  <si>
    <t>Belastbaar tijdelijk verschil</t>
  </si>
  <si>
    <t>Passieve belasting-latentie 25%</t>
  </si>
  <si>
    <t>volgende staatje opmaken:</t>
  </si>
  <si>
    <t>Actieve belasting-latentie 25%</t>
  </si>
  <si>
    <t>En voor de gebouwen geldt:</t>
  </si>
  <si>
    <t>Winst na belastingen</t>
  </si>
  <si>
    <t>De effectieve belastingdruk bedraagt</t>
  </si>
  <si>
    <t>Herinvesteringsreserve ingeruilde kraan B 2430:</t>
  </si>
  <si>
    <t>Herinvesteringsreserve ingeruilde kraan B 2320</t>
  </si>
  <si>
    <t>Bedrijfseconomische en fiscale boekwaarden:</t>
  </si>
  <si>
    <t>Kraan</t>
  </si>
  <si>
    <t>C 5450</t>
  </si>
  <si>
    <t>D 6840</t>
  </si>
  <si>
    <t>Totaal</t>
  </si>
  <si>
    <t>Aanschafwaarde</t>
  </si>
  <si>
    <t>Tabel latente belastingverplichtingen</t>
  </si>
  <si>
    <t>Belastbaar</t>
  </si>
  <si>
    <t>Latente</t>
  </si>
  <si>
    <t>Bedrijfs-</t>
  </si>
  <si>
    <t xml:space="preserve">tijdelijk </t>
  </si>
  <si>
    <t>belasting-</t>
  </si>
  <si>
    <t>economisch</t>
  </si>
  <si>
    <t>verschil</t>
  </si>
  <si>
    <t>verplichting</t>
  </si>
  <si>
    <t>Investering totaal</t>
  </si>
  <si>
    <t>Boekwaarde ultimo 2018</t>
  </si>
  <si>
    <t>Afschrijving 2019</t>
  </si>
  <si>
    <t>Boekwaarde ultimo 2019</t>
  </si>
  <si>
    <t>Afschrijving 2020</t>
  </si>
  <si>
    <t>Boekwaarde ultimo 2020</t>
  </si>
  <si>
    <t>Afschrijving 2021</t>
  </si>
  <si>
    <t>Boekwaarde ultimo 2021</t>
  </si>
  <si>
    <t>Afschrijving 2022</t>
  </si>
  <si>
    <t>Boekwaarde ultimo 2022</t>
  </si>
  <si>
    <t>Afschrijving 2023 (half jaar)</t>
  </si>
  <si>
    <t>Journaalposten</t>
  </si>
  <si>
    <t>Bij de aanschaf van de kranen wordt geboekt:</t>
  </si>
  <si>
    <t>Op 31 december 2018 wordt geboekt:</t>
  </si>
  <si>
    <t>Op 31 december 2019 wordt geboekt:</t>
  </si>
  <si>
    <t>Op 31 december 2020 wordt geboekt:</t>
  </si>
  <si>
    <t>Op 31 december 2021 wordt geboekt:</t>
  </si>
  <si>
    <t>Op 31 december 2022 wordt geboekt:</t>
  </si>
  <si>
    <t>Op 31 december 2023 wordt geboekt:</t>
  </si>
  <si>
    <t>Berekening winst na belastingen:</t>
  </si>
  <si>
    <t xml:space="preserve">De effectieve belastingdruk bedraagt </t>
  </si>
  <si>
    <t>430 Afschrijvingskosten</t>
  </si>
  <si>
    <t>Journaalpost:</t>
  </si>
  <si>
    <t>De belastinglatentie bedraagt</t>
  </si>
  <si>
    <t>Herw.reserve</t>
  </si>
  <si>
    <t>tariefwijziging</t>
  </si>
  <si>
    <t>afs. 2009</t>
  </si>
  <si>
    <t>Bedrijfseconomisch</t>
  </si>
  <si>
    <t>Boekwinst</t>
  </si>
  <si>
    <t>Bedrijfseconomisch luidt de boeking dan:</t>
  </si>
  <si>
    <t>Actieve belasting-latentie</t>
  </si>
  <si>
    <t>4.</t>
  </si>
  <si>
    <t>Bedrijfseconomische winst na belastingen</t>
  </si>
  <si>
    <t>Berekeningen ten behoeve van de fiscale balans.</t>
  </si>
  <si>
    <t>Gebouwen (bedrijfseconomisch)</t>
  </si>
  <si>
    <t>Gebouwen (fiscaal)</t>
  </si>
  <si>
    <t>Voorraad staalplaten (bedrijfseconomisch)</t>
  </si>
  <si>
    <t>Voorraad staalplaten (fiscaal)</t>
  </si>
  <si>
    <t>Debiteuren (bedrijfseconomisch en fiscaal)</t>
  </si>
  <si>
    <t>Voorziening dubieuze debiteuren (bedrijfseconomisch)</t>
  </si>
  <si>
    <t>Voorziening dubieuze debiteuren (fiscaal)</t>
  </si>
  <si>
    <t>Terreinen</t>
  </si>
  <si>
    <t>Afschrijvingskosten</t>
  </si>
  <si>
    <t>Loonkosten</t>
  </si>
  <si>
    <t>Verlies</t>
  </si>
  <si>
    <t>Belastbaar bedrag na verlies-verrekening</t>
  </si>
  <si>
    <t>Gebouw</t>
  </si>
  <si>
    <t>Passieve belasting-latentie</t>
  </si>
  <si>
    <t>Controleberekening:</t>
  </si>
  <si>
    <t>Er is een zogenoemde milieu-investering gedaan, waarop fiscaal willekeurig is afgeschreven. Bedrijfseconomisch wordt de investering in 8 jaar afgeschreven. Fiscaal wordt deze investering in 2010 geheel ten laste van het resultaat gebracht, dat wil zeggen volledig afgeschreven.  Er ontstaan dus tijdelijke verschillen met betrekking tot de boekwaarden van deze milieu-investering. Dit kan het beste in een tabel worden samengevat.</t>
  </si>
  <si>
    <t>Afschr. 2017</t>
  </si>
  <si>
    <t>Afschr. 2018</t>
  </si>
  <si>
    <t>n.</t>
  </si>
  <si>
    <t>o.</t>
  </si>
  <si>
    <t>p.</t>
  </si>
  <si>
    <t>q.</t>
  </si>
  <si>
    <t>r.</t>
  </si>
  <si>
    <t xml:space="preserve"> </t>
  </si>
  <si>
    <t>s.</t>
  </si>
  <si>
    <t>t.</t>
  </si>
  <si>
    <t>u.</t>
  </si>
  <si>
    <t>Journaalposten van de aankoop van Heuvelmans Holding BV:</t>
  </si>
  <si>
    <t>Journaalposten van de aankoop van P. Heuvelmans:</t>
  </si>
  <si>
    <t>b1.</t>
  </si>
  <si>
    <t>b2.</t>
  </si>
  <si>
    <t>b3.</t>
  </si>
  <si>
    <t>Opgave 16.3 Centaurus BV</t>
  </si>
  <si>
    <t>1.      Van de verwerving van de deelneming op 1 januari wordt gejournaliseerd:</t>
  </si>
  <si>
    <t xml:space="preserve">  </t>
  </si>
  <si>
    <t>2.      Op 31 december 2013 worden de volgende journaalposten gemaakt:</t>
  </si>
  <si>
    <t>Opgave 16.4 Cendel BV</t>
  </si>
  <si>
    <t>Goodwill</t>
  </si>
  <si>
    <t>Bank</t>
  </si>
  <si>
    <t>d1.</t>
  </si>
  <si>
    <t>d2.</t>
  </si>
  <si>
    <t>Opgave 17.1 Holdingmaatschappij Hanson BV</t>
  </si>
  <si>
    <t>Eliminatieposten</t>
  </si>
  <si>
    <t>Geconsolideerde balans (consolidatiestaat)</t>
  </si>
  <si>
    <t>Eliminaties</t>
  </si>
  <si>
    <t>Consolidatie</t>
  </si>
  <si>
    <t>Overige vorderingen</t>
  </si>
  <si>
    <t>Algemene reserve</t>
  </si>
  <si>
    <t>Eliminatieposten bij de integrale consolidatiemethode:</t>
  </si>
  <si>
    <t>Gebouwen en terreinen</t>
  </si>
  <si>
    <t>Resultaat boekjaar</t>
  </si>
  <si>
    <t>Belang van derden</t>
  </si>
  <si>
    <t>Eliminatieposten bij de proportionele consolidatiemethode.</t>
  </si>
  <si>
    <t>Overige activa</t>
  </si>
  <si>
    <t>Schulden</t>
  </si>
  <si>
    <t>1.</t>
  </si>
  <si>
    <t>2.</t>
  </si>
  <si>
    <t>Datum</t>
  </si>
  <si>
    <t>Balans</t>
  </si>
  <si>
    <t>Overlopende passiva</t>
  </si>
  <si>
    <t>Bedrijfskosten</t>
  </si>
  <si>
    <t>b4.</t>
  </si>
  <si>
    <t>b5.</t>
  </si>
  <si>
    <t>Consolidatiestaat</t>
  </si>
  <si>
    <t>Omzet</t>
  </si>
  <si>
    <t>Bedr.econ.</t>
  </si>
  <si>
    <t>9% Middellang krediet</t>
  </si>
  <si>
    <t>Termaten</t>
  </si>
  <si>
    <t>Schulte</t>
  </si>
  <si>
    <t>Fiscale</t>
  </si>
  <si>
    <t>eenheid</t>
  </si>
  <si>
    <t>Fiscaal vermogen</t>
  </si>
  <si>
    <t>4% Hypotheek</t>
  </si>
  <si>
    <t>a</t>
  </si>
  <si>
    <t>Vennootschapsbelasting</t>
  </si>
  <si>
    <t>Lakenhandel</t>
  </si>
  <si>
    <t xml:space="preserve">De Zwart &amp; </t>
  </si>
  <si>
    <t>De Haven-</t>
  </si>
  <si>
    <t>De Oliehaven</t>
  </si>
  <si>
    <t>Fiscaal Vermogen</t>
  </si>
  <si>
    <t>h</t>
  </si>
  <si>
    <t>Machines en installaties</t>
  </si>
  <si>
    <t>Inventarissen</t>
  </si>
  <si>
    <t>8% Bedrijfskrediet</t>
  </si>
  <si>
    <t>Voertuigen</t>
  </si>
  <si>
    <t xml:space="preserve">Overige materiële vaste </t>
  </si>
  <si>
    <t xml:space="preserve">  activa</t>
  </si>
  <si>
    <t>De Eiken Kast</t>
  </si>
  <si>
    <t>De Meubel-</t>
  </si>
  <si>
    <t>Elimiatieposten bedrijfseconomische consolidatie</t>
  </si>
  <si>
    <t>Bedrijfseconomische consolidatiestaat</t>
  </si>
  <si>
    <t>Eliminatieposten ten behoeve van de fiscale consolidatie</t>
  </si>
  <si>
    <t>Fiscale consolidatiestaat</t>
  </si>
  <si>
    <t>- aandelenkapitaal</t>
  </si>
  <si>
    <t>- reserves</t>
  </si>
  <si>
    <t>- belastingen</t>
  </si>
  <si>
    <t>Betaald voor stille reserves en goodwill</t>
  </si>
  <si>
    <t>- winst verkoop activa</t>
  </si>
  <si>
    <t xml:space="preserve">   en passiva</t>
  </si>
  <si>
    <t>Kortlopende schulden:</t>
  </si>
  <si>
    <t>Transportmiddelen</t>
  </si>
  <si>
    <t>Opgave 1-1</t>
  </si>
  <si>
    <t>Opgave 1-2</t>
  </si>
  <si>
    <t>Inkoopboek</t>
  </si>
  <si>
    <t>Debet</t>
  </si>
  <si>
    <t>Credit</t>
  </si>
  <si>
    <t>Loonlijst</t>
  </si>
  <si>
    <t>Magazijnontvangstenregister</t>
  </si>
  <si>
    <t>Bankboek</t>
  </si>
  <si>
    <t>Magazijnafgifteregister</t>
  </si>
  <si>
    <t>Memoriaal</t>
  </si>
  <si>
    <t>Overboekingsregister</t>
  </si>
  <si>
    <t>600 Grondstofkosten</t>
  </si>
  <si>
    <t>602 Overige fabricagekosten</t>
  </si>
  <si>
    <t>499 Overboekingsrekening</t>
  </si>
  <si>
    <t>Productieregister</t>
  </si>
  <si>
    <t>b</t>
  </si>
  <si>
    <t>610 Standaard grondstofkosten</t>
  </si>
  <si>
    <t>630 Betaalde lonen</t>
  </si>
  <si>
    <t>611 Standaard lonen</t>
  </si>
  <si>
    <t>612 Standaard overige fabricagekosten</t>
  </si>
  <si>
    <t>c</t>
  </si>
  <si>
    <t>631 Verrekende lonen</t>
  </si>
  <si>
    <t>601 Lonen</t>
  </si>
  <si>
    <t xml:space="preserve">631 Verrekende lonen </t>
  </si>
  <si>
    <t>Het efficiencyverschil op de lonen:</t>
  </si>
  <si>
    <t>Het prijsverschil op de lonen:</t>
  </si>
  <si>
    <t>Verbruiksregister grondstoffen</t>
  </si>
  <si>
    <t>Arbeidsurenregister</t>
  </si>
  <si>
    <t>b 1.</t>
  </si>
  <si>
    <t>eff res</t>
  </si>
  <si>
    <t xml:space="preserve">   2.</t>
  </si>
  <si>
    <t xml:space="preserve">   3.</t>
  </si>
  <si>
    <t>pv</t>
  </si>
  <si>
    <t xml:space="preserve">   4.</t>
  </si>
  <si>
    <t>fabr res</t>
  </si>
  <si>
    <t>899 Overboekingsrekening</t>
  </si>
  <si>
    <t>940 Verkoopresultaat</t>
  </si>
  <si>
    <t>Winst</t>
  </si>
  <si>
    <t>Transactieresultaat</t>
  </si>
  <si>
    <t>Efficiëntieresultaten:</t>
  </si>
  <si>
    <t>grondstoffen</t>
  </si>
  <si>
    <t>lonen</t>
  </si>
  <si>
    <t>Prijsverschillen:</t>
  </si>
  <si>
    <t>Resultaat op overige fabricagekosten</t>
  </si>
  <si>
    <t>d</t>
  </si>
  <si>
    <t>999 Overboekingsrekening</t>
  </si>
  <si>
    <t>Resultaten rubriek 6:</t>
  </si>
  <si>
    <t xml:space="preserve">Efficiencyresultaat op grondstofkosten maart </t>
  </si>
  <si>
    <t>Efficiencyresultaat op lonen maart</t>
  </si>
  <si>
    <t>Prijsverschil lonen maart</t>
  </si>
  <si>
    <t xml:space="preserve">Fabricageresultaat op overige fabricagekosten maart </t>
  </si>
  <si>
    <t>Totaal fabricageresultaat rubriek 6</t>
  </si>
  <si>
    <t>Transactieresultaat rubriek 8:</t>
  </si>
  <si>
    <t xml:space="preserve">Transactieresultaat maart </t>
  </si>
  <si>
    <t>Saldibalans</t>
  </si>
  <si>
    <t xml:space="preserve">Voorafgaande </t>
  </si>
  <si>
    <t xml:space="preserve">Winst-en-verlies </t>
  </si>
  <si>
    <t>journaalposten</t>
  </si>
  <si>
    <t>rekening</t>
  </si>
  <si>
    <t>Nummer</t>
  </si>
  <si>
    <t>Grootboekrekening</t>
  </si>
  <si>
    <t>049</t>
  </si>
  <si>
    <t>Winstsaldo lopend boekjaar</t>
  </si>
  <si>
    <t>Verbruik grondstoffen</t>
  </si>
  <si>
    <t>Verbruik hulpstoffen</t>
  </si>
  <si>
    <t>Interestkosten</t>
  </si>
  <si>
    <t>Autokosten</t>
  </si>
  <si>
    <t>Assurantiekosten</t>
  </si>
  <si>
    <t>Onderhoudskosten</t>
  </si>
  <si>
    <t>Schoonmaakkosten</t>
  </si>
  <si>
    <t>Administratiekosten</t>
  </si>
  <si>
    <t>Accountantskosten</t>
  </si>
  <si>
    <t>Energiekosten</t>
  </si>
  <si>
    <t>Overige kosten</t>
  </si>
  <si>
    <t>Overboekingsrekening</t>
  </si>
  <si>
    <t>Subtotaal rubriek 4</t>
  </si>
  <si>
    <t>Grondstofkosten</t>
  </si>
  <si>
    <t>Lonen</t>
  </si>
  <si>
    <t>Overige fabricagekosten</t>
  </si>
  <si>
    <t>Standaard grondstofkosten</t>
  </si>
  <si>
    <t>Standaard lonen</t>
  </si>
  <si>
    <t>Standaard overige fabricagekosten</t>
  </si>
  <si>
    <t>Betaalde lonen</t>
  </si>
  <si>
    <t>Verrekende lonen</t>
  </si>
  <si>
    <t>Subtotaal rubriek 6</t>
  </si>
  <si>
    <t>Kostprijs verkopen</t>
  </si>
  <si>
    <t>Rabatten</t>
  </si>
  <si>
    <t>Opbrengst verkopen</t>
  </si>
  <si>
    <t>Subtotaal rubriek 8</t>
  </si>
  <si>
    <t>Efficiencyresultaat op grondstofkosten</t>
  </si>
  <si>
    <t>Efficiencyresultaat op lonen</t>
  </si>
  <si>
    <t>Prijsverschil op lonen</t>
  </si>
  <si>
    <t>Subtotaal rubriek 9</t>
  </si>
  <si>
    <t>Efficiencyverschil loonkosten</t>
  </si>
  <si>
    <t>Prijsverschil loonkosten</t>
  </si>
  <si>
    <t>Prijsverschil loonkosten:</t>
  </si>
  <si>
    <t>Efficiencyverschil loonkosten:</t>
  </si>
  <si>
    <t>612 Standaard ov fabr kosten</t>
  </si>
  <si>
    <t>bankboek</t>
  </si>
  <si>
    <t>Loonverdeelstaat</t>
  </si>
  <si>
    <t>631 Verrekende directe lonen</t>
  </si>
  <si>
    <t>600 Directe grondstofkosten</t>
  </si>
  <si>
    <t>630 Betaalde directe lonen</t>
  </si>
  <si>
    <t>Register voor indirecte kosten</t>
  </si>
  <si>
    <t xml:space="preserve"> Opslagenregister</t>
  </si>
  <si>
    <t>602 Toeslag indirecte fabricagekosten</t>
  </si>
  <si>
    <t>a1</t>
  </si>
  <si>
    <t>610 Voorcalculatorische directe grondstofkosten</t>
  </si>
  <si>
    <t>612 Voorcalculatorische toeslag indirecte fabricagekosten</t>
  </si>
  <si>
    <t>930 Resultaat op indirecte kosten</t>
  </si>
  <si>
    <t>599 Overboekingsrekening</t>
  </si>
  <si>
    <t>601 Directe loonkosten</t>
  </si>
  <si>
    <t>611 Voorcalculatorische  directe loonkosten</t>
  </si>
  <si>
    <t>602 Toeslag indirecte</t>
  </si>
  <si>
    <t>fabricagekosten</t>
  </si>
  <si>
    <t>e</t>
  </si>
  <si>
    <t>Eff. verschil op de directe loonkosten</t>
  </si>
  <si>
    <t>Overboekingsregister directe kosten</t>
  </si>
  <si>
    <t>Opslagenregister</t>
  </si>
  <si>
    <t>Verkoopboek en register voor afgeleverde orders</t>
  </si>
  <si>
    <t>Register orders in bewerking</t>
  </si>
  <si>
    <t>Afstemregister</t>
  </si>
  <si>
    <t>Resultaat op indirecte kosten:</t>
  </si>
  <si>
    <t>Efficiencyverschillen en prijsverschil:</t>
  </si>
  <si>
    <t>Verkoopresultaat:</t>
  </si>
  <si>
    <t>Resultaten rubriek 5:</t>
  </si>
  <si>
    <t>Resultaat op indirecte kosten april</t>
  </si>
  <si>
    <t xml:space="preserve">Efficiencyresultaat op directe grondstofkosten april </t>
  </si>
  <si>
    <t>Efficiencyresultaat op directe lonen april</t>
  </si>
  <si>
    <t>Efficiencyresultaat op toesl ind fabricagekosten april</t>
  </si>
  <si>
    <t>Prijsverschil directe lonen april</t>
  </si>
  <si>
    <t xml:space="preserve">Transactieresultaat april </t>
  </si>
  <si>
    <t>Resultaat rubriek 5</t>
  </si>
  <si>
    <t>Resultaat rubriek 6</t>
  </si>
  <si>
    <t>Resultaat rubriek 8</t>
  </si>
  <si>
    <t>Voorafg journ posten</t>
  </si>
  <si>
    <t>Winst-en-verliesrekening</t>
  </si>
  <si>
    <t>Resultaat lopend boekjaar</t>
  </si>
  <si>
    <t>Directe lonen</t>
  </si>
  <si>
    <t>Indirecte lonen</t>
  </si>
  <si>
    <t>Huurkosten</t>
  </si>
  <si>
    <t>Transportkosten</t>
  </si>
  <si>
    <t>Onderhouds- en reparatiekosten</t>
  </si>
  <si>
    <t>Promotiekosten</t>
  </si>
  <si>
    <t>Indirecte fabricagekosten</t>
  </si>
  <si>
    <t>Opslag indirecte fabricagekosten</t>
  </si>
  <si>
    <t>Indirecte verkoopkosten</t>
  </si>
  <si>
    <t>Opslag indirecte verkoopkosten</t>
  </si>
  <si>
    <t>Subtotaal rubriek 5</t>
  </si>
  <si>
    <t>Directe grondstofkosten</t>
  </si>
  <si>
    <t>Toeslag indirecte fabricagekosten</t>
  </si>
  <si>
    <t>Voorcalculatorische directe grondstofkosten</t>
  </si>
  <si>
    <t>Voorcalculatorische directe lonen</t>
  </si>
  <si>
    <t>Voorcalculatorische toeslag indirecte fabricagekosten</t>
  </si>
  <si>
    <t>Betaalde directe lonen</t>
  </si>
  <si>
    <t>Verrekende directe lonen</t>
  </si>
  <si>
    <t>Orders in bewerking</t>
  </si>
  <si>
    <t>Toeslag indirecte verkoopkosten</t>
  </si>
  <si>
    <t>Efficiencyresultaat op toeslag ind fabr kosten</t>
  </si>
  <si>
    <t>Resultaat op indirecte fabricagekosten</t>
  </si>
  <si>
    <t>Incidentele winsten en verliezen</t>
  </si>
  <si>
    <t>Totaal voorafgaande journaalposten</t>
  </si>
  <si>
    <t>Magazijnontvangstenboek</t>
  </si>
  <si>
    <t>Register ontvangen facturen</t>
  </si>
  <si>
    <t>440 Assurantiekosten</t>
  </si>
  <si>
    <t>Eff. Verschil op grondstoffen:</t>
  </si>
  <si>
    <t>Eff. Verschil op dir lonen:</t>
  </si>
  <si>
    <t>Prijsverschil directe lonen:</t>
  </si>
  <si>
    <t>Order</t>
  </si>
  <si>
    <t>Toeslag ind fabr kosten</t>
  </si>
  <si>
    <t>Totale kosten</t>
  </si>
  <si>
    <t>VC</t>
  </si>
  <si>
    <t>NC</t>
  </si>
  <si>
    <t>Calculatie-</t>
  </si>
  <si>
    <t>verschil (+/-)</t>
  </si>
  <si>
    <t>KH 15/035</t>
  </si>
  <si>
    <t>KH 15/036</t>
  </si>
  <si>
    <t>410 Indirecte lonen</t>
  </si>
  <si>
    <t>5.</t>
  </si>
  <si>
    <t>Kostenverdelingsregister</t>
  </si>
  <si>
    <t>600 Directe materiaalkosten</t>
  </si>
  <si>
    <t>650 Betaalde directe lonen</t>
  </si>
  <si>
    <t>500 Indirecte productiekosten</t>
  </si>
  <si>
    <t>550 Indirecte verkoopkosten</t>
  </si>
  <si>
    <t>660 Verrekende directe lonen</t>
  </si>
  <si>
    <t>860 Toeslag indirecte verkoopkosten</t>
  </si>
  <si>
    <t>510 Opslag indirecte productiekosten</t>
  </si>
  <si>
    <t>Verkoopboek</t>
  </si>
  <si>
    <t>800 Omzet</t>
  </si>
  <si>
    <t>Register projecten in bewerking</t>
  </si>
  <si>
    <t>per 1 januari:</t>
  </si>
  <si>
    <t>per 31 maart:</t>
  </si>
  <si>
    <t>560 opslag indirecte verkoopkosten</t>
  </si>
  <si>
    <t>605 Voorgecalculeerde directe materiaalkosten</t>
  </si>
  <si>
    <t>610 Directe loonkosten</t>
  </si>
  <si>
    <t>615 Voorgecalculeerde directe loonkosten</t>
  </si>
  <si>
    <t>620 Toeslag Indirecte productiekosten</t>
  </si>
  <si>
    <t>625 Voorgecalculeerde toeslag indirecte productiekosten</t>
  </si>
  <si>
    <t>810 Kostprijs verkopen</t>
  </si>
  <si>
    <t>820 Directe verkoopkosten</t>
  </si>
  <si>
    <t>directe lonen</t>
  </si>
  <si>
    <t>Resultaat op indirecte kosten</t>
  </si>
  <si>
    <t>Resultaat op indirecte kosten rubriek 5:</t>
  </si>
  <si>
    <t>Fabricageresultaten rubriek 6:</t>
  </si>
  <si>
    <t>Verkoopresultaat rubriek 8:</t>
  </si>
  <si>
    <t>Salarissen</t>
  </si>
  <si>
    <t>Verzekeringskosten</t>
  </si>
  <si>
    <t>Kantoormiddelen</t>
  </si>
  <si>
    <t>Reclamekosten</t>
  </si>
  <si>
    <t>Standaard directe grondstofkosten</t>
  </si>
  <si>
    <t>Standaard directe lonen</t>
  </si>
  <si>
    <t>Standaard toeslag indirecte fabricagekosten</t>
  </si>
  <si>
    <t>Directe verkoopkosten</t>
  </si>
  <si>
    <t>Perioderesultaat naar rubriek 0:</t>
  </si>
  <si>
    <t>a2</t>
  </si>
  <si>
    <t>610 Standaard directe grondstofkosten</t>
  </si>
  <si>
    <t>611 Standaard directe loonkosten</t>
  </si>
  <si>
    <t>a3</t>
  </si>
  <si>
    <t>a4</t>
  </si>
  <si>
    <t>a5</t>
  </si>
  <si>
    <t>a6</t>
  </si>
  <si>
    <t>600 directe grondstofkosten</t>
  </si>
  <si>
    <t>612 Standaard toeslag indirecte fabricagekosten</t>
  </si>
  <si>
    <t>630 Betaalde direct lonen</t>
  </si>
  <si>
    <t>Loonverdelingsregister</t>
  </si>
  <si>
    <t>Magazijnafgiteregister</t>
  </si>
  <si>
    <t>Arbeidsurenstaat</t>
  </si>
  <si>
    <t>Register goederen in bewerking</t>
  </si>
  <si>
    <t>610 Directe lonen</t>
  </si>
  <si>
    <t>620 Toeslag indirecte fabricagekosten</t>
  </si>
  <si>
    <t>605 Standaard directe grondstofkosten</t>
  </si>
  <si>
    <t>615 Standaard directe lonen</t>
  </si>
  <si>
    <t>625 Standaard toeslag indirecte fabricagekosten</t>
  </si>
  <si>
    <t>650 Betaalde direct lonen</t>
  </si>
  <si>
    <t>Kostenverdeelstaat</t>
  </si>
  <si>
    <t xml:space="preserve">Arbeidsurenregister </t>
  </si>
  <si>
    <t>690 Verrekende directe lonen</t>
  </si>
  <si>
    <t>Afleveringsregister</t>
  </si>
  <si>
    <t>660 Standaard directe lonen</t>
  </si>
  <si>
    <t>680 Betaalde direct lonen</t>
  </si>
  <si>
    <t>winst-en-verlies</t>
  </si>
  <si>
    <t xml:space="preserve">Balans per </t>
  </si>
  <si>
    <t>Voorraad grondstoffen</t>
  </si>
  <si>
    <t>Prijsverschillen bij inkoop</t>
  </si>
  <si>
    <t>Voorraad gereed product</t>
  </si>
  <si>
    <t>Efficiencyresultaat op directe lonen</t>
  </si>
  <si>
    <t>Prijsverschil op directe lonen</t>
  </si>
  <si>
    <t>Resultaat op prijsverschillen</t>
  </si>
  <si>
    <t>Standaardkostprijzen halffabrikaten:</t>
  </si>
  <si>
    <t>Zitelement 310</t>
  </si>
  <si>
    <t>Zitelement 341</t>
  </si>
  <si>
    <t>stand-</t>
  </si>
  <si>
    <t>standaard-</t>
  </si>
  <si>
    <t>hoev</t>
  </si>
  <si>
    <t>kosten p/e</t>
  </si>
  <si>
    <t>kosten</t>
  </si>
  <si>
    <t>hout</t>
  </si>
  <si>
    <t>onderstof</t>
  </si>
  <si>
    <t>chromen buizen</t>
  </si>
  <si>
    <t>dufry vulling</t>
  </si>
  <si>
    <t>koudschuim</t>
  </si>
  <si>
    <t>singels</t>
  </si>
  <si>
    <t>Materiaal</t>
  </si>
  <si>
    <t>arbeid</t>
  </si>
  <si>
    <t>Kostprijs</t>
  </si>
  <si>
    <t>Hoekzitelement 401</t>
  </si>
  <si>
    <t>Standaardkostprijzen zithoekcombinaties:</t>
  </si>
  <si>
    <t>halffabrikaten</t>
  </si>
  <si>
    <t>assemblage</t>
  </si>
  <si>
    <t>kalfsleer</t>
  </si>
  <si>
    <t>opslag ind fk</t>
  </si>
  <si>
    <t>Zitcomb 2.93-2.29</t>
  </si>
  <si>
    <t>Zitcomb 3,66-2.93</t>
  </si>
  <si>
    <t>Verbruiksregister</t>
  </si>
  <si>
    <t>600 Verbruik hout</t>
  </si>
  <si>
    <t>601 Verbruik onderstof</t>
  </si>
  <si>
    <t>604 Verbruik koudschuim SG 30</t>
  </si>
  <si>
    <t>605 Verbruik singels</t>
  </si>
  <si>
    <t>Productieregister halffabrikaten</t>
  </si>
  <si>
    <t>Register halffabrikaten in bewerking</t>
  </si>
  <si>
    <t>Productieregister zithoekcombinaties</t>
  </si>
  <si>
    <t>620 Standaardverbruik hout</t>
  </si>
  <si>
    <t>621 Standaardverbruik onderstof</t>
  </si>
  <si>
    <t>624 Standaardverbruik koudschuim SG 30</t>
  </si>
  <si>
    <t>625 Standaardverbruik singels</t>
  </si>
  <si>
    <t>607 Direct loon halffabrikaten</t>
  </si>
  <si>
    <t>627 Standaard direct loon halffabrikaten</t>
  </si>
  <si>
    <t>608 Direct loon zithoekcombinaties</t>
  </si>
  <si>
    <t>628 Standaard direct loon zithoekcombinaties</t>
  </si>
  <si>
    <t>600 Reparatie-orders</t>
  </si>
  <si>
    <t>460 Autokosten</t>
  </si>
  <si>
    <t>470 Huisvestingskosten</t>
  </si>
  <si>
    <t xml:space="preserve">450 Energiekosten </t>
  </si>
  <si>
    <t>Loonverdeling</t>
  </si>
  <si>
    <t>530 Indirecte reparatiekosten</t>
  </si>
  <si>
    <t>Opslagregister</t>
  </si>
  <si>
    <t>Het resultaat op de indirecte kosten in rubriek 5 bedraagt:</t>
  </si>
  <si>
    <t>De journaalpost wordt:</t>
  </si>
  <si>
    <t>Het verkoopresultaat op de uitgevoerde orders in januari bedraagt:</t>
  </si>
  <si>
    <t xml:space="preserve"> Voorafgaande</t>
  </si>
  <si>
    <t xml:space="preserve"> W-en-V </t>
  </si>
  <si>
    <t xml:space="preserve"> Saldibalans </t>
  </si>
  <si>
    <t xml:space="preserve">journaalposten </t>
  </si>
  <si>
    <t xml:space="preserve">rekening </t>
  </si>
  <si>
    <t xml:space="preserve"> Balans </t>
  </si>
  <si>
    <t>049 Resultaat lopend boekjaar</t>
  </si>
  <si>
    <t>535 Opslag indirecte reparatiekosten</t>
  </si>
  <si>
    <t>800 Kostprijs uitgevoerde reparatieorders</t>
  </si>
  <si>
    <t>840 Opbrengst uitgevoerde reparatieorders</t>
  </si>
  <si>
    <t>Loonbetaalstaat</t>
  </si>
  <si>
    <t>Verkopen</t>
  </si>
  <si>
    <t>Het verwachte bezettingsresultaat over 2016:</t>
  </si>
  <si>
    <t>Inkoop:</t>
  </si>
  <si>
    <t>Magazijn:</t>
  </si>
  <si>
    <t>Administratie</t>
  </si>
  <si>
    <t>Fabricage</t>
  </si>
  <si>
    <t>Verkoop</t>
  </si>
  <si>
    <t>Huisvesting</t>
  </si>
  <si>
    <r>
      <t>Het tarief van de afdeling Huisvesting per m</t>
    </r>
    <r>
      <rPr>
        <vertAlign val="superscript"/>
        <sz val="10"/>
        <rFont val="Arial"/>
        <family val="2"/>
      </rPr>
      <t xml:space="preserve">2 </t>
    </r>
    <r>
      <rPr>
        <sz val="10"/>
        <rFont val="Arial"/>
        <family val="2"/>
      </rPr>
      <t xml:space="preserve">bedraagt : </t>
    </r>
  </si>
  <si>
    <t>Magazijn</t>
  </si>
  <si>
    <t xml:space="preserve">Het tarief van de afdeling Magazijn bedraagt </t>
  </si>
  <si>
    <t xml:space="preserve">Het tarief van de afdeling Fabricage bedraagt </t>
  </si>
  <si>
    <t xml:space="preserve">Het tarief van de afdeling Verkoop bedraagt </t>
  </si>
  <si>
    <t>Voorcalculatorische kostenverdeel- en dekkingsstaat</t>
  </si>
  <si>
    <t>Hulpkostenplaatsen</t>
  </si>
  <si>
    <t>Hoofdkostenplaatsen</t>
  </si>
  <si>
    <t>Kostendragers</t>
  </si>
  <si>
    <t>Directie/</t>
  </si>
  <si>
    <t>Gefabriceerde</t>
  </si>
  <si>
    <t>Verkochte</t>
  </si>
  <si>
    <t>administratie</t>
  </si>
  <si>
    <t>producten</t>
  </si>
  <si>
    <t>enzovoorts</t>
  </si>
  <si>
    <t>……………</t>
  </si>
  <si>
    <t>…………</t>
  </si>
  <si>
    <t>Eerstverdeelde kosten</t>
  </si>
  <si>
    <t>Doorbelastingen:</t>
  </si>
  <si>
    <t>Directie/Administratie</t>
  </si>
  <si>
    <t>Resultaten</t>
  </si>
  <si>
    <t>Energie</t>
  </si>
  <si>
    <t>Algemeen</t>
  </si>
  <si>
    <t>beheer</t>
  </si>
  <si>
    <t>Algemeen beheer</t>
  </si>
  <si>
    <t>Miga</t>
  </si>
  <si>
    <t>Quast</t>
  </si>
  <si>
    <t>toeslag indirecte fabricagekosten:</t>
  </si>
  <si>
    <t>Fabricagekostprijs</t>
  </si>
  <si>
    <t>Commerciele kostprijs</t>
  </si>
  <si>
    <t>winstopslag</t>
  </si>
  <si>
    <t>Verkoopprijs</t>
  </si>
  <si>
    <t>Kostenverdeel- en dekkingsstaat</t>
  </si>
  <si>
    <t>Kostensoorten</t>
  </si>
  <si>
    <t>kostendragers</t>
  </si>
  <si>
    <t>Inkoop</t>
  </si>
  <si>
    <t>enz</t>
  </si>
  <si>
    <t>500 Kosten afdeling Huisvesting</t>
  </si>
  <si>
    <t>Doorbelasting Huisvesting</t>
  </si>
  <si>
    <t>Doorbelasting Inkoop</t>
  </si>
  <si>
    <t>Doorbelasting Magazijn</t>
  </si>
  <si>
    <t>Doorbelasting Fabricage</t>
  </si>
  <si>
    <t>Doorbelasting Verkoop</t>
  </si>
  <si>
    <t>Overboeking afdelingsresultatern naar rubriek 9</t>
  </si>
  <si>
    <t>Opgave 7-2</t>
  </si>
  <si>
    <t>Facilitaire dienst</t>
  </si>
  <si>
    <t>………….</t>
  </si>
  <si>
    <t>Doorbelasting afdeling Facilitaire dienst</t>
  </si>
  <si>
    <t>Doorbelasting afdeling Directie/Administratie</t>
  </si>
  <si>
    <t>Doorbelasting Inkoop en Magazijn:</t>
  </si>
  <si>
    <t>Huisvesting:</t>
  </si>
  <si>
    <t>Fabricage:</t>
  </si>
  <si>
    <t>Verkoop:</t>
  </si>
  <si>
    <t>Tarief afdeling Huisvesting per maand =</t>
  </si>
  <si>
    <t>Eerstverdeelde kosten ( =kostenverdeelstaat)</t>
  </si>
  <si>
    <t>Of als één journaalpost:</t>
  </si>
  <si>
    <t>Kostenverdeelstaat (eerstverdeelde kosten)</t>
  </si>
  <si>
    <t>Dekkingsstaat</t>
  </si>
  <si>
    <t>Doorbelasting Inkoop/Magazijn</t>
  </si>
  <si>
    <t>b1</t>
  </si>
  <si>
    <t>Intracomptabel:</t>
  </si>
  <si>
    <t>Extracomptabel:</t>
  </si>
  <si>
    <t>f</t>
  </si>
  <si>
    <t>g</t>
  </si>
  <si>
    <t>Tarief overige hulpkostenplaatsen:</t>
  </si>
  <si>
    <t>Tarief afdeling Fabricage:</t>
  </si>
  <si>
    <t>Tarief afdeling Verkoop:</t>
  </si>
  <si>
    <t>Resultaat op indirecte kosten juni</t>
  </si>
  <si>
    <t xml:space="preserve">Efficiencyresultaat op directe grondstofkosten juni </t>
  </si>
  <si>
    <t>Efficiencyresultaat op directe lonen juni</t>
  </si>
  <si>
    <t>Efficiencyresultaat op toesl ind fabricagekosten juni</t>
  </si>
  <si>
    <t>Prijsverschil directe lonen juni</t>
  </si>
  <si>
    <t xml:space="preserve">Transactieresultaat juni </t>
  </si>
  <si>
    <t xml:space="preserve">400 t/m  498 </t>
  </si>
  <si>
    <t>Kostenrekeningen</t>
  </si>
  <si>
    <t>Kosten afdeling Huisvesting</t>
  </si>
  <si>
    <t>Kosten afdeling Inkoop</t>
  </si>
  <si>
    <t>Kosten afdeling Magazijn</t>
  </si>
  <si>
    <t>Kosten afdeling Fabricage</t>
  </si>
  <si>
    <t>Kosten afdeling Verkoop</t>
  </si>
  <si>
    <t>Dekking afdeling Huisvesting</t>
  </si>
  <si>
    <t>Dekking afdeling Inkoop</t>
  </si>
  <si>
    <t>Dekking afdeling Magazijn</t>
  </si>
  <si>
    <t>Dekking afdeling Fabricage</t>
  </si>
  <si>
    <t>Dekking afdeling Verkoop</t>
  </si>
  <si>
    <t>Ingaand facturenregister</t>
  </si>
  <si>
    <t>Aanvullingsmemoriaal</t>
  </si>
  <si>
    <t>615 Standaard directe loonkosten</t>
  </si>
  <si>
    <t>Urenregister</t>
  </si>
  <si>
    <t>Register afgeleverd product</t>
  </si>
  <si>
    <t>b2</t>
  </si>
  <si>
    <t>b3</t>
  </si>
  <si>
    <t>b4</t>
  </si>
  <si>
    <t>631 Verrekend directe lonen</t>
  </si>
  <si>
    <t>600 Verbruik grondstof A</t>
  </si>
  <si>
    <t>603 Verbruik grondstof D</t>
  </si>
  <si>
    <t>Machine-urenregister</t>
  </si>
  <si>
    <t>607 Toeslag indirecte fabricagekosten halffabrikaten</t>
  </si>
  <si>
    <t>Productieregister halffabrikate</t>
  </si>
  <si>
    <t>610 Standaardverbruik grondstof A</t>
  </si>
  <si>
    <t>613 Standaardverbruik grondstof D</t>
  </si>
  <si>
    <t>615 Standaard direct loon halffabrikaten</t>
  </si>
  <si>
    <t>Productieregister eindproducten</t>
  </si>
  <si>
    <t>616 Standaard direct loon eindproducten</t>
  </si>
  <si>
    <t>605 Direct loon halffabrikaten</t>
  </si>
  <si>
    <t>606 Direct loon eindproducten</t>
  </si>
  <si>
    <t>617 Stand.toeslag indirecte fabricagekosten halffabrikaten</t>
  </si>
  <si>
    <t>e1/2.</t>
  </si>
  <si>
    <t>f1.</t>
  </si>
  <si>
    <t>f2.</t>
  </si>
  <si>
    <t>6.</t>
  </si>
  <si>
    <t>7.</t>
  </si>
  <si>
    <t>Omschrijving</t>
  </si>
  <si>
    <t xml:space="preserve">Verschil </t>
  </si>
  <si>
    <t>Ontwerpkosten</t>
  </si>
  <si>
    <t>Materialen</t>
  </si>
  <si>
    <t>Gereedgekomen productie</t>
  </si>
  <si>
    <t>a1.</t>
  </si>
  <si>
    <t>indirecte kosten per cost driver:</t>
  </si>
  <si>
    <t xml:space="preserve">a1. </t>
  </si>
  <si>
    <t>Grondstoffen</t>
  </si>
  <si>
    <t>Direct loon</t>
  </si>
  <si>
    <t>Machine-uren</t>
  </si>
  <si>
    <t>Insteluren</t>
  </si>
  <si>
    <t>Standaardfabricagekostprijs</t>
  </si>
  <si>
    <t>a2.</t>
  </si>
  <si>
    <t>Julica</t>
  </si>
  <si>
    <t>Caca</t>
  </si>
  <si>
    <t>Dekking indirecte fabricagekosten</t>
  </si>
  <si>
    <t>553 Dekking afdeling Fabricage</t>
  </si>
  <si>
    <t>Integrale kostprijzen ABC-methode:</t>
  </si>
  <si>
    <t>X 456</t>
  </si>
  <si>
    <t>Y 230</t>
  </si>
  <si>
    <t>603 Toeslag kosten omstellen draaibank</t>
  </si>
  <si>
    <t xml:space="preserve">b3. </t>
  </si>
  <si>
    <t>613 Standaard toeslag omstellen draaibank</t>
  </si>
  <si>
    <t>Budget afdeling Fabricage</t>
  </si>
  <si>
    <t>551 Budget afdeling Fabricage</t>
  </si>
  <si>
    <t>552 Te dekken budget afdeling Fabricage</t>
  </si>
  <si>
    <t>550 Kosten afdeling Fabricage</t>
  </si>
  <si>
    <t>machine-uren</t>
  </si>
  <si>
    <t>Bezettingsresultaat</t>
  </si>
  <si>
    <t>502 Te dekken budget afdeling Huisvesting</t>
  </si>
  <si>
    <t>501 Budget afdeling Huisvesting</t>
  </si>
  <si>
    <t>560 Kosten afdeling Verkoop</t>
  </si>
  <si>
    <t>503 Dekking afdeling Huisvesting</t>
  </si>
  <si>
    <t>532 Te dekken budget afdeling Fabricage</t>
  </si>
  <si>
    <t>533 Dekking afdeling Fabricage</t>
  </si>
  <si>
    <t>530 Kosten afdeling Fabicage</t>
  </si>
  <si>
    <t>531 Budget afdeling Fabricage</t>
  </si>
  <si>
    <t>c1.</t>
  </si>
  <si>
    <t>c2.</t>
  </si>
  <si>
    <t>c3.</t>
  </si>
  <si>
    <t>520 Kosten Factureerafdeling</t>
  </si>
  <si>
    <t>521 Budget Factureerafdeling</t>
  </si>
  <si>
    <t>522 Te dekken budget Factureerafdeling</t>
  </si>
  <si>
    <t>523 Dekking Factureerafdeling</t>
  </si>
  <si>
    <t>540 Kosten afdeling Administratie</t>
  </si>
  <si>
    <t>543 Dekking afdeling Administratie</t>
  </si>
  <si>
    <t>541 Budget afdeling Administratie</t>
  </si>
  <si>
    <t>542 Te dekken budget afdeling Administratie</t>
  </si>
  <si>
    <t>c 1</t>
  </si>
  <si>
    <t>De journaalpost van de  kostenverdeel- en dekkingsstaat:</t>
  </si>
  <si>
    <t>510 Kosten afdeling Inkoop</t>
  </si>
  <si>
    <t>520 Kosten afdeling Magazijn</t>
  </si>
  <si>
    <t>513 Dekking afdeling Inkoop</t>
  </si>
  <si>
    <t>523 Dekking afdeling Magazijn</t>
  </si>
  <si>
    <t>563 Dekking afdeling Verkoop</t>
  </si>
  <si>
    <t>c 2</t>
  </si>
  <si>
    <t>De journaalposten van de budgetten:</t>
  </si>
  <si>
    <t>512 Te dekken budget afdeling Inkoop</t>
  </si>
  <si>
    <t>511 Budget afdeling Inkoop</t>
  </si>
  <si>
    <t>522 Te dekken budget afdeling Magazijn</t>
  </si>
  <si>
    <t>521 Budget afdeling Magazijn</t>
  </si>
  <si>
    <t>562 Te dekken budget afdeling Verkoop</t>
  </si>
  <si>
    <t>561 Budget afdeling Verkoop</t>
  </si>
  <si>
    <t>a3.</t>
  </si>
  <si>
    <t>Budget afdeling Verkoop</t>
  </si>
  <si>
    <t>Overboeking eff res machine-uren</t>
  </si>
  <si>
    <t>Overboeking verkoopresultaat</t>
  </si>
  <si>
    <t>175 Seizoencorrecties</t>
  </si>
  <si>
    <t>Kwartaal</t>
  </si>
  <si>
    <r>
      <t>N</t>
    </r>
    <r>
      <rPr>
        <vertAlign val="subscript"/>
        <sz val="10"/>
        <rFont val="Arial"/>
        <family val="2"/>
      </rPr>
      <t>gem</t>
    </r>
  </si>
  <si>
    <r>
      <t>N</t>
    </r>
    <r>
      <rPr>
        <vertAlign val="subscript"/>
        <sz val="10"/>
        <rFont val="Arial"/>
        <family val="2"/>
      </rPr>
      <t>s</t>
    </r>
  </si>
  <si>
    <t>Te dekken budget constante kst zonder correctie</t>
  </si>
  <si>
    <t>Seizoencorrectie</t>
  </si>
  <si>
    <t>Te dekken budget constante kst na seizoen-correctie</t>
  </si>
  <si>
    <r>
      <t>(N</t>
    </r>
    <r>
      <rPr>
        <vertAlign val="subscript"/>
        <sz val="10"/>
        <rFont val="Arial"/>
        <family val="2"/>
      </rPr>
      <t>s</t>
    </r>
    <r>
      <rPr>
        <sz val="10"/>
        <rFont val="Arial"/>
        <family val="2"/>
      </rPr>
      <t xml:space="preserve"> - N</t>
    </r>
    <r>
      <rPr>
        <vertAlign val="subscript"/>
        <sz val="10"/>
        <rFont val="Arial"/>
        <family val="2"/>
      </rPr>
      <t>gem</t>
    </r>
    <r>
      <rPr>
        <sz val="10"/>
        <rFont val="Arial"/>
        <family val="2"/>
      </rPr>
      <t>)x Tc</t>
    </r>
  </si>
  <si>
    <t>index</t>
  </si>
  <si>
    <t>c4.</t>
  </si>
  <si>
    <t xml:space="preserve">Huisvesting: </t>
  </si>
  <si>
    <t>dit is per kwartaal:</t>
  </si>
  <si>
    <t xml:space="preserve">Magazijn: </t>
  </si>
  <si>
    <t xml:space="preserve">Fabricage: </t>
  </si>
  <si>
    <t xml:space="preserve">Verkoop: </t>
  </si>
  <si>
    <t>Dekkingstaat</t>
  </si>
  <si>
    <t>Doorbelasting Huisvesting:</t>
  </si>
  <si>
    <t>Doorbelasting Magazijn:</t>
  </si>
  <si>
    <t>De budgetten:</t>
  </si>
  <si>
    <t>De seizoencorrecties:</t>
  </si>
  <si>
    <t>d3.</t>
  </si>
  <si>
    <t>e1.</t>
  </si>
  <si>
    <t>e2.</t>
  </si>
  <si>
    <t>f3.</t>
  </si>
  <si>
    <t>f4.</t>
  </si>
  <si>
    <t>De overboeking vanuit rubriek 4 is als volgt:</t>
  </si>
  <si>
    <t>Het aantal directe arbeidsuren:</t>
  </si>
  <si>
    <t>Het aantal machine-uren:</t>
  </si>
  <si>
    <t>De productie van 3.000 eenheden Galtix:</t>
  </si>
  <si>
    <t>Verkocht op rekening 3.200 eenheden Galtix:</t>
  </si>
  <si>
    <t>Afgeleverd 3.200 eenheden Galtix:</t>
  </si>
  <si>
    <t>Toeslag variabele verkoopkosten</t>
  </si>
  <si>
    <t>De afdelingsresultaten zijn:</t>
  </si>
  <si>
    <t>afdeling Fabricage</t>
  </si>
  <si>
    <t xml:space="preserve">afdeling Verkoop </t>
  </si>
  <si>
    <t>De efficiencyresultaten zijn:</t>
  </si>
  <si>
    <t>op de variabele fabricagekosten</t>
  </si>
  <si>
    <r>
      <t xml:space="preserve">Het prijsverschil </t>
    </r>
    <r>
      <rPr>
        <i/>
        <sz val="10"/>
        <rFont val="Arial"/>
        <family val="2"/>
      </rPr>
      <t>op de directe lonen</t>
    </r>
  </si>
  <si>
    <t>De winst-en-verliesrekening ziet er als volgt uit:</t>
  </si>
  <si>
    <t>De variabele kostprijs wordt:</t>
  </si>
  <si>
    <t>d1</t>
  </si>
  <si>
    <t>Perioderesultaat DC</t>
  </si>
  <si>
    <t>d2</t>
  </si>
  <si>
    <t>Perioderesultaat bij AC</t>
  </si>
  <si>
    <t>f1</t>
  </si>
  <si>
    <t>i</t>
  </si>
  <si>
    <t>Correctie voorraad</t>
  </si>
  <si>
    <t>c1</t>
  </si>
  <si>
    <t>8.</t>
  </si>
  <si>
    <t>553 Budget afdeling Fabricage</t>
  </si>
  <si>
    <t>563 Budget afdeling Verkoop</t>
  </si>
  <si>
    <t>a4.</t>
  </si>
  <si>
    <t xml:space="preserve">a5. </t>
  </si>
  <si>
    <t>a6.</t>
  </si>
  <si>
    <t>Overboeking budgetresultaten:</t>
  </si>
  <si>
    <t>Overboeking dekkingsbijdrage:</t>
  </si>
  <si>
    <t>De journaalpost voor de 4.625 goedgekeurde producten wordt:</t>
  </si>
  <si>
    <t>De journaalpost voor de 475 afgekeurde producten wordt:</t>
  </si>
  <si>
    <t>603 Werkelijke uitvalkosten</t>
  </si>
  <si>
    <t>De gecombineerde journaalpost voor 4.625 goedgekeurde en 475 afgekeurde producten</t>
  </si>
  <si>
    <t>613 Standaard uitvalkosten</t>
  </si>
  <si>
    <t>De standaardkostprijs van een goedgekeurde eenheid Serengi bedraagt:</t>
  </si>
  <si>
    <t xml:space="preserve"> 4.500 gekeurde producten wordt:</t>
  </si>
  <si>
    <t>e2</t>
  </si>
  <si>
    <t>Het uitvalresultaat bedraagt:</t>
  </si>
  <si>
    <t>De standaardkostprijs van een goedgekeurde eenheid Mano bedraagt:</t>
  </si>
  <si>
    <t>De loonverdeling:</t>
  </si>
  <si>
    <t>630 Betaald direct loon</t>
  </si>
  <si>
    <t>Directe arbeidsuren:</t>
  </si>
  <si>
    <t>631 Verrekend direct loon</t>
  </si>
  <si>
    <t>De machine-uren:</t>
  </si>
  <si>
    <t>De journaalpost voor de 4.100 goedgekeurde producten wordt:</t>
  </si>
  <si>
    <t>De journaalpost voor de 900 afgekeurde producten wordt:</t>
  </si>
  <si>
    <t>1-3</t>
  </si>
  <si>
    <t>e1</t>
  </si>
  <si>
    <t>Standaardhoeveelheid arbeidsuren:</t>
  </si>
  <si>
    <t>e3</t>
  </si>
  <si>
    <t>De journaalpost voor de 6.300 goedgekeurde producten wordt:</t>
  </si>
  <si>
    <t>603 Uitvalresultaat</t>
  </si>
  <si>
    <t>De journaalpost voor de 1.700 afgekeurde producten wordt:</t>
  </si>
  <si>
    <t>De gecombineerde journaalpost voor 6.300 goedgekeurde en</t>
  </si>
  <si>
    <t>1.700 afgekeurde producten</t>
  </si>
  <si>
    <t>De gecombineerde journaalpost voor de gehele productie</t>
  </si>
  <si>
    <t>De standaardkostprijs per goedgekeurde eenheid Jopie =</t>
  </si>
  <si>
    <t>Het grondstoffenverbruik:</t>
  </si>
  <si>
    <t>Het betaalde direct loon:</t>
  </si>
  <si>
    <t>De journaalpost voor de 730 goedgekeurde producten wordt:</t>
  </si>
  <si>
    <t>De journaalpost voor de 150 afgekeurde producten wordt:</t>
  </si>
  <si>
    <t>Goederen in bewerking per 1 maart</t>
  </si>
  <si>
    <t>Goederen in bewerking per 31 maart</t>
  </si>
  <si>
    <t>613 Standaard toeslag uitval</t>
  </si>
  <si>
    <t>Opgave 12-8</t>
  </si>
  <si>
    <t>Kasboek</t>
  </si>
  <si>
    <t>Urenverantwoordingsregister</t>
  </si>
  <si>
    <t>12.000 goedgekeurde en 1.400 afgekeurde eenheden:</t>
  </si>
  <si>
    <t>650 Bet dir loon</t>
  </si>
  <si>
    <t>651 Verr dir loon</t>
  </si>
  <si>
    <t>c2</t>
  </si>
  <si>
    <t>613 Standaaard uitvalkosten</t>
  </si>
  <si>
    <t>Productie september</t>
  </si>
  <si>
    <t>Teruggewonnen grondstoffen</t>
  </si>
  <si>
    <t>618 Standaard toeslag terugwinkosten</t>
  </si>
  <si>
    <t>604 Werkelijke opbrengst teruggewonnen grondstoffen</t>
  </si>
  <si>
    <t>614 Standaard opbrengst teruggewonnen  grondstoffen</t>
  </si>
  <si>
    <t>608 Toeslag terugwinkosten</t>
  </si>
  <si>
    <t>Magazijnontvangstregister</t>
  </si>
  <si>
    <t>605 Werkelijke opbrengst afval</t>
  </si>
  <si>
    <t>Register gereed product</t>
  </si>
  <si>
    <t>615 Standaardopbrengst afval</t>
  </si>
  <si>
    <t>De standaardfabricagekostprijs van 100 eenheden Wolfo is als volgt samengesteld:</t>
  </si>
  <si>
    <t>625 Standaardopbrengst afval</t>
  </si>
  <si>
    <t>620 Werkelijke opbrengst afval</t>
  </si>
  <si>
    <t>Fabricagekostprijs 100 eenheden Podi:</t>
  </si>
  <si>
    <t>Gereed product:</t>
  </si>
  <si>
    <t>613 Standaarduitvalkosten</t>
  </si>
  <si>
    <t>Standaardopbrengt afval</t>
  </si>
  <si>
    <t>c3</t>
  </si>
  <si>
    <t>610 Toegestane grondstofkosten</t>
  </si>
  <si>
    <t>Grondstofkosten inclusief afval:</t>
  </si>
  <si>
    <t>Extracomptabele berekening afvalresultaat:</t>
  </si>
  <si>
    <t>603 Werkl uitvalkosten</t>
  </si>
  <si>
    <t>613 Stand uitvalkosten</t>
  </si>
  <si>
    <t>Je kunt dit het beste berekening met behulp van een tabel.</t>
  </si>
  <si>
    <t>Belastbare verschillen</t>
  </si>
  <si>
    <t>Verrekenbare verschillen</t>
  </si>
  <si>
    <t>D.</t>
  </si>
  <si>
    <t>,</t>
  </si>
  <si>
    <t>Berekening latente belastingvordering</t>
  </si>
  <si>
    <t>Balanspost</t>
  </si>
  <si>
    <t>Journaalpost belastinglast</t>
  </si>
  <si>
    <t xml:space="preserve">a. </t>
  </si>
  <si>
    <t>9.</t>
  </si>
  <si>
    <t>7a.</t>
  </si>
  <si>
    <t>7b.</t>
  </si>
  <si>
    <t>7c.</t>
  </si>
  <si>
    <t>7d.</t>
  </si>
  <si>
    <t>Berekeningen bij punt7:</t>
  </si>
  <si>
    <t>Cd's</t>
  </si>
  <si>
    <t>7a.
Ontv van HK</t>
  </si>
  <si>
    <t>7a. Retourontv</t>
  </si>
  <si>
    <t>7b.
Verkocht</t>
  </si>
  <si>
    <t>7d.
Voorr.verlies</t>
  </si>
  <si>
    <t>Dvd's</t>
  </si>
  <si>
    <t>vvp</t>
  </si>
  <si>
    <t>brutowinst</t>
  </si>
  <si>
    <t>verkoopprijs</t>
  </si>
  <si>
    <t>ob</t>
  </si>
  <si>
    <t>consumentenprijs</t>
  </si>
  <si>
    <t>700 Voorraad goederen</t>
  </si>
  <si>
    <t>a5.</t>
  </si>
  <si>
    <t>a7.</t>
  </si>
  <si>
    <t>Saldo boeking</t>
  </si>
  <si>
    <t>Debet/(Credit)</t>
  </si>
  <si>
    <t>b6.</t>
  </si>
  <si>
    <t>b7.</t>
  </si>
  <si>
    <t>Hoofdkantoor</t>
  </si>
  <si>
    <t>Filiaal Almelo</t>
  </si>
  <si>
    <t>Onderdeel A</t>
  </si>
  <si>
    <t>Filiaal Zwolle</t>
  </si>
  <si>
    <t>Filiaal Enschede</t>
  </si>
  <si>
    <t>d4.</t>
  </si>
  <si>
    <t>Filiaal</t>
  </si>
  <si>
    <t>Gecomb</t>
  </si>
  <si>
    <t xml:space="preserve">Gecomb </t>
  </si>
  <si>
    <t>Zwolle</t>
  </si>
  <si>
    <t>Enschede</t>
  </si>
  <si>
    <t>Deventer</t>
  </si>
  <si>
    <t>W&amp;V-rek</t>
  </si>
  <si>
    <t>Winkelinventaris</t>
  </si>
  <si>
    <t>Goederen onderweg</t>
  </si>
  <si>
    <t>Gelden onderweg</t>
  </si>
  <si>
    <t>Filiaal Deventer</t>
  </si>
  <si>
    <t>Te verrekenen omzetbel.</t>
  </si>
  <si>
    <t>Exploitatiekosten</t>
  </si>
  <si>
    <t>Saldo winst voor bel.</t>
  </si>
  <si>
    <t>Lening o/g</t>
  </si>
  <si>
    <t>Voorziening incourante voorraden</t>
  </si>
  <si>
    <t xml:space="preserve">Ongerealiseerde winst </t>
  </si>
  <si>
    <t>en omzetbel. in voorraden</t>
  </si>
  <si>
    <t>Opbrengst huren winkels</t>
  </si>
  <si>
    <t>Verschuldigde omzetbel.</t>
  </si>
  <si>
    <t>Onderdeel B</t>
  </si>
  <si>
    <t>c5.</t>
  </si>
  <si>
    <t>c6.</t>
  </si>
  <si>
    <t>b3a</t>
  </si>
  <si>
    <t>b3b</t>
  </si>
  <si>
    <t>b3c.</t>
  </si>
  <si>
    <t>b3d.</t>
  </si>
  <si>
    <t>b3e.</t>
  </si>
  <si>
    <t>b3f.</t>
  </si>
  <si>
    <t>b3g.</t>
  </si>
  <si>
    <t>a8.</t>
  </si>
  <si>
    <t>a9.</t>
  </si>
  <si>
    <t>a10.</t>
  </si>
  <si>
    <t>IF 386</t>
  </si>
  <si>
    <t>VF 672</t>
  </si>
  <si>
    <t>CVF 261</t>
  </si>
  <si>
    <t>M 145</t>
  </si>
  <si>
    <t>aantal potten</t>
  </si>
  <si>
    <t>Jaar van</t>
  </si>
  <si>
    <t>Stand per</t>
  </si>
  <si>
    <t>aangeschaft</t>
  </si>
  <si>
    <t xml:space="preserve">Afgekeurd </t>
  </si>
  <si>
    <t>aanschaf</t>
  </si>
  <si>
    <t xml:space="preserve">b </t>
  </si>
  <si>
    <t>Register voor afgesloten inkoopcontracten</t>
  </si>
  <si>
    <t>Register voor afgesloten verkoopcontracten</t>
  </si>
  <si>
    <t>bedrag</t>
  </si>
  <si>
    <t>Register inkoopcontracten</t>
  </si>
  <si>
    <t>Register verkoopcontracten</t>
  </si>
  <si>
    <t>742 Verkoopcontracten</t>
  </si>
  <si>
    <t>Inkoopcontractenregister</t>
  </si>
  <si>
    <t>Verkoopcontractenregister</t>
  </si>
  <si>
    <t>715 Voorverkopen</t>
  </si>
  <si>
    <t>IC 257</t>
  </si>
  <si>
    <t>VC 488</t>
  </si>
  <si>
    <t>IF 382</t>
  </si>
  <si>
    <t>MB 364</t>
  </si>
  <si>
    <t>VF 354</t>
  </si>
  <si>
    <t>VB 332</t>
  </si>
  <si>
    <t>735 Nog te verzenden facturen</t>
  </si>
  <si>
    <t>730 Nog te ontvangen facturen</t>
  </si>
  <si>
    <t>710 Voorkopen</t>
  </si>
  <si>
    <t>1 Register voor afgesloten inkoopcontracten</t>
  </si>
  <si>
    <t>2 Inkoopboek</t>
  </si>
  <si>
    <t>3 Magazijnontvangstenregister</t>
  </si>
  <si>
    <t>4 Afstemregister</t>
  </si>
  <si>
    <t>5 Verkoopboek</t>
  </si>
  <si>
    <t>6 Magazijnafgifteregister</t>
  </si>
  <si>
    <t>7 Register verdeling indirecte kosten</t>
  </si>
  <si>
    <t>8 Overboekingsregister</t>
  </si>
  <si>
    <t>2 Register voor afgesloten verkoopcontracten</t>
  </si>
  <si>
    <t>3 Inkoopboek</t>
  </si>
  <si>
    <t>4 Magazijnontvangstenregister</t>
  </si>
  <si>
    <t>5 Magazijnafgifteregister</t>
  </si>
  <si>
    <t>6 Productieregister</t>
  </si>
  <si>
    <t>7 Verkoopboek</t>
  </si>
  <si>
    <t>8 Register voor afgeleverde eindproducten</t>
  </si>
  <si>
    <t>4 Inkoopboek</t>
  </si>
  <si>
    <t>1 Register inkoopcontracten</t>
  </si>
  <si>
    <t>320 Inkoopcontracten grondstoffen</t>
  </si>
  <si>
    <t>2 Register opvraag grondstoffen</t>
  </si>
  <si>
    <t>330 Grondstoffen op aanvraag</t>
  </si>
  <si>
    <t>4 Register verkoopcontracten</t>
  </si>
  <si>
    <t>340 Gereserveerde grondstoffen op verkoopcontracten</t>
  </si>
  <si>
    <t>5 Verbruiksregister grondstoffen</t>
  </si>
  <si>
    <t>6 Verkoopboek</t>
  </si>
  <si>
    <t>300 Vooraad grondstoffen</t>
  </si>
  <si>
    <t>2 Register inkoopcontracten</t>
  </si>
  <si>
    <t>3 Register verkoopcontracten</t>
  </si>
  <si>
    <t>b3a.</t>
  </si>
  <si>
    <t>b3b.</t>
  </si>
  <si>
    <t xml:space="preserve">705 Correctie magazijnkosten: </t>
  </si>
  <si>
    <t>710 Gepassiveerde magazijnkosten</t>
  </si>
  <si>
    <t>705 Geactiveerde magazijnkosten</t>
  </si>
  <si>
    <t>701 Correctie magazijnkosten</t>
  </si>
  <si>
    <t xml:space="preserve">Inkoopboek </t>
  </si>
  <si>
    <t xml:space="preserve"> 705 Geactiveerde magazijnkosten</t>
  </si>
  <si>
    <t>Magazijnafstemregister</t>
  </si>
  <si>
    <t>Vooraadmutatie</t>
  </si>
  <si>
    <t>Goose</t>
  </si>
  <si>
    <t>Eagle</t>
  </si>
  <si>
    <t>c7.</t>
  </si>
  <si>
    <t>Opgave 6-6</t>
  </si>
  <si>
    <t>Ontvangst facturen</t>
  </si>
  <si>
    <t>Ontvangst grondstoffen</t>
  </si>
  <si>
    <t>Afstemming facturen/ontvangsten</t>
  </si>
  <si>
    <t>Grondstoffenverbruik</t>
  </si>
  <si>
    <t>Correctie magazijnkosten op  30 september over de voorraadafname:</t>
  </si>
  <si>
    <t>Magazijnafgifteboek</t>
  </si>
  <si>
    <t>Ontvangst 1.500 kg Saffa</t>
  </si>
  <si>
    <t>Grondstoffenverbruik /afgifte 2.000 kg Saffa</t>
  </si>
  <si>
    <t>Besteld 500 kg Saffa</t>
  </si>
  <si>
    <t>Correctie magazijnkosten op  31 december</t>
  </si>
  <si>
    <t>Bestellen grondstoffen</t>
  </si>
  <si>
    <t>Afstemmen facturen/ontvangst grondstoffen</t>
  </si>
  <si>
    <t>Betaling vrachtnota</t>
  </si>
  <si>
    <t>Opgave 29-1</t>
  </si>
  <si>
    <t>Opgave 29-2</t>
  </si>
  <si>
    <t>Opgave 29-3</t>
  </si>
  <si>
    <t>Opgave 29-4</t>
  </si>
  <si>
    <t>Opgave 29-5</t>
  </si>
  <si>
    <t>Opgave 29-6</t>
  </si>
  <si>
    <t>Opgave 29-7</t>
  </si>
  <si>
    <t>Boekingen bij het Hoofdkantoor:</t>
  </si>
  <si>
    <t>Boekingen bij filiaal Zwolle:</t>
  </si>
  <si>
    <t>Boekingen bij filiaal Enschede:</t>
  </si>
  <si>
    <t>Boekingen bij filiaal Deventer:</t>
  </si>
  <si>
    <t>Opgave 24-1</t>
  </si>
  <si>
    <t>Opgave 24-2</t>
  </si>
  <si>
    <t>Opgave 24-5</t>
  </si>
  <si>
    <t>De verkopen van 2.300 eenheden Keiski</t>
  </si>
  <si>
    <t>De toeslagen</t>
  </si>
  <si>
    <t>De werkelijke kosten</t>
  </si>
  <si>
    <t>Overboeking rubriek 8:</t>
  </si>
  <si>
    <t>b1/b2</t>
  </si>
  <si>
    <t>Resultaten rubriek 8:</t>
  </si>
  <si>
    <t>Standaardverkoopresultaat</t>
  </si>
  <si>
    <t>Budgetresultaat afd Fabricage</t>
  </si>
  <si>
    <t>Bezettingsresultaat afd Fabricage</t>
  </si>
  <si>
    <t>Resultaten op indirecte kosten:</t>
  </si>
  <si>
    <t>Resulaat directe verkoopkosten</t>
  </si>
  <si>
    <t>Winstsaldo rubriek 9</t>
  </si>
  <si>
    <t>Calculatietarief verkoopafdeling:</t>
  </si>
  <si>
    <t>Het calculatietarief per order</t>
  </si>
  <si>
    <t>Het calculatietarief van de orderkosten in procenten van de brutoverkoopprijs:</t>
  </si>
  <si>
    <r>
      <t>1</t>
    </r>
    <r>
      <rPr>
        <vertAlign val="superscript"/>
        <sz val="10"/>
        <rFont val="Arial"/>
        <family val="2"/>
      </rPr>
      <t>e</t>
    </r>
    <r>
      <rPr>
        <sz val="10"/>
        <rFont val="Arial"/>
        <family val="2"/>
      </rPr>
      <t xml:space="preserve"> manier</t>
    </r>
  </si>
  <si>
    <r>
      <t>2</t>
    </r>
    <r>
      <rPr>
        <vertAlign val="superscript"/>
        <sz val="10"/>
        <rFont val="Arial"/>
        <family val="2"/>
      </rPr>
      <t>e</t>
    </r>
    <r>
      <rPr>
        <sz val="10"/>
        <rFont val="Arial"/>
        <family val="2"/>
      </rPr>
      <t xml:space="preserve"> manier</t>
    </r>
  </si>
  <si>
    <t>Budget verkoopafdeling</t>
  </si>
  <si>
    <t>Budget orderafdeling</t>
  </si>
  <si>
    <t>Budgetten</t>
  </si>
  <si>
    <t xml:space="preserve">c. </t>
  </si>
  <si>
    <t>Loonstaat</t>
  </si>
  <si>
    <t>Magazijnafgifte grondstoffen</t>
  </si>
  <si>
    <t xml:space="preserve">d2. </t>
  </si>
  <si>
    <t>Standoor BV</t>
  </si>
  <si>
    <t>Wicon NV</t>
  </si>
  <si>
    <t>Opgave 21-1</t>
  </si>
  <si>
    <t>De kosten:</t>
  </si>
  <si>
    <t>Het budget:</t>
  </si>
  <si>
    <t>De dekking:</t>
  </si>
  <si>
    <t>Opgave 21-2</t>
  </si>
  <si>
    <t>Overboeking resultaat afdeling Verkoop:</t>
  </si>
  <si>
    <t>Opgave 21-3</t>
  </si>
  <si>
    <t>Het flexibel budget</t>
  </si>
  <si>
    <t>De dekking</t>
  </si>
  <si>
    <t>Seizoencorrectie op de constante kosten</t>
  </si>
  <si>
    <t>Seizoencorrectie op de variabele kosten</t>
  </si>
  <si>
    <t>Toeslag indirecte kosten in gereed product</t>
  </si>
  <si>
    <t>Opgave 21-4</t>
  </si>
  <si>
    <t>Het budget voor de niet-proportioneel variabele kosten</t>
  </si>
  <si>
    <t>554 Te dekken budget variabele kosten afdeling Fabricage</t>
  </si>
  <si>
    <t>Seizoencorrectie op de niet-proportioneel variabele kosten</t>
  </si>
  <si>
    <t>555 Dekking variabele kosten afdeling Fabricage</t>
  </si>
  <si>
    <t>176 Seizoencorrectie variabele kosten afd. Fabricage.</t>
  </si>
  <si>
    <t>Budget constante kosten</t>
  </si>
  <si>
    <t>552 Te dekken budget constante kosten afdeling Fabricage</t>
  </si>
  <si>
    <t>Dekking</t>
  </si>
  <si>
    <t>Seizoencorrectie constante kosten</t>
  </si>
  <si>
    <t>Seizoencorrectie variabele kosten</t>
  </si>
  <si>
    <t>553 Dekking constante kosten afdeling Fabricage</t>
  </si>
  <si>
    <t>Het grondstoffenverbruik</t>
  </si>
  <si>
    <t>De indirecte kosten</t>
  </si>
  <si>
    <t>De dekking op basis van het aantal machine-uren</t>
  </si>
  <si>
    <t>Het budget voor de constante kosten</t>
  </si>
  <si>
    <t>Seizoencorrecties</t>
  </si>
  <si>
    <t>De productie</t>
  </si>
  <si>
    <t>Het aantal arbeidsuren</t>
  </si>
  <si>
    <t>542 Te dekken budget variabele kosten Fabricage</t>
  </si>
  <si>
    <t>543 Dekking variabele kosten Fabricage</t>
  </si>
  <si>
    <t>Opgave 21-5</t>
  </si>
  <si>
    <t>Opgave 21-6</t>
  </si>
  <si>
    <t>Budget TIK</t>
  </si>
  <si>
    <t>De werkelijke TIK</t>
  </si>
  <si>
    <t>Efficiencyresultaten TIK</t>
  </si>
  <si>
    <t>De goedgekeurde producten</t>
  </si>
  <si>
    <t>De afgekeurde producten</t>
  </si>
  <si>
    <t xml:space="preserve">in productie te nemen </t>
  </si>
  <si>
    <t>extra uitval</t>
  </si>
  <si>
    <t>normale uitval</t>
  </si>
  <si>
    <t>goedgekeurd</t>
  </si>
  <si>
    <t>Budget CIK</t>
  </si>
  <si>
    <t>Dekking TIK</t>
  </si>
  <si>
    <t xml:space="preserve">De verkoop </t>
  </si>
  <si>
    <t>Het proeffabrikaat</t>
  </si>
  <si>
    <t>Verkoop proeffabrikaat</t>
  </si>
  <si>
    <t>De verkopen 2009</t>
  </si>
  <si>
    <t>015 Afschrijving machines</t>
  </si>
  <si>
    <t>010 Machines</t>
  </si>
  <si>
    <t>Boekwaarde voor</t>
  </si>
  <si>
    <t>De journaalpost van de revisie luidt:</t>
  </si>
  <si>
    <t>030 Kranen</t>
  </si>
  <si>
    <t>035 Afschrijving kranen</t>
  </si>
  <si>
    <t>Opgave 23-1</t>
  </si>
  <si>
    <t>Opgave 23-2</t>
  </si>
  <si>
    <t>Opgave 23-3</t>
  </si>
  <si>
    <t>Opgave 23-4</t>
  </si>
  <si>
    <t>Opgave 23-5</t>
  </si>
  <si>
    <t>(Per saldo)</t>
  </si>
  <si>
    <t>Bedragen</t>
  </si>
  <si>
    <t>rek</t>
  </si>
  <si>
    <t>of een gecombineerde journaalpost:</t>
  </si>
  <si>
    <t>Overboeking naar rubriek 0</t>
  </si>
  <si>
    <t>Overboeking verkoopresultaat:</t>
  </si>
  <si>
    <t xml:space="preserve">De standaardkostprijs van een goedgekeurde eenheid Yogi bedraagt: </t>
  </si>
  <si>
    <t>Opgave 25-1</t>
  </si>
  <si>
    <t>Opgave  25-3</t>
  </si>
  <si>
    <t>Opgave 25-2</t>
  </si>
  <si>
    <t>Opgave 25-4</t>
  </si>
  <si>
    <t xml:space="preserve"> Debet </t>
  </si>
  <si>
    <t xml:space="preserve"> Credit </t>
  </si>
  <si>
    <t>Opgave 25-5</t>
  </si>
  <si>
    <t>Opgave 25-7</t>
  </si>
  <si>
    <t>Opgave 25-8</t>
  </si>
  <si>
    <t>Opgave 25-9</t>
  </si>
  <si>
    <t>Opgave 25-10</t>
  </si>
  <si>
    <t>Opgave 26-1</t>
  </si>
  <si>
    <t>Opgave 26-2</t>
  </si>
  <si>
    <t>Belastbare en verrekenbare tijdelijke verschillen</t>
  </si>
  <si>
    <t>Journaalpost</t>
  </si>
  <si>
    <t>Berekening fusiewaarde</t>
  </si>
  <si>
    <t>Waardesprong</t>
  </si>
  <si>
    <t>Fiscale winst Fiscale eenheid</t>
  </si>
  <si>
    <t>Belastbare winst Fiscale eenheid</t>
  </si>
  <si>
    <t>Fiscale winst en belastbaar bedrag Fiscale eenheid</t>
  </si>
  <si>
    <t>Aansluiting belastbare bedragen</t>
  </si>
  <si>
    <t>Aansluiting</t>
  </si>
  <si>
    <t>Fifo:</t>
  </si>
  <si>
    <t>Lifo:</t>
  </si>
  <si>
    <t>Gemiddelde verkrijgingsprijs:</t>
  </si>
  <si>
    <t>Journaalpost verrwerving van El Azúcar SA</t>
  </si>
  <si>
    <t>Journaalpost resultaat El Azúcar SA</t>
  </si>
  <si>
    <t>Journaalpost dividend</t>
  </si>
  <si>
    <t>Journaalpost vrijvallen wettelijke reserve</t>
  </si>
  <si>
    <t>Berekening voorraad en intercompanywinst</t>
  </si>
  <si>
    <t>Verschil winstbegrip</t>
  </si>
  <si>
    <t>Mutatie in de bedrijfseconomische balanspost Voorziening latente</t>
  </si>
  <si>
    <t>Fiscaal ondernemingsvermogen:</t>
  </si>
  <si>
    <t xml:space="preserve">Werkblad extra opgaven </t>
  </si>
  <si>
    <t>Opgave 26-3</t>
  </si>
  <si>
    <t>Opgave 26-4</t>
  </si>
  <si>
    <t>Opgave 26-5</t>
  </si>
  <si>
    <t>Opgave 26-6</t>
  </si>
  <si>
    <t>Opgave 26-7</t>
  </si>
  <si>
    <t>Opgave 26-8</t>
  </si>
  <si>
    <t>Opgave 26-9</t>
  </si>
  <si>
    <t>Opgave 26-10</t>
  </si>
  <si>
    <t>Opgave 26-11</t>
  </si>
  <si>
    <t>Opgave 26-12</t>
  </si>
  <si>
    <t>Opgave 26-13</t>
  </si>
  <si>
    <t>740 Inkopcontracten</t>
  </si>
  <si>
    <t>Opgave 27-1</t>
  </si>
  <si>
    <t>Opgave 27-2</t>
  </si>
  <si>
    <t>Opgave 27-3</t>
  </si>
  <si>
    <t>Opgave 27-4</t>
  </si>
  <si>
    <t>Op 31 december 2015 zijn de saldi van de rekeningen 160, 165 en 760:</t>
  </si>
  <si>
    <t>Op 1 januari 2016 zijn de saldi van de rekeningen 160, 165 en 760:</t>
  </si>
  <si>
    <t>Opgave 27-5</t>
  </si>
  <si>
    <t>Opgave 27-6</t>
  </si>
  <si>
    <t>Opgave 27-7</t>
  </si>
  <si>
    <t>Opgave 27-8</t>
  </si>
  <si>
    <t>Opgave 27-9</t>
  </si>
  <si>
    <t>Opgave 28-1</t>
  </si>
  <si>
    <t>Opgave 28-2</t>
  </si>
  <si>
    <t>Opgave 28-3</t>
  </si>
  <si>
    <t>Opgave 28-4</t>
  </si>
  <si>
    <t>Opgave 28-7</t>
  </si>
  <si>
    <t>Opgave 28-8</t>
  </si>
  <si>
    <t>opgave 28-5</t>
  </si>
  <si>
    <t>Opgave 28-6</t>
  </si>
  <si>
    <t>10.</t>
  </si>
  <si>
    <t>11.</t>
  </si>
  <si>
    <t xml:space="preserve">Voorcalculatie </t>
  </si>
  <si>
    <t xml:space="preserve">Nacalcualtie </t>
  </si>
  <si>
    <t>(VC)</t>
  </si>
  <si>
    <t>(NC)</t>
  </si>
  <si>
    <t xml:space="preserve">Directe arbeidsuren </t>
  </si>
  <si>
    <t>Indirecte productie-&amp;installatiekosten</t>
  </si>
  <si>
    <t>Afschrijvingen</t>
  </si>
  <si>
    <t>Reparatie machine</t>
  </si>
  <si>
    <t>Doorberekening machine-uren</t>
  </si>
  <si>
    <t>Gereed product</t>
  </si>
  <si>
    <t>Verkoopfactuur</t>
  </si>
  <si>
    <t xml:space="preserve">d. </t>
  </si>
  <si>
    <t>op de grondstoffen:</t>
  </si>
  <si>
    <t xml:space="preserve">op de directe lonen </t>
  </si>
  <si>
    <t>1.Register ontvangen facturen</t>
  </si>
  <si>
    <t>2. Register ontvangen grondstoffen</t>
  </si>
  <si>
    <t>3. Register personeelskosten</t>
  </si>
  <si>
    <t xml:space="preserve">4. Verbruiksregister </t>
  </si>
  <si>
    <t>5. Budgetregister</t>
  </si>
  <si>
    <t>6. Register voor gereed product</t>
  </si>
  <si>
    <t>7. Register verzonden facturen</t>
  </si>
  <si>
    <t xml:space="preserve">b1. </t>
  </si>
  <si>
    <t>Component type S:</t>
  </si>
  <si>
    <t>Component type T:</t>
  </si>
  <si>
    <t>Budget instellen en testen machines:</t>
  </si>
  <si>
    <t>Budget laten draaien machines:</t>
  </si>
  <si>
    <t>Budget afmonteren componenten:</t>
  </si>
  <si>
    <t>Budget verpakken en verzenden componenten:</t>
  </si>
  <si>
    <t>552.1 Te dekken budget instellen en testen machines</t>
  </si>
  <si>
    <t>553.1 Dekking instellen en testen machines</t>
  </si>
  <si>
    <t xml:space="preserve">Kostenverdeelstaat </t>
  </si>
  <si>
    <t>Magazijnafleveringenregister</t>
  </si>
  <si>
    <t>Afgifteregister grondstoffen</t>
  </si>
  <si>
    <t>Kostenverdeelstaat (= eerstverdeelde kosten)</t>
  </si>
  <si>
    <r>
      <rPr>
        <sz val="10"/>
        <rFont val="Arial"/>
        <family val="2"/>
      </rPr>
      <t xml:space="preserve">*) Tarief afdeling Fabricage = </t>
    </r>
  </si>
  <si>
    <r>
      <rPr>
        <sz val="10"/>
        <rFont val="Arial"/>
        <family val="2"/>
      </rPr>
      <t xml:space="preserve">**) Het tarief van de afdeling Verkoop bedraagt </t>
    </r>
  </si>
  <si>
    <t>Directe  fabicagekosten</t>
  </si>
  <si>
    <t>opslag ind fabr kosten</t>
  </si>
  <si>
    <r>
      <t>Het grondstoffenverbruik</t>
    </r>
    <r>
      <rPr>
        <sz val="10"/>
        <color theme="1"/>
        <rFont val="Arial"/>
        <family val="2"/>
      </rPr>
      <t>:</t>
    </r>
  </si>
  <si>
    <r>
      <t>De directe arbeidsuren</t>
    </r>
    <r>
      <rPr>
        <sz val="10"/>
        <color theme="1"/>
        <rFont val="Arial"/>
        <family val="2"/>
      </rPr>
      <t>:</t>
    </r>
  </si>
  <si>
    <r>
      <t>De machine-uren</t>
    </r>
    <r>
      <rPr>
        <sz val="10"/>
        <color theme="1"/>
        <rFont val="Arial"/>
        <family val="2"/>
      </rPr>
      <t>:</t>
    </r>
  </si>
  <si>
    <t>Opgave 5-1 De Brave Hendrik</t>
  </si>
  <si>
    <t>Ontvangen facturen</t>
  </si>
  <si>
    <t>Kasregister restaurant</t>
  </si>
  <si>
    <t>Opgave 5-2 Help Direct</t>
  </si>
  <si>
    <t>Het perioderesultaat over de maand januari 2018 bedraagt:</t>
  </si>
  <si>
    <t>Gedeeltelijke kolommenbalans periode 3 per 31 maart 2018</t>
  </si>
  <si>
    <t>Totaal gefactureerd over mei 2018</t>
  </si>
  <si>
    <t>Opgave 5-3 Kraanbedrijf Romijn BV</t>
  </si>
  <si>
    <t>Opgave 5-4 Taxibedrijf Deltax</t>
  </si>
  <si>
    <t>Ontvangen:</t>
  </si>
  <si>
    <t>Betaald:</t>
  </si>
  <si>
    <t>Verbruiksregister brandstoffen</t>
  </si>
  <si>
    <t>Opgave 5-5 Vakantiepark Rustroest</t>
  </si>
  <si>
    <t xml:space="preserve">Bezettingsgraad: </t>
  </si>
  <si>
    <t>800 Maximale huuropbrengst</t>
  </si>
  <si>
    <t>805 Leegstand kamers</t>
  </si>
  <si>
    <t xml:space="preserve">Bezettingsgraad </t>
  </si>
  <si>
    <t>Opgave 5-6 Sancor Tours</t>
  </si>
  <si>
    <t>bezettingsgraad</t>
  </si>
  <si>
    <t>Opgave 5-8 Digitale Vormgeving bv</t>
  </si>
  <si>
    <t>Opgave 5-7 Accountantskantoor Van Alphen</t>
  </si>
  <si>
    <t>Overboeking indirecte kosten</t>
  </si>
  <si>
    <t>Opsiagregister</t>
  </si>
  <si>
    <t>Verkopenregister</t>
  </si>
  <si>
    <t>Het resultaat op de indirecte kosten in rubriek 5 is:</t>
  </si>
  <si>
    <t>Het resultaat op de opdrachten in rubriek 6 is:</t>
  </si>
  <si>
    <t>Rubriek 8 :</t>
  </si>
  <si>
    <t>Opgave 2-1 Argena bv</t>
  </si>
  <si>
    <t>Opgave 2-2 Delvar bv</t>
  </si>
  <si>
    <t>Opgave 2-3 Delvar bv (vervolg)</t>
  </si>
  <si>
    <t>Opgave 2-4 Wildschut bv</t>
  </si>
  <si>
    <t>Opgave 2-5 Wildschut bv (vervolg)</t>
  </si>
  <si>
    <t>Winst-en-verliesrekening mei 2018</t>
  </si>
  <si>
    <t>Perioderesultaat mei 2018</t>
  </si>
  <si>
    <t>Opgave 2-6 Wijers bv</t>
  </si>
  <si>
    <t>Bedrijfseconomische winst- en-verliesrekening maart 2018:</t>
  </si>
  <si>
    <t>Opgave 2-7 Skadi bv</t>
  </si>
  <si>
    <t>Opgave 2-8 Van Swieten</t>
  </si>
  <si>
    <t>Opgave 2-9 Skadi bv</t>
  </si>
  <si>
    <t>Bedrijfsresultaat april 2018</t>
  </si>
  <si>
    <t>Bedrijfsresultaat 1e kwartaal 2018</t>
  </si>
  <si>
    <t>Opgave 3-1 Tangeman</t>
  </si>
  <si>
    <t>Opgave 3-2 Amelberga nv</t>
  </si>
  <si>
    <t>Opgave 3-3 Aksento bv</t>
  </si>
  <si>
    <t>Opgave 3-4 Venoflex nv</t>
  </si>
  <si>
    <t>Opgave 3-5 HVM Meubelen</t>
  </si>
  <si>
    <t>Opgave 3-6 Brugmans</t>
  </si>
  <si>
    <t>Opgave 3-7 Deltress</t>
  </si>
  <si>
    <t>Opgave 3-8 Hendriks bv</t>
  </si>
  <si>
    <t>Opgave 3-9 MWF nv</t>
  </si>
  <si>
    <t>Opgave 3-10 Goosmann</t>
  </si>
  <si>
    <t>Opgave 3-11  VDH Elektronica bv</t>
  </si>
  <si>
    <t>Opgave 3-12 Koolhaas</t>
  </si>
  <si>
    <t>Opgave 3-13  De Reus</t>
  </si>
  <si>
    <t>Opgave 3-14 Schoenmakers</t>
  </si>
  <si>
    <t>totaal rubriek 5</t>
  </si>
  <si>
    <t>Opgave 3-15 Hamer bv</t>
  </si>
  <si>
    <t>Opgave 4-1 Darero bv</t>
  </si>
  <si>
    <t>Opgave 4-2 Freson bv</t>
  </si>
  <si>
    <t>rekening 2018</t>
  </si>
  <si>
    <t>Winstsaldo 2018</t>
  </si>
  <si>
    <t>De bedrijfseconomische winst-en-verliesrekening over 2018:</t>
  </si>
  <si>
    <t>Bedrijfsresultaat 2018</t>
  </si>
  <si>
    <t>Opgave 4-3 Bière</t>
  </si>
  <si>
    <t>Opgave 4-4 Rijp bv</t>
  </si>
  <si>
    <t>Opgave 4-5 Van Vught</t>
  </si>
  <si>
    <t>Opgave 4-6 Alberto Ricci</t>
  </si>
  <si>
    <t>Opgave 14.1  Administatieplicht</t>
  </si>
  <si>
    <t>Opgave 14,2  Belastingen algemeen</t>
  </si>
  <si>
    <t>c,</t>
  </si>
  <si>
    <t>Opgave 14.3  Garmano nv</t>
  </si>
  <si>
    <t>Fiscaal ondernemingsvermogen</t>
  </si>
  <si>
    <t>Fiscale vermogensopstelling per 31 december 2018</t>
  </si>
  <si>
    <t xml:space="preserve">a </t>
  </si>
  <si>
    <t xml:space="preserve">Opgave 14.6 Tempo bv </t>
  </si>
  <si>
    <t>Opbrengsten</t>
  </si>
  <si>
    <t>Kosten van grond- en hulpstoffen, inkoopprijs van verkopen</t>
  </si>
  <si>
    <t>Personeelskosten</t>
  </si>
  <si>
    <t>Buitengewone resultaten</t>
  </si>
  <si>
    <t>Saldo fiscale winstberekening</t>
  </si>
  <si>
    <t>Opgave 14.7  Jansenius bv</t>
  </si>
  <si>
    <t>Opgave 14-9 Vriesde bv</t>
  </si>
  <si>
    <t xml:space="preserve">b. </t>
  </si>
  <si>
    <t>Opgave  14.10  Gildehuizen bv</t>
  </si>
  <si>
    <t>Bedrijfsgebouw</t>
  </si>
  <si>
    <t>Bedrijfsinventaris</t>
  </si>
  <si>
    <t>Fiscale vermogensopstelling (fiscale balans) per 31 december 2018</t>
  </si>
  <si>
    <t>Fiscale winstberekening (Fiscale winst-en-verliesrekening) 2018</t>
  </si>
  <si>
    <t>Bedrijfseconomische winst-en-verliesrekening 2018</t>
  </si>
  <si>
    <t>Bedrijfseconomische balans per 31 december 2018</t>
  </si>
  <si>
    <t>Effectieve belastingdruk:</t>
  </si>
  <si>
    <t>Afs.%</t>
  </si>
  <si>
    <t>Nieuwwaarde</t>
  </si>
  <si>
    <t>BW 1-1-2018</t>
  </si>
  <si>
    <t>Afsch. 2018</t>
  </si>
  <si>
    <t>Investeringen</t>
  </si>
  <si>
    <t>BW 31-12-2018</t>
  </si>
  <si>
    <t>Voorlopige bedrijfseconomische winst-en-verliesrekening 2018</t>
  </si>
  <si>
    <t>Fiscale winstberekening 2018</t>
  </si>
  <si>
    <t>Definitieve Bedrijfseconomische winst-en-verliesrekening 2018</t>
  </si>
  <si>
    <t>Fiscaal ondernemingsvermogen per 31 december 2018</t>
  </si>
  <si>
    <t>Fiscale vermogensopstelling 31 december 2018</t>
  </si>
  <si>
    <t>Opgave 14.11  De Taartenbakker bv</t>
  </si>
  <si>
    <t>Opgave 14.12 Mandaly nv</t>
  </si>
  <si>
    <t>1. Gebouwen</t>
  </si>
  <si>
    <t>Gebouwen (bedr ec)</t>
  </si>
  <si>
    <t>2. Machines</t>
  </si>
  <si>
    <t>bedr ec</t>
  </si>
  <si>
    <t>fiscaal</t>
  </si>
  <si>
    <t>Verkoopopbrengst oude machines</t>
  </si>
  <si>
    <t>Boekwaarde oude machines</t>
  </si>
  <si>
    <t>Machines (bedr ec)</t>
  </si>
  <si>
    <t>Machines (fiscaal)</t>
  </si>
  <si>
    <t>3. Installaties</t>
  </si>
  <si>
    <t>Verkoopopbrengst installatie</t>
  </si>
  <si>
    <t>Boekwaarde installatie</t>
  </si>
  <si>
    <t>Installatie (bedr ec)</t>
  </si>
  <si>
    <t>Installatie (fiscaal)</t>
  </si>
  <si>
    <t>4. Transportmiddelen</t>
  </si>
  <si>
    <t>Transportmiddelen (bedr ec)</t>
  </si>
  <si>
    <t>Transportmiddelen (fiscaal)</t>
  </si>
  <si>
    <r>
      <t>6.</t>
    </r>
    <r>
      <rPr>
        <i/>
        <sz val="7"/>
        <color theme="1"/>
        <rFont val="Arial"/>
        <family val="2"/>
      </rPr>
      <t xml:space="preserve">      </t>
    </r>
    <r>
      <rPr>
        <i/>
        <sz val="10"/>
        <color theme="1"/>
        <rFont val="Arial"/>
        <family val="2"/>
      </rPr>
      <t>Voorziening dubieuze debiteuren:</t>
    </r>
  </si>
  <si>
    <t>Verloop voorziening debiteuren bedr. ec.:</t>
  </si>
  <si>
    <t>Fiscaal geldt:</t>
  </si>
  <si>
    <t>bedrijfseconomisch saldo debiteuren per 1 januari 2018</t>
  </si>
  <si>
    <t>fiscaal saldo debiteuren per 1 januari 2018</t>
  </si>
  <si>
    <t>vermoedelijk oninbaar per 1 januari 2018</t>
  </si>
  <si>
    <t>Fiscale boekwaarde debiteuren per 31 december 2018</t>
  </si>
  <si>
    <r>
      <t>7.</t>
    </r>
    <r>
      <rPr>
        <i/>
        <sz val="7"/>
        <color theme="1"/>
        <rFont val="Arial"/>
        <family val="2"/>
      </rPr>
      <t xml:space="preserve">      </t>
    </r>
    <r>
      <rPr>
        <i/>
        <sz val="10"/>
        <color theme="1"/>
        <rFont val="Arial"/>
        <family val="2"/>
      </rPr>
      <t>Fiscaal ondernemingsvermogen:</t>
    </r>
  </si>
  <si>
    <r>
      <t>8.</t>
    </r>
    <r>
      <rPr>
        <i/>
        <sz val="7"/>
        <color theme="1"/>
        <rFont val="Arial"/>
        <family val="2"/>
      </rPr>
      <t xml:space="preserve">      </t>
    </r>
    <r>
      <rPr>
        <i/>
        <sz val="10"/>
        <color theme="1"/>
        <rFont val="Arial"/>
        <family val="2"/>
      </rPr>
      <t>Vennootschapsbelasting:</t>
    </r>
  </si>
  <si>
    <t>Gegeven is dat de schuld vennootschapbelasting is opgenomen onder de crediteuren.</t>
  </si>
  <si>
    <t>1..Te betalen vennootschapsbelasting</t>
  </si>
  <si>
    <r>
      <t>9.</t>
    </r>
    <r>
      <rPr>
        <i/>
        <sz val="7"/>
        <color theme="1"/>
        <rFont val="Arial"/>
        <family val="2"/>
      </rPr>
      <t xml:space="preserve">      </t>
    </r>
    <r>
      <rPr>
        <i/>
        <sz val="10"/>
        <color theme="1"/>
        <rFont val="Arial"/>
        <family val="2"/>
      </rPr>
      <t>Dividend:</t>
    </r>
  </si>
  <si>
    <t>Ingehouden winst en herwaardering</t>
  </si>
  <si>
    <t>Uitsplitsing fiscaal ondernemingsvermogen</t>
  </si>
  <si>
    <t>Berekening fiscale winst</t>
  </si>
  <si>
    <t>Fiscaal ondernemingsvermogen 31-12-2018</t>
  </si>
  <si>
    <t>Fiscale winst-en-verliesrekening 2018</t>
  </si>
  <si>
    <t xml:space="preserve">Effectieve belastingdruk 2018 = </t>
  </si>
  <si>
    <t>Vooraf: zie TIP blz 178</t>
  </si>
  <si>
    <t xml:space="preserve">Het fiscaal ondernemingsvermogen is de “sluitpost”. </t>
  </si>
  <si>
    <t>Dit leidt tot:</t>
  </si>
  <si>
    <t>Opgave 14.4  Damstra &amp; Van Dijk bv</t>
  </si>
  <si>
    <t>Opgave 14.5  Vinkenstein bv</t>
  </si>
  <si>
    <t>Opgave 14.8  Skyhigh bv</t>
  </si>
  <si>
    <t>Opgave 6-1 Welie bv</t>
  </si>
  <si>
    <t xml:space="preserve">1 Tarief per jaar = </t>
  </si>
  <si>
    <t>2 Tarief per maand =</t>
  </si>
  <si>
    <t>Opgave 6-2 Denia bv</t>
  </si>
  <si>
    <t>Opgave 6-3 Bodega bv</t>
  </si>
  <si>
    <t>Opgave 7-1 Penders bv</t>
  </si>
  <si>
    <t xml:space="preserve">Gefabriceerde </t>
  </si>
  <si>
    <t xml:space="preserve">Verkochte </t>
  </si>
  <si>
    <t>Schoones bv</t>
  </si>
  <si>
    <t>Kostenverdeel- en dekkingsstaat 3e kwartaal 2018</t>
  </si>
  <si>
    <t>Kostenverdeel- en dekkingsstaat april 2018</t>
  </si>
  <si>
    <t>Bedrijfsresultaat juni 2018</t>
  </si>
  <si>
    <t>per 1 mei 2018</t>
  </si>
  <si>
    <t>per 31 mei 2018</t>
  </si>
  <si>
    <t>per 1 oktober 2018</t>
  </si>
  <si>
    <t>per 31 oktober 2018</t>
  </si>
  <si>
    <t>Opgave 7-3 Schoones bv (vervolg)</t>
  </si>
  <si>
    <t>Opgave 7-4 Van Deventer bv</t>
  </si>
  <si>
    <t>Opgave 7-5 Van Velden bv</t>
  </si>
  <si>
    <t>Opgave 7-6 Van Kuijk bv</t>
  </si>
  <si>
    <t>Opgave 7-7 Van Ree bv</t>
  </si>
  <si>
    <t>Opgave 7-8 Ubbels bv</t>
  </si>
  <si>
    <t>Opgave 7-9 Kolthuis bv</t>
  </si>
  <si>
    <t>Opgave 7-10 Rafi bv</t>
  </si>
  <si>
    <t>Opgave 7-11 Quintes</t>
  </si>
  <si>
    <t>Opgave 7-12 Fasto bv</t>
  </si>
  <si>
    <t>Opgave 7-13 Bastra bv</t>
  </si>
  <si>
    <t>Opgave 7-14 Lammers</t>
  </si>
  <si>
    <t>Opgave 7-15 Docro bv</t>
  </si>
  <si>
    <t>Opgave 8-1 Van der Kooij bv</t>
  </si>
  <si>
    <t>Gemengd budget maart 2018</t>
  </si>
  <si>
    <t>Opgave 8-2 Molenaar bv</t>
  </si>
  <si>
    <t>Gemengd budget augustus 2018</t>
  </si>
  <si>
    <t>Opgave 8-3  Bouma bv</t>
  </si>
  <si>
    <t>(Nacalculatorisch) gemengd budget voor februari 2018</t>
  </si>
  <si>
    <t>Opgave 8-4 bv Correct</t>
  </si>
  <si>
    <t>Opgave 8-5 Van der Steen</t>
  </si>
  <si>
    <t>Opgave 8-6 Rimo bv</t>
  </si>
  <si>
    <t>Opgave 8-7 De Goede Hoop bv</t>
  </si>
  <si>
    <t>Budget afd. Huisvesting</t>
  </si>
  <si>
    <t>Budget afd  Inkoop</t>
  </si>
  <si>
    <t>Budget afd. Magazijn</t>
  </si>
  <si>
    <t>Budget afd. Fabricage</t>
  </si>
  <si>
    <t>Budget afd Verkoop</t>
  </si>
  <si>
    <t>Opgave 8-8 Tosca bv</t>
  </si>
  <si>
    <t>Opgave 9-1 Loose bv</t>
  </si>
  <si>
    <t>gemengd budget eerste kwartaal 2018</t>
  </si>
  <si>
    <t>Opgave 9-2 Nauta bv</t>
  </si>
  <si>
    <t>Opgave 9-3 Zwartkruis bv</t>
  </si>
  <si>
    <t>Tarief machine-uur 2018</t>
  </si>
  <si>
    <t>Budget mei 2018</t>
  </si>
  <si>
    <t>Opgave 9-4 Beca bv</t>
  </si>
  <si>
    <t>Opgave 15-1 Theorievragen</t>
  </si>
  <si>
    <t>3a/b.</t>
  </si>
  <si>
    <t>Opgave 15-2 Hario nv</t>
  </si>
  <si>
    <t>Bedrijfseconomische afschrijving 2018-2021:</t>
  </si>
  <si>
    <t>Fiscale winst</t>
  </si>
  <si>
    <t>090 Latente belastingverplichtingen</t>
  </si>
  <si>
    <t>Effectieve belastingdruk in elk van de jaren 2018-2021:</t>
  </si>
  <si>
    <t>Effectieve belastingdruk 2018-2021 =</t>
  </si>
  <si>
    <t>Fiscale afschrijving :</t>
  </si>
  <si>
    <t>Effectieve belastingdruk 2018 t/m 2021 =</t>
  </si>
  <si>
    <t>Opgave 15.3   De Leest  bv</t>
  </si>
  <si>
    <t>Opgave 15.4 Rustia bv</t>
  </si>
  <si>
    <t>Balansbenadering</t>
  </si>
  <si>
    <t>1 januari 2018</t>
  </si>
  <si>
    <t>31 december 2018</t>
  </si>
  <si>
    <t>Rresultaatbenadering:</t>
  </si>
  <si>
    <t>Opgave 15.5  Tromp bv</t>
  </si>
  <si>
    <t xml:space="preserve">Er is hier sprake van een belastbaar tijdelijk verschil, omdat gedurende een aantal jaren de belastinglast </t>
  </si>
  <si>
    <t xml:space="preserve">hoger is dan de te betalen vpb. Het verschil tussen de belastinglast en de te betalen vpb zal verdwijnen: </t>
  </si>
  <si>
    <t>de latente belastingverplichting neemt elk jaar af .</t>
  </si>
  <si>
    <t xml:space="preserve">Afschrijving 2018 </t>
  </si>
  <si>
    <t>Opgave 15.6  Delmeijer bv</t>
  </si>
  <si>
    <t>a. 1</t>
  </si>
  <si>
    <t xml:space="preserve">Machines en </t>
  </si>
  <si>
    <t>Bedrijfsauto's</t>
  </si>
  <si>
    <t>installaties</t>
  </si>
  <si>
    <t>a.2/3</t>
  </si>
  <si>
    <t>Boekwaarde</t>
  </si>
  <si>
    <t>1-1-2018</t>
  </si>
  <si>
    <t>31-12- 2018</t>
  </si>
  <si>
    <t xml:space="preserve"> Bedrijfsauto's</t>
  </si>
  <si>
    <t>c.  Berekening mutatie belastinglatenties</t>
  </si>
  <si>
    <t xml:space="preserve"> Machines en installaties</t>
  </si>
  <si>
    <t xml:space="preserve"> 31-12-2018</t>
  </si>
  <si>
    <t>f.  Berekening fiscale winst</t>
  </si>
  <si>
    <t>Fiscale winstberekening over 2018</t>
  </si>
  <si>
    <t>Berekening Algemene reserve per 31 december 2018</t>
  </si>
  <si>
    <t>Definitieve bedrijfseconomische balans per 31 december 2018</t>
  </si>
  <si>
    <t>Definitieve bedrijfseconomische winst-en-verliesrekening</t>
  </si>
  <si>
    <t>Opgave 15.7  Elsweide bv</t>
  </si>
  <si>
    <t>Boekwaarde na investering</t>
  </si>
  <si>
    <t>Bij de investering januari 2018 maak je de volgende boeking:</t>
  </si>
  <si>
    <t>Eind 2018 en alle volgende jaren t/m 2022 maak je de volgende boeking:</t>
  </si>
  <si>
    <t>Opgave 15.8  De Oude Molen bv</t>
  </si>
  <si>
    <t>Of d. en e.  in één keer:</t>
  </si>
  <si>
    <t>Fiscaal ondernemingsvermogen *)</t>
  </si>
  <si>
    <t>*) Specificatie:</t>
  </si>
  <si>
    <t>Machines (fiscaal) 2019</t>
  </si>
  <si>
    <t>Specificatie:</t>
  </si>
  <si>
    <t>Fiscale vermogensopstelling per 31 december 2019</t>
  </si>
  <si>
    <t>Definitieve bedrijfseconomische balans per 31 december 2019</t>
  </si>
  <si>
    <t xml:space="preserve">Te betalen vennootschapsbelasting 2019: </t>
  </si>
  <si>
    <t>Opgave 15.9  Hansen &amp; Sanders bv</t>
  </si>
  <si>
    <t>Met betrekking tot de milieu-investeringen in 2017 kun je het volgende staatje opmaken:</t>
  </si>
  <si>
    <t>Met betrekking tot de computerapparatuur aangeschaft in 2015 kun je het</t>
  </si>
  <si>
    <t>Verrekenbaar tijdelijk verschil</t>
  </si>
  <si>
    <t>Post debiteuren na afrtek voorzieningen:</t>
  </si>
  <si>
    <t>Herwaarde-ringsreserve</t>
  </si>
  <si>
    <t>De volgende boeking(en) moeten daarom worden gemaakt:</t>
  </si>
  <si>
    <t>Opgave 15.10  Dommeldal bv</t>
  </si>
  <si>
    <t>Bedrijfseconomische boekwaarde per 31 december 2019:</t>
  </si>
  <si>
    <t>Tijdelijk verschil u.h.v. afwijkend afschrijvingssysteem</t>
  </si>
  <si>
    <t>Latente belastingverplichting u.h.v afwijkend afschrijvingssysteem</t>
  </si>
  <si>
    <t>Fiscale boekwinst</t>
  </si>
  <si>
    <t>Opgave 15.11  Schiltwijk bv</t>
  </si>
  <si>
    <t>Toelichtende berekeningen bij de bedragen in de tabel:</t>
  </si>
  <si>
    <t>Boekwaarde 1 juli 2018</t>
  </si>
  <si>
    <t>Afschrijving 2018 (half jaar)</t>
  </si>
  <si>
    <t>Boekwaarde ultimo 2023</t>
  </si>
  <si>
    <t>Afschrijving 2024</t>
  </si>
  <si>
    <t>Boekwaarde ultimo 2024</t>
  </si>
  <si>
    <t>Afschrijving 2025</t>
  </si>
  <si>
    <t>Boekwaarde ultimo 2025</t>
  </si>
  <si>
    <t>Afschrijving 2026 (half jaar)</t>
  </si>
  <si>
    <t>Boekwaarde 30-06-2026</t>
  </si>
  <si>
    <t>Op 31 december 2024 wordt geboekt:</t>
  </si>
  <si>
    <t>Op 31 december 2025 wordt geboekt:</t>
  </si>
  <si>
    <t>Op 31 december 2026 wordt geboekt:</t>
  </si>
  <si>
    <t>Hierover verschuldigde vennootschapsbelasting: 25%</t>
  </si>
  <si>
    <t>Totale belastinglast</t>
  </si>
  <si>
    <t>Opgave 15.12  Rijnveste bv</t>
  </si>
  <si>
    <t>Tot 1 januari 2018 moet er jaarlijks worden geboekt:</t>
  </si>
  <si>
    <t>De fiscale boekwaarde per 1 januari 2013 bedraagt</t>
  </si>
  <si>
    <t>De journaalpost in verband met de herwaardering per 1 januari 2013:</t>
  </si>
  <si>
    <t>De journaalpost in verband met de herwaardering per 1 januari 2015:</t>
  </si>
  <si>
    <t>Latente belastingverplichting per 1 januari 2018</t>
  </si>
  <si>
    <t>afs. 2010</t>
  </si>
  <si>
    <t>afs. 2011</t>
  </si>
  <si>
    <t>afs. 2012</t>
  </si>
  <si>
    <t>herw.  13</t>
  </si>
  <si>
    <t>afs. 2013</t>
  </si>
  <si>
    <t>afs. 2014</t>
  </si>
  <si>
    <t>herw.  15</t>
  </si>
  <si>
    <t>afs. 2015</t>
  </si>
  <si>
    <t>afs. 2016</t>
  </si>
  <si>
    <t>afs. 2017</t>
  </si>
  <si>
    <t>Opgave 15.13  Ter Haar bv</t>
  </si>
  <si>
    <t>Ultimo 2018</t>
  </si>
  <si>
    <t>Ultimo 2017</t>
  </si>
  <si>
    <t>Over 2018 worden de volgende boekingen in verband met de belastingen gemaakt:</t>
  </si>
  <si>
    <t>Fiscale boekwaarde = Fiscaal vermogen</t>
  </si>
  <si>
    <t>Opgave 15.14  De Zilveren Roos bv</t>
  </si>
  <si>
    <t>Roos bv</t>
  </si>
  <si>
    <t>Opgave 15.15  Van Dommelen bv</t>
  </si>
  <si>
    <t>Opgave 15.16 Alphense Scheepswerf nv</t>
  </si>
  <si>
    <t>Belastbare winst / verlies cumulatief</t>
  </si>
  <si>
    <t>Opgave 15.17 De Blokkendoos bv</t>
  </si>
  <si>
    <t>Opgave 15-18 Perte bv</t>
  </si>
  <si>
    <t>Belastbare winst 2017 wordt</t>
  </si>
  <si>
    <t>Winst na belastingen 2018</t>
  </si>
  <si>
    <t xml:space="preserve">Belastinglast 2019: </t>
  </si>
  <si>
    <t>Eff. Belastingdruk 2019 =</t>
  </si>
  <si>
    <t>Opgave 15.19 Sassendonk bv</t>
  </si>
  <si>
    <t>venn</t>
  </si>
  <si>
    <t xml:space="preserve">Aaanschafprijs verkocht gebouw </t>
  </si>
  <si>
    <t>Cum afschrijving</t>
  </si>
  <si>
    <t xml:space="preserve">Boekwaarde bij verkoop </t>
  </si>
  <si>
    <t>Verkoopopbrengst</t>
  </si>
  <si>
    <t xml:space="preserve">Boekwinst </t>
  </si>
  <si>
    <t>Fiscale balans per 31 december 2018</t>
  </si>
  <si>
    <t>Fiscale winst- en verliesrekening 2018</t>
  </si>
  <si>
    <t>Vermogensvergelijking 2018:</t>
  </si>
  <si>
    <t>Belastinglast 2018</t>
  </si>
  <si>
    <t>Mutatie</t>
  </si>
  <si>
    <t>belastingverplichtingen over 2018:</t>
  </si>
  <si>
    <t>Opgave 16.1 Theorie</t>
  </si>
  <si>
    <t xml:space="preserve">e. </t>
  </si>
  <si>
    <t>vorm kapitaalbelang</t>
  </si>
  <si>
    <t>Grootte kapitaalbelang</t>
  </si>
  <si>
    <t>1.   Belegging</t>
  </si>
  <si>
    <t>Geen invloed van betekenis</t>
  </si>
  <si>
    <t>2.   Deelneming</t>
  </si>
  <si>
    <t>3.   Dochtermaatschappij</t>
  </si>
  <si>
    <t xml:space="preserve">g. </t>
  </si>
  <si>
    <t>Kapitaalbelang</t>
  </si>
  <si>
    <t>Omschrijving belang</t>
  </si>
  <si>
    <t>Waarderingsmethode(n)</t>
  </si>
  <si>
    <t xml:space="preserve">Belegging </t>
  </si>
  <si>
    <t>Duurzaam bedoeld</t>
  </si>
  <si>
    <t>Niet duurzaam bedoeld</t>
  </si>
  <si>
    <t xml:space="preserve">Invloed van betekenis </t>
  </si>
  <si>
    <t>Mate van zeggenschap</t>
  </si>
  <si>
    <t>Opgave 16-3 Fazzari bv</t>
  </si>
  <si>
    <t>Opgave 16.4 Kazuki bv</t>
  </si>
  <si>
    <t>Herwaardering januari 2017:</t>
  </si>
  <si>
    <t>en</t>
  </si>
  <si>
    <t>Opgave 16.2 Vliethorst bv</t>
  </si>
  <si>
    <t>Opgave 16.5 Veldheuvel bv</t>
  </si>
  <si>
    <t>Opgave 16.6 Van Vleuten bv</t>
  </si>
  <si>
    <t>Opgave 16.7 Cerpheus bv</t>
  </si>
  <si>
    <t xml:space="preserve">2. </t>
  </si>
  <si>
    <t>Opgave 16.8 Glarum bv</t>
  </si>
  <si>
    <t>Opgave 16.9 De Hyacint bv</t>
  </si>
  <si>
    <t>Controleberekening waarde deelneming De Tulpenbol bv door Handelshuis de Hyacint  nv</t>
  </si>
  <si>
    <t>Opgave 16.10 Karper bv</t>
  </si>
  <si>
    <t>Opgave 16.11 Abbingh bv</t>
  </si>
  <si>
    <t xml:space="preserve">     </t>
  </si>
  <si>
    <t xml:space="preserve">b.  </t>
  </si>
  <si>
    <t>Opgave 16.12 Stefanovic bv</t>
  </si>
  <si>
    <t>Opgave 16.13 Bergsma bv</t>
  </si>
  <si>
    <t>Verkrijgingsprijs</t>
  </si>
  <si>
    <t>Aandeel netto-vermogenswaarde</t>
  </si>
  <si>
    <t>Van de afschrijving op goodwill:</t>
  </si>
  <si>
    <t>Van het aandeel in het resultaat:</t>
  </si>
  <si>
    <t>Opgave 16.14 BOZA nv</t>
  </si>
  <si>
    <t>Journaalpost resultaat Dommelsoord bv</t>
  </si>
  <si>
    <t>Journaalpost verwerving van Dommelsoord bv i</t>
  </si>
  <si>
    <t>Opgave 16.7 De Wijde AA bv</t>
  </si>
  <si>
    <t>Opgave 16.16 Ebben bv</t>
  </si>
  <si>
    <t>Van de intercompany-omzet in 2018:</t>
  </si>
  <si>
    <t>Van het beschikbaar gestelde dividend:</t>
  </si>
  <si>
    <t>Opgave 16.17 De Caluwé bv</t>
  </si>
  <si>
    <t>Boekingen in verband het beschikbaar gestelde dividend:</t>
  </si>
  <si>
    <t>door Zacharias bv:</t>
  </si>
  <si>
    <t>door Van Herwijnen bv:</t>
  </si>
  <si>
    <t>Opgave 16.18 Fontijn bv</t>
  </si>
  <si>
    <t>Realisatie winst op beginvoorraad 1 januari 2018:</t>
  </si>
  <si>
    <t>Niet gerealiseerde winst op eindvoorraad 31 december 2018:</t>
  </si>
  <si>
    <t>2017:</t>
  </si>
  <si>
    <t>2018:</t>
  </si>
  <si>
    <t xml:space="preserve">en </t>
  </si>
  <si>
    <t>Opgave 16.19 Hollandia nv</t>
  </si>
  <si>
    <t>Realisatie winst op beginvoorraad 1 januari 2017:</t>
  </si>
  <si>
    <t>Opgave 16.20 Remeho nv</t>
  </si>
  <si>
    <t>In verband met behaalde winst door de deelneming:</t>
  </si>
  <si>
    <t xml:space="preserve">In verband met de al of niet-gerealiseerde winst over </t>
  </si>
  <si>
    <t>de voorraadmutatie:</t>
  </si>
  <si>
    <t>Eindvoorrraad 31-12-18</t>
  </si>
  <si>
    <t>Beginvoorraad 1-1-18</t>
  </si>
  <si>
    <t>Voorraadmutatie 2018</t>
  </si>
  <si>
    <t>Per saldo moet het resultaat op deelneming worden verlaagd:</t>
  </si>
  <si>
    <t xml:space="preserve">Opgave 16.21 Schouten bv </t>
  </si>
  <si>
    <r>
      <t xml:space="preserve">In verband met de  per saldo </t>
    </r>
    <r>
      <rPr>
        <i/>
        <sz val="10"/>
        <color theme="1"/>
        <rFont val="Times Roman"/>
      </rPr>
      <t>gerealiseerde</t>
    </r>
    <r>
      <rPr>
        <sz val="10"/>
        <color theme="1"/>
        <rFont val="Times Roman"/>
      </rPr>
      <t xml:space="preserve"> winst over de voorraadafname:</t>
    </r>
  </si>
  <si>
    <t>Opgave 16.22 Scholtens Diervoeders nv</t>
  </si>
  <si>
    <t>Opgave 16-23  Groenevelt bv c.s.</t>
  </si>
  <si>
    <t>Leveringen van Groenevelt bv aan Roodhoed bv: downstream sales:</t>
  </si>
  <si>
    <t>Te verwerken resultaat uit deelneming Blauwbaard bv</t>
  </si>
  <si>
    <t>De journaalpost van het resultaat van Roodhoed bv wordt:</t>
  </si>
  <si>
    <t>Journaalpost(en):</t>
  </si>
  <si>
    <t>De journaalpost(en) van het resultaat van Blauwbaard bv wordt:</t>
  </si>
  <si>
    <t>Opgave 17.1 theorievragen</t>
  </si>
  <si>
    <t>Deelneming Wateringen bv</t>
  </si>
  <si>
    <t>Vordering op Wateringen bv</t>
  </si>
  <si>
    <t>Schuld aan Hanson bv</t>
  </si>
  <si>
    <t>Hanson bv</t>
  </si>
  <si>
    <t>Wateringen bv</t>
  </si>
  <si>
    <t>Winst  boekjaar</t>
  </si>
  <si>
    <t>Geconsolideerde winst-en-verliesrekening  (consolidatiestaat)</t>
  </si>
  <si>
    <t>Kostprijs omzet</t>
  </si>
  <si>
    <t xml:space="preserve">Resultaat deelneming </t>
  </si>
  <si>
    <t>Winstsaldo</t>
  </si>
  <si>
    <t>Vicario bv</t>
  </si>
  <si>
    <t>Persato bv</t>
  </si>
  <si>
    <t>Deelneming Persato bv</t>
  </si>
  <si>
    <t>Geplaatst aandelenkapitaal</t>
  </si>
  <si>
    <t xml:space="preserve">Ook in de consolidatiestaat neem je van alle posten van Persato bv 60%. </t>
  </si>
  <si>
    <t>Opgave 17.4</t>
  </si>
  <si>
    <t>Technic  bv</t>
  </si>
  <si>
    <t>Eliminatieposten geconsolideerde balans</t>
  </si>
  <si>
    <t>(x € 1.000)</t>
  </si>
  <si>
    <t>Technic bv</t>
  </si>
  <si>
    <t>HB bv</t>
  </si>
  <si>
    <t>Deelneming HB</t>
  </si>
  <si>
    <t>Vordering HB</t>
  </si>
  <si>
    <t>Winst boekjaar na belastingen</t>
  </si>
  <si>
    <t>Schuld Technic</t>
  </si>
  <si>
    <t>Overige passiva</t>
  </si>
  <si>
    <t>Opgave 17.5</t>
  </si>
  <si>
    <t>Beodome bv</t>
  </si>
  <si>
    <t>De vennootschappelijke balans van Beodome bv per 1 oktober 2018 na de verwerving van Toekandria bv luidt:</t>
  </si>
  <si>
    <t>Balans Beodome bv per 1 oktober 2018</t>
  </si>
  <si>
    <t>De eliminatieposten luiden:</t>
  </si>
  <si>
    <t>De geconsolideerde balans van Beodome bv per 1 oktober 2018 luidt dan:</t>
  </si>
  <si>
    <t>Toekandria bv</t>
  </si>
  <si>
    <t>De eliminatieposten zijn:</t>
  </si>
  <si>
    <t>De geconsolideerde balans van Beodome bv per 31 december 2018 luidt:</t>
  </si>
  <si>
    <t>Toekandrai bv</t>
  </si>
  <si>
    <t>Opgave 17.6 Mandaat bv</t>
  </si>
  <si>
    <t>Balans Mandaat bv per 31 augustus 2018 ( x € 1.000)</t>
  </si>
  <si>
    <t>Belang derden</t>
  </si>
  <si>
    <t>Mandaat bv</t>
  </si>
  <si>
    <t>Diaconu bv</t>
  </si>
  <si>
    <t>Opgave 17.7 Mondriaan bv</t>
  </si>
  <si>
    <t>Geconsolideerde balans:</t>
  </si>
  <si>
    <t>Mondriaan bv</t>
  </si>
  <si>
    <t>Dali bv</t>
  </si>
  <si>
    <t>Deelneming Dali bv</t>
  </si>
  <si>
    <t>Aandeel derden</t>
  </si>
  <si>
    <t>Opgave 17.3 Vicario bv</t>
  </si>
  <si>
    <t>Opgave 17.8 Mila bv</t>
  </si>
  <si>
    <t>Berekening deelneming Diya bv (balans Mila bv) per 31 december 2018:</t>
  </si>
  <si>
    <t>Berekening liquide middelen Mila bv per 31 december 2018:</t>
  </si>
  <si>
    <t>Mila bv</t>
  </si>
  <si>
    <t>Diya bv</t>
  </si>
  <si>
    <t>Deelneming Diya bv</t>
  </si>
  <si>
    <t>3% Lening</t>
  </si>
  <si>
    <t>Berekening bedrijfskosten   Mila 2018:</t>
  </si>
  <si>
    <t xml:space="preserve">Opgave 17.9 Malherbe nv </t>
  </si>
  <si>
    <t>Malherbe nv</t>
  </si>
  <si>
    <t>Dalberg bv</t>
  </si>
  <si>
    <t>Tranportmiddelen</t>
  </si>
  <si>
    <t>Deelneming Dalberg bv</t>
  </si>
  <si>
    <t>Winstreserve</t>
  </si>
  <si>
    <t>Wettelijke reserve deelnemingen</t>
  </si>
  <si>
    <t>Voorziening debiteuren</t>
  </si>
  <si>
    <t>3% resp 4% Hypothecaire lening</t>
  </si>
  <si>
    <t>Dotatie aan voorz. debiteuren</t>
  </si>
  <si>
    <t>Opgave 24-3</t>
  </si>
  <si>
    <t>Opgave 24-4</t>
  </si>
  <si>
    <t>Werkblad opgaven hoofdstuk 23 Initiële kosten</t>
  </si>
  <si>
    <t>Opgave 22-1</t>
  </si>
  <si>
    <t>Opgave 22-2</t>
  </si>
  <si>
    <t>Opgave 22-3</t>
  </si>
  <si>
    <t>Opgave 22-4</t>
  </si>
  <si>
    <t>Opgave 22-5</t>
  </si>
  <si>
    <t>Opgave 22-6</t>
  </si>
  <si>
    <t>Werkblad opgaven hoofdstuk 22 Niet-proportioneel variabele kosten en indirecte kostenbudgetten</t>
  </si>
  <si>
    <t>Werkblad opgaven hoofdstuk 21 De analyse van het verkoopresultaat</t>
  </si>
  <si>
    <t>Opgave 21-7</t>
  </si>
  <si>
    <t>Opgave 21-8</t>
  </si>
  <si>
    <t>Opgave 21-9</t>
  </si>
  <si>
    <t>Opgave 21-10</t>
  </si>
  <si>
    <t>Opgave 21-11</t>
  </si>
  <si>
    <t>Eliminatie onderlinge verkoop:</t>
  </si>
  <si>
    <t>De nog niet gerealiseerde winst op de intercompany-voorraden bij de dochter:</t>
  </si>
  <si>
    <t>Terugboeking ongerealiseerde winst beginvoorraad per 1-1-2019:</t>
  </si>
  <si>
    <t>of per saldo over de voorraadmutatie 2019:</t>
  </si>
  <si>
    <t>IC-omzet -/-</t>
  </si>
  <si>
    <t>IC-kostprijs omzet =</t>
  </si>
  <si>
    <t xml:space="preserve"> (ongereal. IC-winst)</t>
  </si>
  <si>
    <t>Journaalpost venn. balans over de voorraadmutatie 2019:</t>
  </si>
  <si>
    <t>De nog niet gerealiseerde winst op de eindvoorraad 31-12-19:</t>
  </si>
  <si>
    <t>Over de voorraadmutatie 2019:</t>
  </si>
  <si>
    <t>Balans per 31 december 2018 Manuela bv (na correctie)</t>
  </si>
  <si>
    <t xml:space="preserve">x € </t>
  </si>
  <si>
    <t>Winst-en-verliesrekening 2018 Manuela bv (na correctie)</t>
  </si>
  <si>
    <t>Manuela bv</t>
  </si>
  <si>
    <t>Daniëlla bv</t>
  </si>
  <si>
    <t>(4)</t>
  </si>
  <si>
    <t>(5)</t>
  </si>
  <si>
    <t>Balans per 31 december 2019 Manuela bv (na correctie)</t>
  </si>
  <si>
    <t>Winst-en-verliesrekening 2019 Manuela bv (na correctie)</t>
  </si>
  <si>
    <t>Vooraf:</t>
  </si>
  <si>
    <t>voorraadmutatie IC-transacties 2018:</t>
  </si>
  <si>
    <t>Journaalposten:</t>
  </si>
  <si>
    <t>Balans van Insulinde bv (na correctie)</t>
  </si>
  <si>
    <t>Insulinde bv</t>
  </si>
  <si>
    <t>x € 1.000</t>
  </si>
  <si>
    <t>Winst-en-verliesrekening van Insulinde bv (na correctie)</t>
  </si>
  <si>
    <t>W&amp;V rekening</t>
  </si>
  <si>
    <t>Eliminatieposten balansen:</t>
  </si>
  <si>
    <t>Geconsolideerde balans</t>
  </si>
  <si>
    <t>Tamarinde bv</t>
  </si>
  <si>
    <t>Geconsolideerde winst-en-verliesrekening</t>
  </si>
  <si>
    <t>voorraadmutatie IC-transacties 2019:</t>
  </si>
  <si>
    <t>Balans Monza nv per 31 december 2018 (na correctie)</t>
  </si>
  <si>
    <t>Winst-en-verliesrekening Monza nv 2018 (na correctie)</t>
  </si>
  <si>
    <t>Consolidatiestaten</t>
  </si>
  <si>
    <t>Monza nv</t>
  </si>
  <si>
    <t>Danza bv</t>
  </si>
  <si>
    <t>Balans Monza nv per 31 december 2019 (na correctie)</t>
  </si>
  <si>
    <t>Winst-en-verliesrekening Monza nv 2019 (na correctie)</t>
  </si>
  <si>
    <t>(0)</t>
  </si>
  <si>
    <t>Handig vooraf een tabel met de voorraadmutatie te maken;</t>
  </si>
  <si>
    <t>Over de voorraadmutatie maak je de boeking;</t>
  </si>
  <si>
    <t>Het is ook mogelijk 2 boekingen te maken:</t>
  </si>
  <si>
    <t>Balans per 31 december 2018 Meerkerk bv (na correctie)</t>
  </si>
  <si>
    <t>Winst-en-verliesrekening 2018 Meerkerk bv (na correctie)</t>
  </si>
  <si>
    <t>Meerkerk bv</t>
  </si>
  <si>
    <t>Doever bv</t>
  </si>
  <si>
    <t>Winst-en-verliesrekening 2018 Moloko bv (na correctie)</t>
  </si>
  <si>
    <t>Moloko bv</t>
  </si>
  <si>
    <t>Domino bv</t>
  </si>
  <si>
    <t>Handig vooraf een tabel met de voorraadmutatie te maken:</t>
  </si>
  <si>
    <t>Opgave 18-24 Monarda bv</t>
  </si>
  <si>
    <t>Opgave 18-25 Mania bv</t>
  </si>
  <si>
    <t>Opgave 18-26 Mondiaal bv</t>
  </si>
  <si>
    <t>Werkbladen hoofdstuk 18 Intercompany-transacties en consolidatie</t>
  </si>
  <si>
    <t>Opgave 18-1 Mano bv (jaar 1: 2018)</t>
  </si>
  <si>
    <t>Opgave 18-2 Mano bv (vervolg jaar 2: 2019)</t>
  </si>
  <si>
    <t>Opgave 18-3 Manado bv (jaar 1: 2018)</t>
  </si>
  <si>
    <t>Opgave 18-4 Manado bv (vervolg  jaar 2:2019)</t>
  </si>
  <si>
    <t>Opgave 18-5 Manuela bv (jaar 1: 2018)</t>
  </si>
  <si>
    <t>Opgave 18-6 Manuela bv (vervolg jaar 2:2019)</t>
  </si>
  <si>
    <t>Opgave 18-7 Mollema bv</t>
  </si>
  <si>
    <t>Opgave 18-8 Manders bv</t>
  </si>
  <si>
    <t>Opgave 18-9 Insulinde bv</t>
  </si>
  <si>
    <t>Opgave 18-10 Maastricht bv</t>
  </si>
  <si>
    <t>Opgave 18-11 Maastricht bv (2018 met 25% vpb)</t>
  </si>
  <si>
    <t>Opgave 18-12 Maastricht bv (2019 met 25% vpb)</t>
  </si>
  <si>
    <t>Opgave 18-13 Monza bv (jaar 1: 2018)</t>
  </si>
  <si>
    <t>Opgave 18-14 Monza bv (jaar 2: 2019)</t>
  </si>
  <si>
    <t xml:space="preserve">Opgave 18-15 Moret bv </t>
  </si>
  <si>
    <t xml:space="preserve">Opgave 18-16 Malt bv </t>
  </si>
  <si>
    <t>Opgave 18-17 Mast bv  2018 zonder vpb</t>
  </si>
  <si>
    <t>Opgave 18-18 Mast bv  2018 met vpb</t>
  </si>
  <si>
    <t>Opgave 18-19 Mast bv  2019 met vpb</t>
  </si>
  <si>
    <t>Opgave 18-20 Meerkerk bv  2018</t>
  </si>
  <si>
    <t>Opgave 18-21 Meerkerk bv  2019</t>
  </si>
  <si>
    <t>Opgave 18-22 Moloko bv  2018</t>
  </si>
  <si>
    <t>Opgave 18-23 Moloko bv  2019</t>
  </si>
  <si>
    <t>Uiteindelijk is er per saldo geboekt:</t>
  </si>
  <si>
    <t>Eventueel te gebruiken:</t>
  </si>
  <si>
    <t>Handig (eventueel)  de voorraadmutatie in de ic-transacties eerst te berekenen.</t>
  </si>
  <si>
    <r>
      <rPr>
        <sz val="10"/>
        <color theme="1"/>
        <rFont val="Calibri"/>
        <family val="2"/>
        <scheme val="minor"/>
      </rPr>
      <t xml:space="preserve">Balans per 31 december 2018 Moloko </t>
    </r>
    <r>
      <rPr>
        <i/>
        <sz val="10"/>
        <color theme="1"/>
        <rFont val="Calibri"/>
        <family val="2"/>
        <scheme val="minor"/>
      </rPr>
      <t>bv (na correctie)</t>
    </r>
  </si>
  <si>
    <t>Opgave 10-1 Puno nv</t>
  </si>
  <si>
    <t>Opgave 10-2 Happy Flying nv</t>
  </si>
  <si>
    <t>Opgave 10-3 Puno bv</t>
  </si>
  <si>
    <t>Budget voor de machine-uren</t>
  </si>
  <si>
    <t>Budget voor de insteluren</t>
  </si>
  <si>
    <t>Opgave 10-4  Tetri nv</t>
  </si>
  <si>
    <t>Tarief per instelbeurt machines:</t>
    <phoneticPr fontId="1" type="noConversion"/>
  </si>
  <si>
    <t>Budget april 2018 bewerkingsuren afdeling Fabricage:</t>
  </si>
  <si>
    <t>Budget april 2018 instellen machines afdeling Fabricage:</t>
  </si>
  <si>
    <t>Opgave 10-5 bv Neckershop</t>
  </si>
  <si>
    <t>Werkblad opgaven hoofdstuk 10 Activity Based Costing</t>
  </si>
  <si>
    <t>Werkblad opgaven hoofdstuk 11 Variabele kostencalculatie</t>
  </si>
  <si>
    <t>Opgave 11-1 Galria bv</t>
  </si>
  <si>
    <t>Opgave 11-2 Oldola</t>
  </si>
  <si>
    <t>Opgave 11-3 Voskuil</t>
  </si>
  <si>
    <t>Opgave 11-4 Conel bv</t>
  </si>
  <si>
    <t>Opgave 11-5 Boon</t>
  </si>
  <si>
    <t>Opgave 12-1 Van Toor bv</t>
  </si>
  <si>
    <t>Werkblad opgaven hoofdstuk 12 Uitval en afval</t>
  </si>
  <si>
    <t>Of:</t>
  </si>
  <si>
    <t>Opgave 12-2 Van Heijningen</t>
  </si>
  <si>
    <t>Voorraad ongekeurde producten per 1 november 2018:</t>
  </si>
  <si>
    <t>Voorraad ongekeurde producten per 30 november 2018:</t>
  </si>
  <si>
    <t>400 ongekeurde producten per 1 oktober 2018</t>
  </si>
  <si>
    <t>Goederen in bewerking per 1 oktober 2018</t>
  </si>
  <si>
    <t>Goederen in bewerking per 31 oktober 2018</t>
  </si>
  <si>
    <t>250 ongekeurde producten per 31 oktober 2018</t>
  </si>
  <si>
    <t>Goederen in bewerking per 1 mrt 2018</t>
  </si>
  <si>
    <t>Goederen in bewerking per 31 mrt 2018</t>
  </si>
  <si>
    <t>In bewerking per 31 december 2018:</t>
  </si>
  <si>
    <t>goederen in bewerking per 31 december 2018</t>
  </si>
  <si>
    <t>Terugboeking goederen in bewerking per 1 september 2018</t>
  </si>
  <si>
    <t>Goederen in bewerking per 30 september 2018</t>
  </si>
  <si>
    <t>Opgave 12-3 Pucelle nv</t>
  </si>
  <si>
    <t>Opgave 12-4 Camena  bv</t>
  </si>
  <si>
    <t>Opgave 12-5 De Boomstam</t>
  </si>
  <si>
    <t>Opgave 12-6 Menkes bv</t>
  </si>
  <si>
    <t>Opgave 12-7 Summo nv</t>
  </si>
  <si>
    <t>Opgave 12-8 De Gekroonde Bel bv</t>
  </si>
  <si>
    <t>Opgave 12-9 Markers bv</t>
  </si>
  <si>
    <t>Opgave 12-10 Siam bv</t>
  </si>
  <si>
    <t>Opgave 12-11 Schuil bv</t>
  </si>
  <si>
    <t>Opgave 12-12 Vermande bv</t>
  </si>
  <si>
    <t>Opgave 12-13 Samina bv</t>
  </si>
  <si>
    <t>Werkblad opgaven hoofdstuk 13 De boekhouding bij toepassing van ERP-systemen</t>
  </si>
  <si>
    <t>Opgave 13-1 Theorievragen</t>
  </si>
  <si>
    <t>Opgave 13-2 Nafta</t>
  </si>
  <si>
    <t>Opgave 13-3 Badcomfort bv</t>
  </si>
  <si>
    <t>Opgave 13-4 Vlastuin</t>
  </si>
  <si>
    <t>Opgave 13-5 Ultrasound bv</t>
  </si>
  <si>
    <t>1 oktober 2018</t>
  </si>
  <si>
    <t>1 juli 2018</t>
  </si>
  <si>
    <t>31 dec. 2018</t>
  </si>
  <si>
    <t>Eliminatieposten 2018</t>
  </si>
  <si>
    <t>`1 januari 2018</t>
  </si>
  <si>
    <t>Fiscaal vermogen Fiscale eenheid per 1 januari 2018</t>
  </si>
  <si>
    <t>Fiscaal vermogen Fiscale eenheid per 31 december 2018</t>
  </si>
  <si>
    <t>Belastbaar bedrag 2018</t>
  </si>
  <si>
    <t>Te betalen Vpb</t>
  </si>
  <si>
    <t>Opgave 19-2 De Zwart &amp; Van Dam bv</t>
  </si>
  <si>
    <t>Opgave 19-1 Termaten Textiel bv</t>
  </si>
  <si>
    <t>Balans Termaten Textiel bv per 1 oktober 2018</t>
  </si>
  <si>
    <t>Textiel bv</t>
  </si>
  <si>
    <t>Stoffen bv</t>
  </si>
  <si>
    <t>Fiscale vermogensopstelling De Zwart &amp; Van Dam bv per 30 juni 2018</t>
  </si>
  <si>
    <t>Fiscale vermogensopstelling Lakenhandel De Zwart bv per 30 juni 2018</t>
  </si>
  <si>
    <t>De Zwart bv</t>
  </si>
  <si>
    <t>Van Dijk bv</t>
  </si>
  <si>
    <t>Fiscale winst De Oliehaven bv</t>
  </si>
  <si>
    <t>Belastbare winst De Oliehaven bv</t>
  </si>
  <si>
    <t>bv</t>
  </si>
  <si>
    <t>Deeln. De Oliehaven bv</t>
  </si>
  <si>
    <t>Opgave 19-4  De Meubelmakelaar bv</t>
  </si>
  <si>
    <t>Fiscale vermogensopstelling De Eiken Kast bv</t>
  </si>
  <si>
    <t>Deeln. De Meubelmakelaar bv</t>
  </si>
  <si>
    <t>Vord. De Meubelmakelaar bv</t>
  </si>
  <si>
    <t>Fiscale vermogensopstelling De Meubelmakelaar bv</t>
  </si>
  <si>
    <t>Schuld De Eiken Kast bv</t>
  </si>
  <si>
    <t>Fiscale winst en belastbaar bedrag De Eiken Kast bv</t>
  </si>
  <si>
    <t>Fiscale winst en belastbaar bedraf De Meubelmakelaar bv</t>
  </si>
  <si>
    <t>makelaar bv</t>
  </si>
  <si>
    <t>Mercurius bv</t>
  </si>
  <si>
    <t>Pluto bv</t>
  </si>
  <si>
    <t xml:space="preserve">f. </t>
  </si>
  <si>
    <t>Opgaven 19-3 De Havenstraat nv</t>
  </si>
  <si>
    <t>Fiscale winst De Havenstraat nv</t>
  </si>
  <si>
    <t>Belastbare winst De Havenstraat nv</t>
  </si>
  <si>
    <t>straat nv</t>
  </si>
  <si>
    <t>31 december 2017</t>
  </si>
  <si>
    <t>31 dec. 2017</t>
  </si>
  <si>
    <t>5% Bedrijfskrediet</t>
  </si>
  <si>
    <t>4% Middellang krediet</t>
  </si>
  <si>
    <t>Eliminatieposten 2017</t>
  </si>
  <si>
    <t>Opgave 19-5 Havelte Beheer bv</t>
  </si>
  <si>
    <t>a.       1.</t>
  </si>
  <si>
    <t>Fiscale winstberekening Havelte Beheer bv 2018</t>
  </si>
  <si>
    <t xml:space="preserve">2.  </t>
  </si>
  <si>
    <t>fiscale winstberekening Handelsmij Havelterberg bv</t>
  </si>
  <si>
    <t xml:space="preserve">Opmerking vooraf: de Belastingdienst belast de moedermij voor de te betalen </t>
  </si>
  <si>
    <t>vennootschapsbelating. Dat betekent dat de vennootschapsbelasting van de</t>
  </si>
  <si>
    <t>dochtermaatschappij moet worden doorgeboekt naar de moedermaatschappij.</t>
  </si>
  <si>
    <t>Betaalde vennootschapsbelasting **</t>
  </si>
  <si>
    <t>Overige reserves Havelte Beheer bv: ***</t>
  </si>
  <si>
    <t>Definitieve vennootschappelijke balans Havelterberg bv</t>
  </si>
  <si>
    <t>Definitieve winst-en-verliesrekening Havelte Beheer bv 2018</t>
  </si>
  <si>
    <t>Definitieve winst-en-verliesrekening Havelteberg bv 2018</t>
  </si>
  <si>
    <t>Eigen vermogen Havelte Beheer bv:</t>
  </si>
  <si>
    <t>Fiscale vermogensopstelling Havelte Beheer bv 2018</t>
  </si>
  <si>
    <t>Eigen vermogen Handelsmaatschappij Havelte bv</t>
  </si>
  <si>
    <t>Fiscale vermogensopstelling Havelterberg bv 2018</t>
  </si>
  <si>
    <t>Fiscale balans berekenen d.m.v een consolidatiestaat</t>
  </si>
  <si>
    <t>Havelte Beheer bv</t>
  </si>
  <si>
    <t>Handelsmij Havelte bv</t>
  </si>
  <si>
    <t>Fiscale eenheid</t>
  </si>
  <si>
    <t>Fiscale winstberekening d.m.v. consolidatiestaat</t>
  </si>
  <si>
    <t>Definitieve vennootschappelijke balans Havelte Beheer bv 2018</t>
  </si>
  <si>
    <t>Toelichting:</t>
  </si>
  <si>
    <t>Opgave 19-6  Mercurius bv</t>
  </si>
  <si>
    <t>Opgave 19-7Groenestein bv</t>
  </si>
  <si>
    <t xml:space="preserve">Waardesprong </t>
  </si>
  <si>
    <t>Opgave 19-8  Beerendonck Beheer bv</t>
  </si>
  <si>
    <t>Totaal fiscaal resultaat</t>
  </si>
  <si>
    <t>Opgave 20-4 Van Haelen nv</t>
  </si>
  <si>
    <t>Journaalpost Van Haelen nv</t>
  </si>
  <si>
    <t xml:space="preserve">   Van Haelen nv</t>
  </si>
  <si>
    <t>Journaalposten World Dredging nv</t>
  </si>
  <si>
    <t>Opgave 20-1 Begijnhof bv</t>
  </si>
  <si>
    <t>Opgave 20-2 Cantare bv</t>
  </si>
  <si>
    <t>Opgave 20-3 Van der Durk bv</t>
  </si>
  <si>
    <t>Journaalpost Doeff Chemicals bv</t>
  </si>
  <si>
    <t>Opgave 20-5 Bierbrouwerij De Ketel bv</t>
  </si>
  <si>
    <t>Journaalpost Brouwerij De Ketel bv</t>
  </si>
  <si>
    <t>Journaalpost De Vergulde Tap bv</t>
  </si>
  <si>
    <t>Opgave 20-6 Eurodate Transport bv</t>
  </si>
  <si>
    <t>Journaalpost EuroTansport bv</t>
  </si>
  <si>
    <t>Journaalpost Eurotransito bv</t>
  </si>
  <si>
    <t>Opgave 20-7 Dutch Dredging bv</t>
  </si>
  <si>
    <t>Journaalposten Ganzediep bv</t>
  </si>
  <si>
    <t>Journaalposten Dutch Dredging bv</t>
  </si>
  <si>
    <t>Balans van Van Haelen per 1 oktober 2018, na verwerving activa en passiva van Doeff Chemicals bv.</t>
  </si>
  <si>
    <t>Balans Van Haelen nv per 1 oktober 2018</t>
  </si>
  <si>
    <t>Balans Doeff Chemicals bv per 1 oktober 2018</t>
  </si>
  <si>
    <t>Balans Begijnhof bv per 1 januari 2018</t>
  </si>
  <si>
    <t>Balans Cantare Vastgoed bv per 1 januari 2018</t>
  </si>
  <si>
    <t>Balans Van der Durk bv per 1 januari 2018</t>
  </si>
  <si>
    <t>Opaningsbalans De Vergulde Ketel bv per 1 januari 2018</t>
  </si>
  <si>
    <t>Balans De Ketel bv per 1 januari 2018</t>
  </si>
  <si>
    <t>Balans De Vergulde Tap bv per 1 januari 2018</t>
  </si>
  <si>
    <t>Balans per 31 december 2018 EuroTranport bv</t>
  </si>
  <si>
    <t>Openingsbalans World Dredging nv per 1 januari 2018</t>
  </si>
  <si>
    <t>Opgave E.1  De Kaasmaker</t>
  </si>
  <si>
    <t>Herwaardering per 31 december 2016:</t>
  </si>
  <si>
    <t xml:space="preserve">En </t>
  </si>
  <si>
    <t>Verrekening van het verlies in 2017:</t>
  </si>
  <si>
    <t>k1.</t>
  </si>
  <si>
    <t>k2.</t>
  </si>
  <si>
    <t>Nu kunnen we de omvang van de herwaarderingsreserve vaststellen per 31 december 2017:</t>
  </si>
  <si>
    <t>Passieve belastinglatentie:</t>
  </si>
  <si>
    <t>Opbouw belastinglast:</t>
  </si>
  <si>
    <t>Belastinglast 2017</t>
  </si>
  <si>
    <t>Stand te verrekenen verliezen per 31 december 2017</t>
  </si>
  <si>
    <t>Er ontstaat over de nieuwe investeringen in 2017 weer een belastbaar tijdelijk verschil ten gevolge van</t>
  </si>
  <si>
    <t>het gebruik maken van de herinvesteringsreserve uit 2014. Dit leidt weer tot een herwaarderingsreserve</t>
  </si>
  <si>
    <t>Dit verschil leidt weer tot een herinvesteringsreserve en een mutatie van de</t>
  </si>
  <si>
    <t>passieve belastinglatentie.</t>
  </si>
  <si>
    <t>Daarom kan het best eerst weer een tabel worden gemaakt.</t>
  </si>
  <si>
    <t>Nu kunnen we de omvang van de Herwaarderingsreserve per 31 december 2018 vaststellen:</t>
  </si>
  <si>
    <t>De totale Herwaarderingsreserve per 31 december 2018 is als volgt samengesteld:</t>
  </si>
  <si>
    <t>Passieve belastinglatenties:</t>
  </si>
  <si>
    <t>Actieve belastinglatentie:</t>
  </si>
  <si>
    <t>Belastinglatentie per 31-12-2018.</t>
  </si>
  <si>
    <t>Er zijn nog voldoende te verrekenen verliezen, zodat er geen acute belastingschuld voor de Vennootschapsbelasting ontstaat. De belastinglast betreft uitsluitend mutaties in de belastinglatenties.</t>
  </si>
  <si>
    <t>Opgave E.2  Hassebassie BV</t>
  </si>
  <si>
    <t>Vermogensvergelijking t.b.v. negatief belastbaar bedrag 2018</t>
  </si>
  <si>
    <t xml:space="preserve">Toename </t>
  </si>
  <si>
    <t xml:space="preserve">Onttrekking </t>
  </si>
  <si>
    <t xml:space="preserve">Herinvesteringsreserve terreinen  </t>
  </si>
  <si>
    <t>Herinvesteringsreserve machines</t>
  </si>
  <si>
    <t xml:space="preserve">Onderhoudsreserve </t>
  </si>
  <si>
    <t xml:space="preserve">Deelnemingsvrijstelling: </t>
  </si>
  <si>
    <t>*) Berekening vennootschapsbelasting t.b.v. vermogensvergelijking</t>
  </si>
  <si>
    <t>Vooruitbetaalde Vpb</t>
  </si>
  <si>
    <t>(bedrijfseconomisch)</t>
  </si>
  <si>
    <t>(fiscaal)</t>
  </si>
  <si>
    <t>Onttrekking</t>
  </si>
  <si>
    <t>Definitief op te nemen belastinglatentie per 31 december 2018.</t>
  </si>
  <si>
    <t xml:space="preserve">Mutatie ´Voorziening latente belastingverplichtingen: </t>
  </si>
  <si>
    <t>Berekening negatief belastbaar bedrag 2018 door uit te gaan van de bedrijfseconomische winst 2018.</t>
  </si>
  <si>
    <t xml:space="preserve">Hiervoor moet je allereerst de verschillen tussen bedrijfseconomische en fiscale waardering van de </t>
  </si>
  <si>
    <t>activa in kaart brengen die bedrijfseconomisch en fiscaal verschillend worden behandeld.</t>
  </si>
  <si>
    <t>Onroerende goederen (bedrijfseconomisch)</t>
  </si>
  <si>
    <t>Onroerende goederen (fiscaal)</t>
  </si>
  <si>
    <t>Machines (bedrijfseconomisch)</t>
  </si>
  <si>
    <t>Voorraad grondstoffen (bedrijfseconomisch)</t>
  </si>
  <si>
    <t>Voorraad grondstoffen (fiscaal)</t>
  </si>
  <si>
    <t>Vervolgens zet je alle verschillen op een rijtje.</t>
  </si>
  <si>
    <t>Bedrijfseconmische winst 2018 vóór belastingen</t>
  </si>
  <si>
    <t>Het over 2018 te vorderen bedrag bedraagt</t>
  </si>
  <si>
    <t>Belastbare en verrekenbare tijdelijke verschillen:</t>
  </si>
  <si>
    <t>Toename voorziening latente belastingverplichtingen</t>
  </si>
  <si>
    <t>Berekening belastinglast 2018:</t>
  </si>
  <si>
    <t>Bedrijfseconomische winst 2018</t>
  </si>
  <si>
    <t>Belastinglast 25%</t>
  </si>
  <si>
    <t>Opgave E.3 Management &amp; Development</t>
  </si>
  <si>
    <t>Opgave E.4  Magda BV</t>
  </si>
  <si>
    <t>Na het antwoord op vraag e zijn nog toelichtende berekeningen van grootboekrekeningen</t>
  </si>
  <si>
    <t>opgenomen.</t>
  </si>
  <si>
    <t>Berekening belastbaar bedrag over 2018</t>
  </si>
  <si>
    <t xml:space="preserve"> Wijzigingen in toelaatbare reserves</t>
  </si>
  <si>
    <t>Toevoeging</t>
  </si>
  <si>
    <t>Deelnemingsvrijstelling</t>
  </si>
  <si>
    <t>Om vanuit de bedrijfseconomische of vennootschappelijke winst het belastbaar</t>
  </si>
  <si>
    <t>bedrag af te leiden moet je de verschillen tussen de vennootschappelijke winst-</t>
  </si>
  <si>
    <t>en-verliesrekening en de berekening van het belastbaar bedrag uit vraag b vergelijken</t>
  </si>
  <si>
    <t>en met die verschillen de aansluiting maken. Let op of een bedrag moet worden</t>
  </si>
  <si>
    <t>bijgeteld of afgetrokken. Hieronder doen we dat in 2 kolommen.</t>
  </si>
  <si>
    <t>Winst voor tantièmes en belasting</t>
  </si>
  <si>
    <t>Belastinglatenties:</t>
  </si>
  <si>
    <t>Tarief 35%</t>
  </si>
  <si>
    <t>Toelichtende berekeningen:</t>
  </si>
  <si>
    <t>Vennootschapsbelasting (bedrijfseconomisch)</t>
  </si>
  <si>
    <t>Vennootschapsbelasting (fiscaal)</t>
  </si>
  <si>
    <t>Terreinen (bedrijfseconomisch)</t>
  </si>
  <si>
    <t>Terreinen (fiscaal)</t>
  </si>
  <si>
    <t>Inventaris (bedrijfseconomisch)</t>
  </si>
  <si>
    <t>Inventaris (fiscaal)</t>
  </si>
  <si>
    <t>Goodwill (bedrijfseconomisch)</t>
  </si>
  <si>
    <t>Deelneming Sanne (bedrijfseconomisch)</t>
  </si>
  <si>
    <t>Deelneming Sanne (fiscaal)</t>
  </si>
  <si>
    <t>Voorraad gereed product (bedrijfseconomisch)</t>
  </si>
  <si>
    <t>Voorziening incourant (bedrijfseconomisch)</t>
  </si>
  <si>
    <t>Voorraad gereed product (fiscaal)</t>
  </si>
  <si>
    <t>Voorziening debiteuren (bedrijfseconomisch)</t>
  </si>
  <si>
    <t>Verkoopkosten/reclamekosten (fiscaal)</t>
  </si>
  <si>
    <t xml:space="preserve">Passieve belastinglatentie: </t>
  </si>
  <si>
    <t xml:space="preserve">De belastinglast bedraagt </t>
  </si>
  <si>
    <t>Af</t>
  </si>
  <si>
    <t>Bij</t>
  </si>
  <si>
    <t>Berekening belastinglast : 35% van het gecorrigeerd bedrijfseconomisch resultaat:</t>
  </si>
  <si>
    <t>Belastinglast</t>
  </si>
  <si>
    <t xml:space="preserve">Te betalen Vpb: </t>
  </si>
  <si>
    <t>Financiële feiten eerste kwartaal 2018</t>
  </si>
  <si>
    <t>Nettowinst eerste kwartaal 2018</t>
  </si>
  <si>
    <t>in 2018</t>
  </si>
  <si>
    <t>Berekening van de definitieve afschrijving 2018:</t>
  </si>
  <si>
    <t>Werkblad opgaven hoofdstuk 1 Inleiding</t>
  </si>
  <si>
    <t>Werkblad opgaven hoofdstuk 2 Homogene massaproductie (make-to-stock)</t>
  </si>
  <si>
    <t>Werkblad opgaven hoofdstuk 3 Stukproductie (make-to-order, engineer-to-order)</t>
  </si>
  <si>
    <t>Werkblad opgaven hoofdstuk 4 Heterogene massaproductie</t>
  </si>
  <si>
    <t>Werkblad hoofdstuk 5 Dienstverlenende ondernemingen</t>
  </si>
  <si>
    <t>Werkblad opgaven hoofdstuk 6 De kostprijsberekening bij de de kostenplaatsenmethode</t>
  </si>
  <si>
    <t>Werkblad opgaven hoofdstuk 7 Boekingen bij toepassing van de kostenplaatsenmethode</t>
  </si>
  <si>
    <t>Werkblad opgaven hoofdstuk 8 Indirecte kostenbudgetten</t>
  </si>
  <si>
    <t>Werkblad opgaven hoofdstuk 9 Seizoencorrecties</t>
  </si>
  <si>
    <t>Werkblad opgaven hoofdstuk 14  Fiscale jaarrekening</t>
  </si>
  <si>
    <t>Werkblad opgaven hoofdstuk 15  Belastingen en tijdelijke verschillen</t>
  </si>
  <si>
    <t>Werkblad opgaven hoofdstuk 16  Deelnemingen</t>
  </si>
  <si>
    <t>Werkblad opgaven hoofdstuk 17  Geconsolideerde jaarrekening</t>
  </si>
  <si>
    <t>Werkblad opgaven hoofdstuk 19 Fiscale eenheid</t>
  </si>
  <si>
    <t>Werkblad opgaven hoofdstuk 20 Fusie en overname</t>
  </si>
  <si>
    <t>Werkblad opgaven hoofdstuk 24 Revisie duurzame productiemiddelen</t>
  </si>
  <si>
    <t>Werkblad opgaven hoofdstuk 25 Tijdelijke correctieboekingen</t>
  </si>
  <si>
    <t>Werkblad opgaven hoofdstuk 26 Economische voorraad</t>
  </si>
  <si>
    <t>Werkblad opgaven hoofdstuk 27 Emballage en statiegeld</t>
  </si>
  <si>
    <t>Werkblad opgaven hoofdstuk 28 Quasigoederen</t>
  </si>
  <si>
    <t>Werkblad opgaven hoofdstuk 29  De filiaalboekhouding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</si>
</sst>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 #,##0_);\(&quot;€&quot;\ #,##0\)"/>
    <numFmt numFmtId="6" formatCode="&quot;€&quot;\ #,##0_);[Red]\(&quot;€&quot;\ #,##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quot;€&quot;\ #,##0_-;&quot;€&quot;\ #,##0\-"/>
    <numFmt numFmtId="166" formatCode="&quot;€&quot;\ #,##0_-;[Red]&quot;€&quot;\ #,##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0.0%"/>
    <numFmt numFmtId="172" formatCode="dd/mm/yy;@"/>
    <numFmt numFmtId="173" formatCode="[$-413]d\ mmmm\ yyyy;@"/>
    <numFmt numFmtId="174" formatCode="_-&quot;€&quot;\ * #,##0.00_-;_-&quot;€&quot;\ * #,##0.00\-;_-&quot;€&quot;\ * &quot;-&quot;_-;_-@_-"/>
    <numFmt numFmtId="175" formatCode="&quot;€&quot;\ #,##0_-"/>
    <numFmt numFmtId="176" formatCode="_-[$€-2]\ * #,##0.00_-;_-[$€-2]\ * #,##0.00\-;_-[$€-2]\ * &quot;-&quot;??_-"/>
    <numFmt numFmtId="177" formatCode="_([$€-2]\ * #,##0_);_([$€-2]\ * \(#,##0\);_([$€-2]\ * &quot;-&quot;_);_(@_)"/>
    <numFmt numFmtId="178" formatCode="[$€-2]\ #,##0_-"/>
    <numFmt numFmtId="179" formatCode="&quot;€&quot;\ #,##0.00_-"/>
    <numFmt numFmtId="180" formatCode="&quot;€&quot;\ #,##0"/>
    <numFmt numFmtId="181" formatCode="[$-413]d/mmm;@"/>
    <numFmt numFmtId="182" formatCode="_(&quot;€&quot;* #,##0_);_(&quot;€&quot;* \(#,##0\);_(&quot;€&quot;* &quot;-&quot;_);_(@_)"/>
    <numFmt numFmtId="183" formatCode="_-[$€-2]\ * #,##0_-;_-[$€-2]\ * #,##0\-;_-[$€-2]\ * &quot;-&quot;??_-"/>
    <numFmt numFmtId="184" formatCode="#,##0_ ;\-#,##0\ "/>
    <numFmt numFmtId="185" formatCode="_([$€-2]\ * #,##0.00_);_([$€-2]\ * \(#,##0.00\);_([$€-2]\ * &quot;-&quot;??_);_(@_)"/>
    <numFmt numFmtId="186" formatCode="d/m;@"/>
    <numFmt numFmtId="187" formatCode="#,##0_ ;[Red]\-#,##0\ "/>
    <numFmt numFmtId="188" formatCode="0.0"/>
    <numFmt numFmtId="189" formatCode="_(&quot;€&quot;* #,##0.00_);_(&quot;€&quot;* \(#,##0.00\);_(&quot;€&quot;* &quot;-&quot;??_);_(@_)"/>
    <numFmt numFmtId="190" formatCode="_(&quot;€&quot;\ * #,##0_);_(&quot;€&quot;\ * \(#,##0\);_(&quot;€&quot;\ * &quot;-&quot;??_);_(@_)"/>
    <numFmt numFmtId="191" formatCode="_(&quot;€&quot;\ * #,##0.0000_);_(&quot;€&quot;\ * \(#,##0.0000\);_(&quot;€&quot;\ * &quot;-&quot;??_);_(@_)"/>
    <numFmt numFmtId="192" formatCode="_ &quot;€&quot;\ * #,##0_ ;_ &quot;€&quot;\ * \-#,##0_ ;_ &quot;€&quot;\ * &quot;-&quot;_ ;_ @_ "/>
    <numFmt numFmtId="193" formatCode="_-* #,##0_-;_-* #,##0\-;_-* &quot;-&quot;??_-;_-@_-"/>
    <numFmt numFmtId="194" formatCode="_-&quot;€&quot;\ * #,##0.0_-;_-&quot;€&quot;\ * #,##0.0\-;_-&quot;€&quot;\ * &quot;-&quot;??_-;_-@_-"/>
    <numFmt numFmtId="195" formatCode="_(* #,##0.0_);_(* \(#,##0.0\);_(* &quot;-&quot;_);_(@_)"/>
  </numFmts>
  <fonts count="6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i/>
      <sz val="10"/>
      <color theme="1"/>
      <name val="Arial"/>
      <family val="2"/>
    </font>
    <font>
      <i/>
      <sz val="10"/>
      <name val="Arial"/>
      <family val="2"/>
    </font>
    <font>
      <u/>
      <sz val="10"/>
      <name val="Arial"/>
      <family val="2"/>
    </font>
    <font>
      <u val="double"/>
      <sz val="10"/>
      <name val="Arial"/>
      <family val="2"/>
    </font>
    <font>
      <u val="doubleAccounting"/>
      <sz val="10"/>
      <color theme="1"/>
      <name val="Arial"/>
      <family val="2"/>
    </font>
    <font>
      <u val="double"/>
      <sz val="10"/>
      <color theme="1"/>
      <name val="Arial"/>
      <family val="2"/>
    </font>
    <font>
      <u val="doubleAccounting"/>
      <sz val="10"/>
      <name val="Arial"/>
      <family val="2"/>
    </font>
    <font>
      <sz val="10"/>
      <color indexed="8"/>
      <name val="Arial"/>
      <family val="2"/>
    </font>
    <font>
      <i/>
      <sz val="10"/>
      <color indexed="8"/>
      <name val="Arial"/>
      <family val="2"/>
    </font>
    <font>
      <b/>
      <sz val="10"/>
      <color indexed="8"/>
      <name val="Arial"/>
      <family val="2"/>
    </font>
    <font>
      <vertAlign val="superscript"/>
      <sz val="10"/>
      <name val="Arial"/>
      <family val="2"/>
    </font>
    <font>
      <u/>
      <sz val="11"/>
      <color theme="10"/>
      <name val="Calibri"/>
      <family val="2"/>
      <scheme val="minor"/>
    </font>
    <font>
      <u/>
      <sz val="11"/>
      <color theme="11"/>
      <name val="Calibri"/>
      <family val="2"/>
      <scheme val="minor"/>
    </font>
    <font>
      <vertAlign val="subscript"/>
      <sz val="10"/>
      <name val="Arial"/>
      <family val="2"/>
    </font>
    <font>
      <u/>
      <sz val="10"/>
      <color theme="1"/>
      <name val="Arial"/>
      <family val="2"/>
    </font>
    <font>
      <sz val="10"/>
      <color rgb="FFFF0000"/>
      <name val="Arial"/>
      <family val="2"/>
    </font>
    <font>
      <b/>
      <i/>
      <sz val="10"/>
      <name val="Arial"/>
      <family val="2"/>
    </font>
    <font>
      <u val="double"/>
      <sz val="10"/>
      <color indexed="8"/>
      <name val="Arial"/>
      <family val="2"/>
    </font>
    <font>
      <u val="doubleAccounting"/>
      <sz val="10"/>
      <color indexed="8"/>
      <name val="Arial"/>
      <family val="2"/>
    </font>
    <font>
      <sz val="10"/>
      <color rgb="FF262626"/>
      <name val="Arial"/>
      <family val="2"/>
    </font>
    <font>
      <sz val="10"/>
      <color rgb="FF000000"/>
      <name val="Arial"/>
      <family val="2"/>
    </font>
    <font>
      <u/>
      <sz val="10"/>
      <color rgb="FFFF0000"/>
      <name val="Arial"/>
      <family val="2"/>
    </font>
    <font>
      <sz val="12"/>
      <color rgb="FFFF0000"/>
      <name val="Calibri"/>
      <family val="2"/>
      <scheme val="minor"/>
    </font>
    <font>
      <sz val="12"/>
      <color theme="1"/>
      <name val="Times"/>
      <family val="1"/>
    </font>
    <font>
      <b/>
      <sz val="8"/>
      <color theme="1"/>
      <name val="Arial"/>
      <family val="2"/>
    </font>
    <font>
      <sz val="8"/>
      <color theme="1"/>
      <name val="Arial"/>
      <family val="2"/>
    </font>
    <font>
      <sz val="12"/>
      <color rgb="FF000000"/>
      <name val="Times"/>
      <family val="1"/>
    </font>
    <font>
      <u/>
      <sz val="12"/>
      <color rgb="FF000000"/>
      <name val="Times"/>
      <family val="1"/>
    </font>
    <font>
      <sz val="12"/>
      <color theme="1"/>
      <name val="Times New Roman"/>
      <family val="1"/>
    </font>
    <font>
      <sz val="12"/>
      <color theme="1"/>
      <name val="Symbol"/>
      <charset val="2"/>
    </font>
    <font>
      <b/>
      <sz val="11"/>
      <name val="Calibri"/>
      <family val="2"/>
      <scheme val="minor"/>
    </font>
    <font>
      <u val="doubleAccounting"/>
      <sz val="11"/>
      <color theme="1"/>
      <name val="Calibri"/>
      <family val="2"/>
      <scheme val="minor"/>
    </font>
    <font>
      <i/>
      <sz val="11"/>
      <color theme="1"/>
      <name val="Calibri"/>
      <family val="2"/>
      <scheme val="minor"/>
    </font>
    <font>
      <b/>
      <sz val="11"/>
      <color theme="1"/>
      <name val="Calibri"/>
      <family val="2"/>
      <scheme val="minor"/>
    </font>
    <font>
      <i/>
      <sz val="12"/>
      <color theme="1"/>
      <name val="Calibri"/>
      <family val="2"/>
      <scheme val="minor"/>
    </font>
    <font>
      <i/>
      <sz val="7"/>
      <color theme="1"/>
      <name val="Arial"/>
      <family val="2"/>
    </font>
    <font>
      <sz val="11"/>
      <color rgb="FFFF0000"/>
      <name val="Calibri"/>
      <family val="2"/>
      <scheme val="minor"/>
    </font>
    <font>
      <sz val="12"/>
      <color rgb="FF000000"/>
      <name val="Calibri"/>
      <family val="2"/>
      <scheme val="minor"/>
    </font>
    <font>
      <sz val="10"/>
      <color theme="1"/>
      <name val="Calibri"/>
      <family val="2"/>
      <scheme val="minor"/>
    </font>
    <font>
      <u/>
      <sz val="11"/>
      <color theme="1"/>
      <name val="Calibri"/>
      <family val="2"/>
      <scheme val="minor"/>
    </font>
    <font>
      <b/>
      <sz val="10"/>
      <color theme="1"/>
      <name val="Times Roman"/>
    </font>
    <font>
      <sz val="10"/>
      <color theme="1"/>
      <name val="Times Roman"/>
    </font>
    <font>
      <sz val="10"/>
      <color rgb="FF000000"/>
      <name val="Times Roman"/>
    </font>
    <font>
      <sz val="10"/>
      <color rgb="FF000000"/>
      <name val="Times"/>
      <family val="1"/>
    </font>
    <font>
      <sz val="10"/>
      <name val="Times Roman"/>
    </font>
    <font>
      <u val="doubleAccounting"/>
      <sz val="10"/>
      <color theme="1"/>
      <name val="Times Roman"/>
    </font>
    <font>
      <i/>
      <sz val="10"/>
      <color theme="1"/>
      <name val="Times Roman"/>
    </font>
    <font>
      <b/>
      <sz val="10"/>
      <color rgb="FF000000"/>
      <name val="Times"/>
      <family val="1"/>
    </font>
    <font>
      <sz val="10"/>
      <color theme="1"/>
      <name val="Times"/>
      <family val="1"/>
    </font>
    <font>
      <b/>
      <sz val="10"/>
      <name val="Times Roman"/>
    </font>
    <font>
      <u val="double"/>
      <sz val="10"/>
      <color theme="1"/>
      <name val="Times Roman"/>
    </font>
    <font>
      <i/>
      <sz val="10"/>
      <color theme="1"/>
      <name val="Calibri"/>
      <family val="2"/>
      <scheme val="minor"/>
    </font>
    <font>
      <u val="doubleAccounting"/>
      <sz val="10"/>
      <name val="Times Roman"/>
    </font>
    <font>
      <sz val="9"/>
      <name val="Times Roman"/>
    </font>
    <font>
      <sz val="9"/>
      <color theme="1"/>
      <name val="Times Roman"/>
    </font>
    <font>
      <sz val="10"/>
      <color theme="0"/>
      <name val="Times Roman"/>
    </font>
    <font>
      <b/>
      <sz val="10"/>
      <color indexed="81"/>
      <name val="Calibri"/>
      <family val="2"/>
    </font>
    <font>
      <sz val="10"/>
      <color indexed="81"/>
      <name val="Calibri"/>
      <family val="2"/>
    </font>
    <font>
      <sz val="8"/>
      <name val="Calibri"/>
      <family val="2"/>
      <scheme val="minor"/>
    </font>
  </fonts>
  <fills count="23">
    <fill>
      <patternFill patternType="none"/>
    </fill>
    <fill>
      <patternFill patternType="gray125"/>
    </fill>
    <fill>
      <patternFill patternType="solid">
        <fgColor rgb="FFFAA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44"/>
        <bgColor indexed="64"/>
      </patternFill>
    </fill>
    <fill>
      <patternFill patternType="solid">
        <fgColor rgb="FF99C8FF"/>
        <bgColor rgb="FF000000"/>
      </patternFill>
    </fill>
    <fill>
      <patternFill patternType="solid">
        <fgColor rgb="FF97C7FF"/>
        <bgColor indexed="64"/>
      </patternFill>
    </fill>
    <fill>
      <patternFill patternType="solid">
        <fgColor rgb="FF99CCFF"/>
        <bgColor indexed="64"/>
      </patternFill>
    </fill>
    <fill>
      <patternFill patternType="solid">
        <fgColor rgb="FF99C8FF"/>
        <bgColor indexed="64"/>
      </patternFill>
    </fill>
    <fill>
      <patternFill patternType="solid">
        <fgColor rgb="FF9CC9FF"/>
        <bgColor indexed="64"/>
      </patternFill>
    </fill>
    <fill>
      <patternFill patternType="solid">
        <fgColor rgb="FF9AC8FF"/>
        <bgColor indexed="64"/>
      </patternFill>
    </fill>
    <fill>
      <patternFill patternType="solid">
        <fgColor rgb="FF97C5FF"/>
        <bgColor indexed="64"/>
      </patternFill>
    </fill>
    <fill>
      <patternFill patternType="solid">
        <fgColor rgb="FF99C9FF"/>
        <bgColor indexed="64"/>
      </patternFill>
    </fill>
    <fill>
      <patternFill patternType="solid">
        <fgColor rgb="FF95C8FF"/>
        <bgColor indexed="64"/>
      </patternFill>
    </fill>
    <fill>
      <patternFill patternType="solid">
        <fgColor rgb="FF9DCAFF"/>
        <bgColor indexed="64"/>
      </patternFill>
    </fill>
    <fill>
      <patternFill patternType="solid">
        <fgColor rgb="FF98CBFF"/>
        <bgColor indexed="64"/>
      </patternFill>
    </fill>
    <fill>
      <patternFill patternType="solid">
        <fgColor rgb="FF97C3FF"/>
        <bgColor indexed="64"/>
      </patternFill>
    </fill>
    <fill>
      <patternFill patternType="solid">
        <fgColor rgb="FF97C3FF"/>
        <bgColor rgb="FF000000"/>
      </patternFill>
    </fill>
    <fill>
      <patternFill patternType="solid">
        <fgColor rgb="FF99CCFF"/>
        <bgColor rgb="FF000000"/>
      </patternFill>
    </fill>
    <fill>
      <patternFill patternType="solid">
        <fgColor theme="4" tint="0.39997558519241921"/>
        <bgColor indexed="64"/>
      </patternFill>
    </fill>
    <fill>
      <patternFill patternType="solid">
        <fgColor rgb="FF9BC2E6"/>
        <bgColor rgb="FF000000"/>
      </patternFill>
    </fill>
    <fill>
      <patternFill patternType="solid">
        <fgColor rgb="FF9CC2E5"/>
        <bgColor indexed="64"/>
      </patternFill>
    </fill>
  </fills>
  <borders count="78">
    <border>
      <left/>
      <right/>
      <top/>
      <bottom/>
      <diagonal/>
    </border>
    <border>
      <left/>
      <right/>
      <top style="thin">
        <color auto="1"/>
      </top>
      <bottom style="double">
        <color auto="1"/>
      </bottom>
      <diagonal/>
    </border>
    <border>
      <left/>
      <right/>
      <top/>
      <bottom style="double">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style="double">
        <color auto="1"/>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style="thin">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right/>
      <top style="thin">
        <color auto="1"/>
      </top>
      <bottom style="medium">
        <color auto="1"/>
      </bottom>
      <diagonal/>
    </border>
    <border>
      <left/>
      <right/>
      <top style="double">
        <color auto="1"/>
      </top>
      <bottom/>
      <diagonal/>
    </border>
    <border>
      <left/>
      <right/>
      <top style="medium">
        <color auto="1"/>
      </top>
      <bottom style="double">
        <color auto="1"/>
      </bottom>
      <diagonal/>
    </border>
    <border>
      <left/>
      <right/>
      <top style="medium">
        <color auto="1"/>
      </top>
      <bottom style="thin">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right style="hair">
        <color auto="1"/>
      </right>
      <top style="hair">
        <color auto="1"/>
      </top>
      <bottom style="thin">
        <color auto="1"/>
      </bottom>
      <diagonal/>
    </border>
    <border>
      <left style="hair">
        <color auto="1"/>
      </left>
      <right/>
      <top/>
      <bottom/>
      <diagonal/>
    </border>
    <border>
      <left style="double">
        <color auto="1"/>
      </left>
      <right/>
      <top style="medium">
        <color auto="1"/>
      </top>
      <bottom/>
      <diagonal/>
    </border>
    <border>
      <left style="double">
        <color auto="1"/>
      </left>
      <right/>
      <top/>
      <bottom/>
      <diagonal/>
    </border>
    <border>
      <left/>
      <right style="double">
        <color auto="1"/>
      </right>
      <top/>
      <bottom/>
      <diagonal/>
    </border>
    <border>
      <left/>
      <right style="double">
        <color auto="1"/>
      </right>
      <top/>
      <bottom style="thin">
        <color auto="1"/>
      </bottom>
      <diagonal/>
    </border>
    <border>
      <left style="thin">
        <color auto="1"/>
      </left>
      <right style="thin">
        <color auto="1"/>
      </right>
      <top style="thin">
        <color auto="1"/>
      </top>
      <bottom style="double">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double">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s>
  <cellStyleXfs count="1398">
    <xf numFmtId="0" fontId="0" fillId="0" borderId="0"/>
    <xf numFmtId="164" fontId="1" fillId="0" borderId="0" applyFont="0" applyFill="0" applyBorder="0" applyAlignment="0" applyProtection="0"/>
    <xf numFmtId="0" fontId="4" fillId="0" borderId="0"/>
    <xf numFmtId="0" fontId="4" fillId="0" borderId="0"/>
    <xf numFmtId="0" fontId="4" fillId="0" borderId="0"/>
    <xf numFmtId="176"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306">
    <xf numFmtId="0" fontId="0" fillId="0" borderId="0" xfId="0"/>
    <xf numFmtId="0" fontId="3" fillId="0" borderId="0" xfId="0" applyFont="1" applyAlignment="1"/>
    <xf numFmtId="0" fontId="2" fillId="0" borderId="0" xfId="0" applyFont="1" applyFill="1" applyAlignment="1">
      <alignment horizontal="left"/>
    </xf>
    <xf numFmtId="0" fontId="3" fillId="0" borderId="0" xfId="0" applyFont="1" applyFill="1" applyAlignment="1">
      <alignment horizontal="left"/>
    </xf>
    <xf numFmtId="168" fontId="4" fillId="0" borderId="0" xfId="2" applyNumberFormat="1" applyFont="1" applyAlignment="1"/>
    <xf numFmtId="0" fontId="5" fillId="0" borderId="0" xfId="3" applyFont="1" applyAlignment="1">
      <alignment horizontal="left"/>
    </xf>
    <xf numFmtId="168" fontId="4" fillId="0" borderId="0" xfId="3" applyNumberFormat="1" applyFont="1" applyAlignment="1">
      <alignment horizontal="right"/>
    </xf>
    <xf numFmtId="168" fontId="4" fillId="0" borderId="0" xfId="3" applyNumberFormat="1" applyFont="1" applyAlignment="1">
      <alignment horizontal="left"/>
    </xf>
    <xf numFmtId="0" fontId="4" fillId="0" borderId="0" xfId="3" applyFont="1" applyAlignment="1"/>
    <xf numFmtId="3" fontId="4" fillId="0" borderId="0" xfId="2" applyNumberFormat="1" applyFont="1" applyBorder="1" applyAlignment="1">
      <alignment horizontal="left"/>
    </xf>
    <xf numFmtId="168" fontId="4" fillId="0" borderId="0" xfId="2" applyNumberFormat="1" applyFont="1" applyBorder="1" applyAlignment="1">
      <alignment horizontal="right"/>
    </xf>
    <xf numFmtId="168" fontId="4" fillId="0" borderId="0" xfId="2" applyNumberFormat="1" applyFont="1" applyBorder="1" applyAlignment="1">
      <alignment horizontal="left"/>
    </xf>
    <xf numFmtId="168" fontId="4" fillId="0" borderId="4" xfId="2" applyNumberFormat="1" applyFont="1" applyBorder="1" applyAlignment="1">
      <alignment horizontal="left"/>
    </xf>
    <xf numFmtId="168" fontId="4" fillId="0" borderId="5" xfId="2" applyNumberFormat="1" applyFont="1" applyBorder="1" applyAlignment="1">
      <alignment horizontal="left"/>
    </xf>
    <xf numFmtId="168" fontId="4" fillId="0" borderId="0" xfId="2" applyNumberFormat="1" applyFont="1" applyAlignment="1">
      <alignment horizontal="left"/>
    </xf>
    <xf numFmtId="0" fontId="4" fillId="0" borderId="0" xfId="2" applyFont="1" applyAlignment="1">
      <alignment horizontal="left"/>
    </xf>
    <xf numFmtId="168" fontId="4" fillId="0" borderId="6" xfId="2" applyNumberFormat="1" applyFont="1" applyBorder="1" applyAlignment="1">
      <alignment horizontal="left"/>
    </xf>
    <xf numFmtId="0" fontId="4" fillId="0" borderId="0" xfId="4" applyFont="1" applyAlignment="1">
      <alignment horizontal="left"/>
    </xf>
    <xf numFmtId="168" fontId="4" fillId="0" borderId="0" xfId="4" applyNumberFormat="1" applyFont="1" applyAlignment="1">
      <alignment horizontal="right"/>
    </xf>
    <xf numFmtId="168" fontId="4" fillId="0" borderId="0" xfId="4" applyNumberFormat="1" applyFont="1" applyAlignment="1">
      <alignment horizontal="left"/>
    </xf>
    <xf numFmtId="168" fontId="4" fillId="0" borderId="0" xfId="4" applyNumberFormat="1" applyFont="1" applyAlignment="1"/>
    <xf numFmtId="0" fontId="4" fillId="0" borderId="0" xfId="4" quotePrefix="1" applyFont="1" applyAlignment="1">
      <alignment horizontal="left"/>
    </xf>
    <xf numFmtId="0" fontId="6" fillId="0" borderId="0" xfId="0" applyFont="1" applyAlignment="1">
      <alignment horizontal="left"/>
    </xf>
    <xf numFmtId="168" fontId="6" fillId="0" borderId="0" xfId="0" applyNumberFormat="1" applyFont="1" applyAlignment="1">
      <alignment horizontal="right"/>
    </xf>
    <xf numFmtId="168" fontId="6" fillId="0" borderId="0" xfId="0" applyNumberFormat="1" applyFont="1" applyAlignment="1">
      <alignment horizontal="left"/>
    </xf>
    <xf numFmtId="170" fontId="6" fillId="0" borderId="0" xfId="0" applyNumberFormat="1" applyFont="1" applyAlignment="1">
      <alignment horizontal="left"/>
    </xf>
    <xf numFmtId="0" fontId="6" fillId="0" borderId="0" xfId="0" applyFont="1" applyAlignment="1"/>
    <xf numFmtId="9" fontId="3" fillId="0" borderId="0" xfId="0" applyNumberFormat="1" applyFont="1" applyBorder="1" applyAlignment="1">
      <alignment horizontal="right"/>
    </xf>
    <xf numFmtId="0" fontId="3" fillId="0" borderId="0" xfId="0" applyFont="1" applyBorder="1" applyAlignment="1">
      <alignment horizontal="center"/>
    </xf>
    <xf numFmtId="3" fontId="5" fillId="0" borderId="0" xfId="0" applyNumberFormat="1" applyFont="1" applyAlignment="1"/>
    <xf numFmtId="3" fontId="3" fillId="0" borderId="0" xfId="0" applyNumberFormat="1" applyFont="1" applyAlignment="1"/>
    <xf numFmtId="3" fontId="3" fillId="0" borderId="0" xfId="0" applyNumberFormat="1" applyFont="1" applyBorder="1" applyAlignment="1">
      <alignment horizontal="center"/>
    </xf>
    <xf numFmtId="171" fontId="3" fillId="0" borderId="0" xfId="0" applyNumberFormat="1" applyFont="1" applyBorder="1" applyAlignment="1"/>
    <xf numFmtId="3" fontId="4" fillId="0" borderId="0" xfId="0" applyNumberFormat="1" applyFont="1" applyAlignment="1"/>
    <xf numFmtId="3" fontId="3" fillId="0" borderId="0" xfId="0" applyNumberFormat="1" applyFont="1" applyBorder="1" applyAlignment="1"/>
    <xf numFmtId="0" fontId="3" fillId="0" borderId="6" xfId="0" applyFont="1" applyBorder="1" applyAlignment="1"/>
    <xf numFmtId="0" fontId="2" fillId="3" borderId="0" xfId="0" applyFont="1" applyFill="1" applyAlignment="1"/>
    <xf numFmtId="3" fontId="3" fillId="3" borderId="0" xfId="0" applyNumberFormat="1" applyFont="1" applyFill="1" applyAlignment="1"/>
    <xf numFmtId="0" fontId="3" fillId="3" borderId="0" xfId="0" applyFont="1" applyFill="1" applyAlignment="1"/>
    <xf numFmtId="0" fontId="2" fillId="4" borderId="0" xfId="0" applyFont="1" applyFill="1" applyAlignment="1"/>
    <xf numFmtId="3" fontId="3" fillId="4" borderId="0" xfId="0" applyNumberFormat="1" applyFont="1" applyFill="1" applyAlignment="1"/>
    <xf numFmtId="0" fontId="3" fillId="4" borderId="0" xfId="0" applyFont="1" applyFill="1" applyAlignment="1"/>
    <xf numFmtId="3" fontId="2" fillId="3" borderId="0" xfId="0" applyNumberFormat="1" applyFont="1" applyFill="1" applyAlignment="1">
      <alignment horizontal="center" wrapText="1"/>
    </xf>
    <xf numFmtId="3" fontId="3" fillId="0" borderId="0" xfId="0" applyNumberFormat="1" applyFont="1" applyFill="1" applyAlignment="1"/>
    <xf numFmtId="3" fontId="3" fillId="4" borderId="0" xfId="0" applyNumberFormat="1" applyFont="1" applyFill="1" applyBorder="1" applyAlignment="1"/>
    <xf numFmtId="3" fontId="3" fillId="0" borderId="3" xfId="0" applyNumberFormat="1" applyFont="1" applyFill="1" applyBorder="1" applyAlignment="1"/>
    <xf numFmtId="0" fontId="3" fillId="4" borderId="0" xfId="0" quotePrefix="1" applyFont="1" applyFill="1" applyAlignment="1"/>
    <xf numFmtId="3" fontId="3" fillId="0" borderId="0" xfId="0" applyNumberFormat="1" applyFont="1" applyFill="1" applyBorder="1" applyAlignment="1"/>
    <xf numFmtId="3" fontId="2" fillId="3" borderId="0" xfId="0" applyNumberFormat="1" applyFont="1" applyFill="1" applyAlignment="1"/>
    <xf numFmtId="3" fontId="3" fillId="0" borderId="2" xfId="0" applyNumberFormat="1" applyFont="1" applyFill="1" applyBorder="1" applyAlignment="1"/>
    <xf numFmtId="0" fontId="8" fillId="0" borderId="11" xfId="0" applyFont="1" applyBorder="1" applyAlignment="1"/>
    <xf numFmtId="3" fontId="4" fillId="0" borderId="11" xfId="0" applyNumberFormat="1" applyFont="1" applyBorder="1" applyAlignment="1">
      <alignment horizontal="left"/>
    </xf>
    <xf numFmtId="170" fontId="4" fillId="0" borderId="11" xfId="0" applyNumberFormat="1" applyFont="1" applyBorder="1" applyAlignment="1">
      <alignment horizontal="left"/>
    </xf>
    <xf numFmtId="3" fontId="4" fillId="0" borderId="13" xfId="0" applyNumberFormat="1" applyFont="1" applyBorder="1" applyAlignment="1">
      <alignment horizontal="left"/>
    </xf>
    <xf numFmtId="170" fontId="4" fillId="0" borderId="13" xfId="0" applyNumberFormat="1" applyFont="1" applyBorder="1" applyAlignment="1">
      <alignment horizontal="left"/>
    </xf>
    <xf numFmtId="170" fontId="4" fillId="0" borderId="12" xfId="0" applyNumberFormat="1" applyFont="1" applyBorder="1" applyAlignment="1">
      <alignment horizontal="left"/>
    </xf>
    <xf numFmtId="0" fontId="8" fillId="0" borderId="13" xfId="0" applyFont="1" applyBorder="1" applyAlignment="1"/>
    <xf numFmtId="170" fontId="4" fillId="0" borderId="8" xfId="0" applyNumberFormat="1" applyFont="1" applyBorder="1" applyAlignment="1">
      <alignment horizontal="left"/>
    </xf>
    <xf numFmtId="170" fontId="4" fillId="0" borderId="14" xfId="0" applyNumberFormat="1" applyFont="1" applyBorder="1" applyAlignment="1">
      <alignment horizontal="left"/>
    </xf>
    <xf numFmtId="0" fontId="4" fillId="0" borderId="14" xfId="0" applyFont="1" applyBorder="1" applyAlignment="1"/>
    <xf numFmtId="170" fontId="4" fillId="0" borderId="0" xfId="0" applyNumberFormat="1" applyFont="1" applyAlignment="1"/>
    <xf numFmtId="170" fontId="4" fillId="0" borderId="0" xfId="0" applyNumberFormat="1" applyFont="1" applyBorder="1" applyAlignment="1">
      <alignment horizontal="right"/>
    </xf>
    <xf numFmtId="3" fontId="4" fillId="0" borderId="0" xfId="0" applyNumberFormat="1" applyFont="1" applyBorder="1" applyAlignment="1">
      <alignment horizontal="right"/>
    </xf>
    <xf numFmtId="3" fontId="4" fillId="0" borderId="11" xfId="0" applyNumberFormat="1" applyFont="1" applyBorder="1" applyAlignment="1"/>
    <xf numFmtId="170" fontId="4" fillId="0" borderId="11" xfId="0" applyNumberFormat="1" applyFont="1" applyBorder="1" applyAlignment="1"/>
    <xf numFmtId="170" fontId="4" fillId="0" borderId="13" xfId="0" applyNumberFormat="1" applyFont="1" applyBorder="1" applyAlignment="1"/>
    <xf numFmtId="170" fontId="4" fillId="0" borderId="12" xfId="0" applyNumberFormat="1" applyFont="1" applyBorder="1" applyAlignment="1"/>
    <xf numFmtId="170" fontId="4" fillId="0" borderId="8" xfId="0" applyNumberFormat="1" applyFont="1" applyBorder="1" applyAlignment="1"/>
    <xf numFmtId="170" fontId="4" fillId="0" borderId="14" xfId="0" applyNumberFormat="1" applyFont="1" applyBorder="1" applyAlignment="1"/>
    <xf numFmtId="170" fontId="4" fillId="0" borderId="0" xfId="0" applyNumberFormat="1" applyFont="1" applyBorder="1" applyAlignment="1"/>
    <xf numFmtId="172" fontId="4" fillId="0" borderId="0" xfId="0" applyNumberFormat="1" applyFont="1" applyAlignment="1">
      <alignment horizontal="left"/>
    </xf>
    <xf numFmtId="170" fontId="2" fillId="0" borderId="0" xfId="0" applyNumberFormat="1" applyFont="1" applyAlignment="1"/>
    <xf numFmtId="170" fontId="3" fillId="0" borderId="0" xfId="0" applyNumberFormat="1" applyFont="1" applyAlignment="1"/>
    <xf numFmtId="14" fontId="2" fillId="0" borderId="0" xfId="0" applyNumberFormat="1" applyFont="1" applyAlignment="1"/>
    <xf numFmtId="170" fontId="3" fillId="0" borderId="8" xfId="0" applyNumberFormat="1" applyFont="1" applyBorder="1" applyAlignment="1"/>
    <xf numFmtId="0" fontId="3" fillId="0" borderId="0" xfId="0" applyFont="1" applyAlignment="1">
      <alignment horizontal="center"/>
    </xf>
    <xf numFmtId="0" fontId="3" fillId="0" borderId="0" xfId="0" applyFont="1" applyBorder="1" applyAlignment="1">
      <alignment horizontal="justify" wrapText="1"/>
    </xf>
    <xf numFmtId="170" fontId="3" fillId="0" borderId="0" xfId="0" applyNumberFormat="1" applyFont="1" applyBorder="1" applyAlignment="1">
      <alignment wrapText="1"/>
    </xf>
    <xf numFmtId="170" fontId="3" fillId="0" borderId="0" xfId="0" applyNumberFormat="1" applyFont="1" applyBorder="1" applyAlignment="1">
      <alignment horizontal="justify" wrapText="1"/>
    </xf>
    <xf numFmtId="170" fontId="2" fillId="0" borderId="0" xfId="0" applyNumberFormat="1" applyFont="1" applyAlignment="1">
      <alignment vertical="top"/>
    </xf>
    <xf numFmtId="0" fontId="2" fillId="0" borderId="0" xfId="0" applyFont="1" applyAlignment="1">
      <alignment vertical="top"/>
    </xf>
    <xf numFmtId="170" fontId="10" fillId="0" borderId="0" xfId="0" applyNumberFormat="1" applyFont="1" applyBorder="1" applyAlignment="1">
      <alignment vertical="top"/>
    </xf>
    <xf numFmtId="0" fontId="11" fillId="0" borderId="0" xfId="0" applyFont="1" applyAlignment="1">
      <alignment vertical="top"/>
    </xf>
    <xf numFmtId="170" fontId="11" fillId="0" borderId="0" xfId="0" applyNumberFormat="1" applyFont="1" applyAlignment="1">
      <alignment vertical="top"/>
    </xf>
    <xf numFmtId="170" fontId="4" fillId="0" borderId="0" xfId="0" applyNumberFormat="1" applyFont="1" applyAlignment="1">
      <alignment vertical="top"/>
    </xf>
    <xf numFmtId="170" fontId="4" fillId="0" borderId="6" xfId="0" applyNumberFormat="1" applyFont="1" applyBorder="1" applyAlignment="1">
      <alignment vertical="top"/>
    </xf>
    <xf numFmtId="170" fontId="4" fillId="0" borderId="0" xfId="0" applyNumberFormat="1" applyFont="1" applyBorder="1" applyAlignment="1">
      <alignment vertical="top"/>
    </xf>
    <xf numFmtId="170" fontId="3" fillId="0" borderId="0" xfId="0" applyNumberFormat="1" applyFont="1" applyAlignment="1">
      <alignment vertical="top"/>
    </xf>
    <xf numFmtId="170" fontId="3" fillId="0" borderId="1" xfId="0" applyNumberFormat="1" applyFont="1" applyBorder="1" applyAlignment="1">
      <alignment vertical="top"/>
    </xf>
    <xf numFmtId="170" fontId="3" fillId="0" borderId="5" xfId="0" applyNumberFormat="1" applyFont="1" applyBorder="1" applyAlignment="1">
      <alignment vertical="top"/>
    </xf>
    <xf numFmtId="170" fontId="3" fillId="0" borderId="0" xfId="0" applyNumberFormat="1" applyFont="1" applyBorder="1" applyAlignment="1">
      <alignment vertical="top"/>
    </xf>
    <xf numFmtId="3" fontId="4" fillId="0" borderId="0" xfId="0" applyNumberFormat="1" applyFont="1" applyBorder="1" applyAlignment="1">
      <alignment vertical="top"/>
    </xf>
    <xf numFmtId="3" fontId="4" fillId="0" borderId="0" xfId="0" applyNumberFormat="1" applyFont="1" applyBorder="1" applyAlignment="1">
      <alignment horizontal="right" vertical="top"/>
    </xf>
    <xf numFmtId="42" fontId="4" fillId="0" borderId="3" xfId="0" applyNumberFormat="1" applyFont="1" applyBorder="1" applyAlignment="1"/>
    <xf numFmtId="42" fontId="4" fillId="0" borderId="1" xfId="0" applyNumberFormat="1" applyFont="1" applyBorder="1" applyAlignment="1"/>
    <xf numFmtId="42" fontId="4" fillId="0" borderId="2" xfId="0" applyNumberFormat="1" applyFont="1" applyBorder="1" applyAlignment="1"/>
    <xf numFmtId="0" fontId="7" fillId="0" borderId="11" xfId="0" applyFont="1" applyBorder="1" applyAlignment="1"/>
    <xf numFmtId="0" fontId="7" fillId="0" borderId="13" xfId="0" applyFont="1" applyBorder="1" applyAlignment="1"/>
    <xf numFmtId="170" fontId="4" fillId="0" borderId="6" xfId="0" quotePrefix="1" applyNumberFormat="1" applyFont="1" applyBorder="1" applyAlignment="1">
      <alignment vertical="top"/>
    </xf>
    <xf numFmtId="170" fontId="4" fillId="0" borderId="0" xfId="0" quotePrefix="1" applyNumberFormat="1" applyFont="1" applyBorder="1" applyAlignment="1">
      <alignment vertical="top"/>
    </xf>
    <xf numFmtId="3" fontId="4" fillId="0" borderId="0" xfId="0" applyNumberFormat="1" applyFont="1" applyAlignment="1">
      <alignment vertical="top"/>
    </xf>
    <xf numFmtId="0" fontId="2"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vertical="top"/>
    </xf>
    <xf numFmtId="42" fontId="4" fillId="0" borderId="0" xfId="0" applyNumberFormat="1" applyFont="1"/>
    <xf numFmtId="169" fontId="4" fillId="0" borderId="0" xfId="0" applyNumberFormat="1" applyFont="1" applyAlignment="1"/>
    <xf numFmtId="168" fontId="4" fillId="0" borderId="0" xfId="0" applyNumberFormat="1" applyFont="1"/>
    <xf numFmtId="0" fontId="4" fillId="0" borderId="5" xfId="0" applyFont="1" applyBorder="1"/>
    <xf numFmtId="44" fontId="4" fillId="0" borderId="20" xfId="0" applyNumberFormat="1" applyFont="1" applyBorder="1"/>
    <xf numFmtId="42" fontId="4" fillId="0" borderId="8" xfId="0" applyNumberFormat="1" applyFont="1" applyBorder="1"/>
    <xf numFmtId="175" fontId="4" fillId="0" borderId="0" xfId="0" applyNumberFormat="1" applyFont="1"/>
    <xf numFmtId="42" fontId="4" fillId="0" borderId="20" xfId="0" applyNumberFormat="1" applyFont="1" applyBorder="1"/>
    <xf numFmtId="168" fontId="4" fillId="0" borderId="0" xfId="0" applyNumberFormat="1" applyFont="1" applyAlignment="1">
      <alignment horizontal="right"/>
    </xf>
    <xf numFmtId="44" fontId="8" fillId="0" borderId="0" xfId="0" applyNumberFormat="1" applyFont="1" applyAlignment="1">
      <alignment horizontal="right"/>
    </xf>
    <xf numFmtId="168" fontId="8" fillId="0" borderId="0" xfId="0" applyNumberFormat="1" applyFont="1" applyAlignment="1">
      <alignment horizontal="right"/>
    </xf>
    <xf numFmtId="44" fontId="4" fillId="0" borderId="0" xfId="0" applyNumberFormat="1" applyFont="1"/>
    <xf numFmtId="42" fontId="4" fillId="0" borderId="22" xfId="0" applyNumberFormat="1" applyFont="1" applyBorder="1" applyAlignment="1"/>
    <xf numFmtId="0" fontId="4" fillId="0" borderId="4" xfId="0" applyFont="1" applyBorder="1" applyAlignment="1"/>
    <xf numFmtId="168" fontId="4" fillId="0" borderId="0" xfId="0" applyNumberFormat="1" applyFont="1" applyBorder="1" applyAlignment="1"/>
    <xf numFmtId="0" fontId="4" fillId="0" borderId="6" xfId="0" applyFont="1" applyBorder="1"/>
    <xf numFmtId="0" fontId="4" fillId="0" borderId="0" xfId="0" applyFont="1" applyBorder="1"/>
    <xf numFmtId="168" fontId="4" fillId="0" borderId="0" xfId="0" applyNumberFormat="1" applyFont="1" applyAlignment="1">
      <alignment horizontal="center"/>
    </xf>
    <xf numFmtId="175" fontId="4" fillId="0" borderId="0" xfId="0" applyNumberFormat="1" applyFont="1" applyAlignment="1"/>
    <xf numFmtId="42" fontId="4" fillId="0" borderId="0" xfId="0" applyNumberFormat="1" applyFont="1" applyAlignment="1">
      <alignment vertical="top"/>
    </xf>
    <xf numFmtId="42" fontId="4" fillId="0" borderId="0" xfId="0" applyNumberFormat="1" applyFont="1" applyAlignment="1">
      <alignment horizontal="center"/>
    </xf>
    <xf numFmtId="42" fontId="4" fillId="0" borderId="3" xfId="0" applyNumberFormat="1" applyFont="1" applyBorder="1" applyAlignment="1">
      <alignment vertical="top"/>
    </xf>
    <xf numFmtId="42" fontId="4" fillId="0" borderId="1" xfId="0" applyNumberFormat="1" applyFont="1" applyBorder="1" applyAlignment="1">
      <alignment vertical="top"/>
    </xf>
    <xf numFmtId="168" fontId="4" fillId="0" borderId="3" xfId="0" applyNumberFormat="1" applyFont="1" applyBorder="1"/>
    <xf numFmtId="42" fontId="4" fillId="0" borderId="0" xfId="0" applyNumberFormat="1" applyFont="1" applyAlignment="1">
      <alignment horizontal="left"/>
    </xf>
    <xf numFmtId="168" fontId="4" fillId="0" borderId="0" xfId="0" applyNumberFormat="1" applyFont="1" applyAlignment="1"/>
    <xf numFmtId="168" fontId="4" fillId="0" borderId="0" xfId="0" applyNumberFormat="1" applyFont="1" applyAlignment="1">
      <alignment horizontal="left"/>
    </xf>
    <xf numFmtId="168" fontId="12" fillId="0" borderId="0" xfId="0" applyNumberFormat="1" applyFont="1"/>
    <xf numFmtId="49" fontId="4" fillId="0" borderId="0" xfId="0" applyNumberFormat="1" applyFont="1" applyBorder="1" applyAlignment="1">
      <alignment horizontal="right"/>
    </xf>
    <xf numFmtId="0" fontId="4" fillId="0" borderId="19" xfId="0" applyFont="1" applyBorder="1"/>
    <xf numFmtId="168" fontId="4" fillId="0" borderId="19" xfId="0" applyNumberFormat="1" applyFont="1" applyBorder="1" applyAlignment="1">
      <alignment horizontal="center"/>
    </xf>
    <xf numFmtId="168" fontId="4" fillId="0" borderId="19" xfId="0" applyNumberFormat="1" applyFont="1" applyBorder="1"/>
    <xf numFmtId="168" fontId="4" fillId="0" borderId="19" xfId="0" applyNumberFormat="1" applyFont="1" applyBorder="1" applyAlignment="1"/>
    <xf numFmtId="168" fontId="4" fillId="0" borderId="0" xfId="0" applyNumberFormat="1" applyFont="1" applyBorder="1"/>
    <xf numFmtId="0" fontId="4" fillId="0" borderId="3" xfId="0" applyFont="1" applyBorder="1"/>
    <xf numFmtId="168" fontId="4" fillId="0" borderId="2" xfId="0" applyNumberFormat="1" applyFont="1" applyBorder="1"/>
    <xf numFmtId="168" fontId="4" fillId="0" borderId="23" xfId="0" applyNumberFormat="1" applyFont="1" applyBorder="1"/>
    <xf numFmtId="168" fontId="4" fillId="0" borderId="24" xfId="0" applyNumberFormat="1" applyFont="1" applyBorder="1"/>
    <xf numFmtId="168" fontId="4" fillId="0" borderId="1" xfId="0" applyNumberFormat="1" applyFont="1" applyBorder="1"/>
    <xf numFmtId="42" fontId="4" fillId="0" borderId="2" xfId="0" applyNumberFormat="1" applyFont="1" applyBorder="1" applyAlignment="1">
      <alignment vertical="top"/>
    </xf>
    <xf numFmtId="0" fontId="4" fillId="0" borderId="20" xfId="0" applyFont="1" applyBorder="1"/>
    <xf numFmtId="16" fontId="4" fillId="0" borderId="0" xfId="0" applyNumberFormat="1" applyFont="1" applyBorder="1"/>
    <xf numFmtId="168" fontId="4" fillId="0" borderId="8" xfId="0" applyNumberFormat="1" applyFont="1" applyBorder="1"/>
    <xf numFmtId="168" fontId="4" fillId="0" borderId="8" xfId="0" applyNumberFormat="1" applyFont="1" applyBorder="1" applyAlignment="1"/>
    <xf numFmtId="0" fontId="4" fillId="0" borderId="8" xfId="0" applyFont="1" applyBorder="1"/>
    <xf numFmtId="0" fontId="4" fillId="0" borderId="4" xfId="0" applyFont="1" applyBorder="1" applyAlignment="1">
      <alignment horizontal="center"/>
    </xf>
    <xf numFmtId="3" fontId="4" fillId="0" borderId="3" xfId="0" applyNumberFormat="1" applyFont="1" applyBorder="1" applyAlignment="1">
      <alignment vertical="top"/>
    </xf>
    <xf numFmtId="0" fontId="4" fillId="0" borderId="4" xfId="0" applyFont="1" applyBorder="1"/>
    <xf numFmtId="168" fontId="4" fillId="0" borderId="8" xfId="0" applyNumberFormat="1" applyFont="1" applyBorder="1" applyAlignment="1">
      <alignment horizontal="right"/>
    </xf>
    <xf numFmtId="16" fontId="4" fillId="0" borderId="0" xfId="0" applyNumberFormat="1" applyFont="1" applyBorder="1" applyAlignment="1">
      <alignment horizontal="right"/>
    </xf>
    <xf numFmtId="0" fontId="13" fillId="0" borderId="0" xfId="0" applyFont="1"/>
    <xf numFmtId="175" fontId="4" fillId="0" borderId="0" xfId="0" applyNumberFormat="1" applyFont="1" applyBorder="1" applyAlignment="1">
      <alignment horizontal="center"/>
    </xf>
    <xf numFmtId="0" fontId="4" fillId="0" borderId="6" xfId="0" applyFont="1" applyBorder="1" applyAlignment="1">
      <alignment horizontal="right"/>
    </xf>
    <xf numFmtId="42" fontId="4" fillId="0" borderId="0" xfId="5" applyNumberFormat="1" applyFont="1" applyBorder="1" applyAlignment="1"/>
    <xf numFmtId="0" fontId="4" fillId="0" borderId="0" xfId="0" applyFont="1" applyFill="1" applyAlignment="1">
      <alignment horizontal="left"/>
    </xf>
    <xf numFmtId="42" fontId="4" fillId="0" borderId="0" xfId="0" applyNumberFormat="1" applyFont="1" applyFill="1" applyAlignment="1"/>
    <xf numFmtId="16" fontId="4" fillId="0" borderId="0" xfId="0" applyNumberFormat="1" applyFont="1" applyBorder="1" applyAlignment="1">
      <alignment horizontal="left"/>
    </xf>
    <xf numFmtId="175" fontId="4" fillId="0" borderId="0" xfId="0" applyNumberFormat="1" applyFont="1" applyAlignment="1">
      <alignment horizontal="center"/>
    </xf>
    <xf numFmtId="42" fontId="4" fillId="0" borderId="3" xfId="0" applyNumberFormat="1" applyFont="1" applyBorder="1"/>
    <xf numFmtId="42" fontId="13" fillId="0" borderId="0" xfId="0" applyNumberFormat="1" applyFont="1"/>
    <xf numFmtId="42" fontId="13" fillId="0" borderId="0" xfId="0" applyNumberFormat="1" applyFont="1" applyAlignment="1">
      <alignment horizontal="right" vertical="top"/>
    </xf>
    <xf numFmtId="42" fontId="13" fillId="0" borderId="0" xfId="0" applyNumberFormat="1" applyFont="1" applyAlignment="1">
      <alignment horizontal="center" vertical="top"/>
    </xf>
    <xf numFmtId="42" fontId="13" fillId="0" borderId="0" xfId="0" applyNumberFormat="1" applyFont="1" applyAlignment="1">
      <alignment vertical="top"/>
    </xf>
    <xf numFmtId="42" fontId="13" fillId="0" borderId="18" xfId="0" applyNumberFormat="1" applyFont="1" applyBorder="1" applyAlignment="1">
      <alignment horizontal="right" vertical="top"/>
    </xf>
    <xf numFmtId="0" fontId="13" fillId="0" borderId="0" xfId="0" applyFont="1" applyAlignment="1">
      <alignment horizontal="right" vertical="top"/>
    </xf>
    <xf numFmtId="0" fontId="15" fillId="0" borderId="0" xfId="0" applyFont="1" applyAlignment="1">
      <alignment horizontal="right" vertical="top"/>
    </xf>
    <xf numFmtId="0" fontId="13" fillId="0" borderId="0" xfId="0" applyFont="1" applyBorder="1" applyAlignment="1">
      <alignment vertical="top"/>
    </xf>
    <xf numFmtId="3" fontId="13" fillId="0" borderId="0" xfId="0" applyNumberFormat="1" applyFont="1" applyAlignment="1">
      <alignment horizontal="center" vertical="top"/>
    </xf>
    <xf numFmtId="49" fontId="4" fillId="0" borderId="19" xfId="0" applyNumberFormat="1" applyFont="1" applyBorder="1" applyAlignment="1">
      <alignment horizontal="right"/>
    </xf>
    <xf numFmtId="168" fontId="4" fillId="0" borderId="5" xfId="0" applyNumberFormat="1" applyFont="1" applyBorder="1"/>
    <xf numFmtId="42" fontId="8" fillId="0" borderId="3" xfId="0" applyNumberFormat="1" applyFont="1" applyBorder="1" applyAlignment="1">
      <alignment vertical="top"/>
    </xf>
    <xf numFmtId="177" fontId="4" fillId="0" borderId="0" xfId="0" applyNumberFormat="1" applyFont="1" applyAlignment="1"/>
    <xf numFmtId="0" fontId="3" fillId="0" borderId="30" xfId="0" applyFont="1" applyBorder="1"/>
    <xf numFmtId="168" fontId="3" fillId="0" borderId="30" xfId="0" applyNumberFormat="1" applyFont="1" applyBorder="1"/>
    <xf numFmtId="0" fontId="3" fillId="0" borderId="31" xfId="0" applyFont="1" applyBorder="1"/>
    <xf numFmtId="168" fontId="3" fillId="0" borderId="31" xfId="0" applyNumberFormat="1" applyFont="1" applyBorder="1"/>
    <xf numFmtId="6" fontId="4" fillId="0" borderId="2" xfId="0" applyNumberFormat="1" applyFont="1" applyBorder="1" applyAlignment="1">
      <alignment vertical="top"/>
    </xf>
    <xf numFmtId="6" fontId="4" fillId="0" borderId="0" xfId="0" applyNumberFormat="1" applyFont="1" applyBorder="1" applyAlignment="1">
      <alignment vertical="top"/>
    </xf>
    <xf numFmtId="6" fontId="4" fillId="0" borderId="0" xfId="0" applyNumberFormat="1" applyFont="1"/>
    <xf numFmtId="42" fontId="4" fillId="0" borderId="20" xfId="0" applyNumberFormat="1" applyFont="1" applyBorder="1" applyAlignment="1"/>
    <xf numFmtId="0" fontId="5" fillId="0" borderId="0" xfId="0" applyFont="1"/>
    <xf numFmtId="0" fontId="4" fillId="0" borderId="23" xfId="0" applyFont="1" applyBorder="1"/>
    <xf numFmtId="178" fontId="4" fillId="0" borderId="0" xfId="0" applyNumberFormat="1" applyFont="1" applyBorder="1"/>
    <xf numFmtId="168" fontId="4" fillId="0" borderId="0" xfId="5" applyNumberFormat="1" applyFont="1" applyBorder="1"/>
    <xf numFmtId="42" fontId="4" fillId="0" borderId="5" xfId="0" applyNumberFormat="1" applyFont="1" applyBorder="1"/>
    <xf numFmtId="42" fontId="4" fillId="0" borderId="4" xfId="0" applyNumberFormat="1" applyFont="1" applyBorder="1"/>
    <xf numFmtId="42" fontId="4" fillId="0" borderId="5" xfId="0" applyNumberFormat="1" applyFont="1" applyBorder="1" applyAlignment="1">
      <alignment horizontal="right"/>
    </xf>
    <xf numFmtId="42" fontId="4" fillId="0" borderId="5" xfId="0" applyNumberFormat="1" applyFont="1" applyBorder="1" applyAlignment="1"/>
    <xf numFmtId="42" fontId="4" fillId="0" borderId="0" xfId="0" applyNumberFormat="1" applyFont="1" applyBorder="1"/>
    <xf numFmtId="42" fontId="4" fillId="0" borderId="6" xfId="0" applyNumberFormat="1" applyFont="1" applyBorder="1"/>
    <xf numFmtId="42" fontId="4" fillId="0" borderId="0" xfId="0" applyNumberFormat="1" applyFont="1" applyBorder="1" applyAlignment="1">
      <alignment horizontal="right"/>
    </xf>
    <xf numFmtId="42" fontId="4" fillId="0" borderId="0" xfId="0" applyNumberFormat="1" applyFont="1" applyAlignment="1">
      <alignment horizontal="right"/>
    </xf>
    <xf numFmtId="0" fontId="4" fillId="0" borderId="5" xfId="0" applyFont="1" applyBorder="1" applyAlignment="1">
      <alignment horizontal="right"/>
    </xf>
    <xf numFmtId="168" fontId="4" fillId="0" borderId="20" xfId="0" applyNumberFormat="1" applyFont="1" applyBorder="1" applyAlignment="1"/>
    <xf numFmtId="177" fontId="4" fillId="0" borderId="0" xfId="5" applyNumberFormat="1" applyFont="1" applyBorder="1" applyAlignment="1"/>
    <xf numFmtId="168" fontId="4" fillId="0" borderId="0" xfId="5" applyNumberFormat="1" applyFont="1" applyBorder="1" applyAlignment="1"/>
    <xf numFmtId="168" fontId="4" fillId="0" borderId="0" xfId="0" applyNumberFormat="1" applyFont="1" applyFill="1" applyBorder="1" applyAlignment="1"/>
    <xf numFmtId="42" fontId="5" fillId="0" borderId="0" xfId="0" applyNumberFormat="1" applyFont="1" applyBorder="1" applyAlignment="1">
      <alignment horizontal="center"/>
    </xf>
    <xf numFmtId="42" fontId="4" fillId="0" borderId="20" xfId="0" applyNumberFormat="1" applyFont="1" applyBorder="1" applyAlignment="1">
      <alignment horizontal="right"/>
    </xf>
    <xf numFmtId="42" fontId="4" fillId="0" borderId="8" xfId="0" applyNumberFormat="1" applyFont="1" applyBorder="1" applyAlignment="1">
      <alignment horizontal="right"/>
    </xf>
    <xf numFmtId="42" fontId="4" fillId="5" borderId="32" xfId="0" applyNumberFormat="1" applyFont="1" applyFill="1" applyBorder="1" applyAlignment="1">
      <alignment vertical="top"/>
    </xf>
    <xf numFmtId="1" fontId="4" fillId="0" borderId="0" xfId="0" applyNumberFormat="1" applyFont="1" applyBorder="1" applyAlignment="1">
      <alignment horizontal="right"/>
    </xf>
    <xf numFmtId="42" fontId="4" fillId="0" borderId="5" xfId="0" applyNumberFormat="1" applyFont="1" applyBorder="1" applyAlignment="1">
      <alignment horizontal="center"/>
    </xf>
    <xf numFmtId="42" fontId="4" fillId="0" borderId="0" xfId="0" applyNumberFormat="1" applyFont="1" applyBorder="1" applyAlignment="1">
      <alignment horizontal="center"/>
    </xf>
    <xf numFmtId="1" fontId="4" fillId="0" borderId="0" xfId="0" applyNumberFormat="1" applyFont="1" applyBorder="1" applyAlignment="1">
      <alignment vertical="top"/>
    </xf>
    <xf numFmtId="1" fontId="4" fillId="0" borderId="0" xfId="0" applyNumberFormat="1" applyFont="1" applyBorder="1" applyAlignment="1"/>
    <xf numFmtId="42" fontId="12" fillId="0" borderId="0" xfId="0" applyNumberFormat="1" applyFont="1" applyBorder="1" applyAlignment="1"/>
    <xf numFmtId="42" fontId="4" fillId="7" borderId="18" xfId="0" applyNumberFormat="1" applyFont="1" applyFill="1" applyBorder="1" applyAlignment="1">
      <alignment vertical="top"/>
    </xf>
    <xf numFmtId="0" fontId="4" fillId="7" borderId="0" xfId="0" applyFont="1" applyFill="1"/>
    <xf numFmtId="169" fontId="4" fillId="7" borderId="0" xfId="0" applyNumberFormat="1" applyFont="1" applyFill="1" applyAlignment="1">
      <alignment horizontal="center"/>
    </xf>
    <xf numFmtId="169" fontId="4" fillId="0" borderId="0" xfId="0" applyNumberFormat="1" applyFont="1"/>
    <xf numFmtId="169" fontId="4" fillId="0" borderId="3" xfId="0" applyNumberFormat="1" applyFont="1" applyBorder="1"/>
    <xf numFmtId="169" fontId="7" fillId="0" borderId="0" xfId="0" applyNumberFormat="1" applyFont="1"/>
    <xf numFmtId="169" fontId="7" fillId="0" borderId="0" xfId="0" applyNumberFormat="1" applyFont="1" applyBorder="1"/>
    <xf numFmtId="9" fontId="4" fillId="0" borderId="0" xfId="0" applyNumberFormat="1" applyFont="1"/>
    <xf numFmtId="169" fontId="5" fillId="0" borderId="1" xfId="0" applyNumberFormat="1" applyFont="1" applyBorder="1"/>
    <xf numFmtId="169" fontId="5" fillId="0" borderId="0" xfId="0" applyNumberFormat="1" applyFont="1" applyBorder="1"/>
    <xf numFmtId="0" fontId="4" fillId="5" borderId="18" xfId="0" applyFont="1" applyFill="1" applyBorder="1"/>
    <xf numFmtId="0" fontId="5" fillId="0" borderId="0" xfId="0" applyFont="1" applyBorder="1"/>
    <xf numFmtId="169" fontId="4" fillId="0" borderId="0" xfId="0" applyNumberFormat="1" applyFont="1" applyBorder="1"/>
    <xf numFmtId="42" fontId="4" fillId="0" borderId="18" xfId="0" applyNumberFormat="1" applyFont="1" applyBorder="1" applyAlignment="1"/>
    <xf numFmtId="42" fontId="4" fillId="0" borderId="19" xfId="0" applyNumberFormat="1" applyFont="1" applyBorder="1" applyAlignment="1"/>
    <xf numFmtId="42" fontId="8" fillId="0" borderId="0" xfId="0" applyNumberFormat="1" applyFont="1" applyBorder="1" applyAlignment="1"/>
    <xf numFmtId="42" fontId="8" fillId="0" borderId="0" xfId="0" applyNumberFormat="1" applyFont="1" applyAlignment="1"/>
    <xf numFmtId="0" fontId="5" fillId="0" borderId="0" xfId="0" applyFont="1" applyAlignment="1">
      <alignment horizontal="left"/>
    </xf>
    <xf numFmtId="42" fontId="8" fillId="0" borderId="0" xfId="0" applyNumberFormat="1" applyFont="1" applyAlignment="1">
      <alignment vertical="top"/>
    </xf>
    <xf numFmtId="3" fontId="4" fillId="0" borderId="3" xfId="0" applyNumberFormat="1" applyFont="1" applyBorder="1" applyAlignment="1">
      <alignment horizontal="center"/>
    </xf>
    <xf numFmtId="3" fontId="4" fillId="0" borderId="3" xfId="0" applyNumberFormat="1" applyFont="1" applyBorder="1" applyAlignment="1"/>
    <xf numFmtId="42" fontId="4" fillId="0" borderId="1" xfId="0" applyNumberFormat="1" applyFont="1" applyBorder="1"/>
    <xf numFmtId="0" fontId="7" fillId="0" borderId="0" xfId="0" applyFont="1"/>
    <xf numFmtId="42" fontId="4" fillId="0" borderId="0" xfId="0" applyNumberFormat="1" applyFont="1" applyFill="1" applyBorder="1" applyAlignment="1">
      <alignment horizontal="center" vertical="top"/>
    </xf>
    <xf numFmtId="42" fontId="4" fillId="5" borderId="0" xfId="0" applyNumberFormat="1" applyFont="1" applyFill="1" applyBorder="1" applyAlignment="1">
      <alignment horizontal="center"/>
    </xf>
    <xf numFmtId="168" fontId="4" fillId="0" borderId="18" xfId="0" applyNumberFormat="1" applyFont="1" applyBorder="1" applyAlignment="1"/>
    <xf numFmtId="42" fontId="4" fillId="5" borderId="18" xfId="0" applyNumberFormat="1" applyFont="1" applyFill="1" applyBorder="1" applyAlignment="1">
      <alignment horizontal="center"/>
    </xf>
    <xf numFmtId="168" fontId="4" fillId="0" borderId="0" xfId="0" applyNumberFormat="1" applyFont="1" applyBorder="1" applyAlignment="1">
      <alignment horizontal="left"/>
    </xf>
    <xf numFmtId="42" fontId="4" fillId="0" borderId="0" xfId="0" applyNumberFormat="1" applyFont="1" applyBorder="1" applyAlignment="1">
      <alignment horizontal="center" vertical="top"/>
    </xf>
    <xf numFmtId="42" fontId="4" fillId="0" borderId="3" xfId="0" applyNumberFormat="1" applyFont="1" applyBorder="1" applyAlignment="1">
      <alignment horizontal="left"/>
    </xf>
    <xf numFmtId="42" fontId="4" fillId="0" borderId="3" xfId="0" applyNumberFormat="1" applyFont="1" applyBorder="1" applyAlignment="1">
      <alignment horizontal="left" vertical="top"/>
    </xf>
    <xf numFmtId="168" fontId="4" fillId="0" borderId="5" xfId="0" applyNumberFormat="1" applyFont="1" applyBorder="1" applyAlignment="1">
      <alignment horizontal="left"/>
    </xf>
    <xf numFmtId="42" fontId="4" fillId="0" borderId="5" xfId="0" applyNumberFormat="1" applyFont="1" applyBorder="1" applyAlignment="1">
      <alignment horizontal="left" vertical="top"/>
    </xf>
    <xf numFmtId="42" fontId="4" fillId="0" borderId="33" xfId="0" applyNumberFormat="1" applyFont="1" applyBorder="1" applyAlignment="1">
      <alignment horizontal="left"/>
    </xf>
    <xf numFmtId="42" fontId="4" fillId="0" borderId="0" xfId="0" applyNumberFormat="1" applyFont="1" applyBorder="1" applyAlignment="1">
      <alignment horizontal="left"/>
    </xf>
    <xf numFmtId="168" fontId="4" fillId="0" borderId="0" xfId="0" applyNumberFormat="1" applyFont="1" applyBorder="1" applyAlignment="1">
      <alignment horizontal="left" vertical="top"/>
    </xf>
    <xf numFmtId="168" fontId="12" fillId="0" borderId="0" xfId="0" applyNumberFormat="1" applyFont="1" applyBorder="1" applyAlignment="1">
      <alignment horizontal="left"/>
    </xf>
    <xf numFmtId="168" fontId="4" fillId="0" borderId="2" xfId="0" applyNumberFormat="1" applyFont="1" applyBorder="1" applyAlignment="1">
      <alignment horizontal="left"/>
    </xf>
    <xf numFmtId="175" fontId="4" fillId="0" borderId="0" xfId="0" applyNumberFormat="1" applyFont="1" applyBorder="1" applyAlignment="1">
      <alignment horizontal="left"/>
    </xf>
    <xf numFmtId="42" fontId="4" fillId="5" borderId="5" xfId="0" applyNumberFormat="1" applyFont="1" applyFill="1" applyBorder="1" applyAlignment="1">
      <alignment horizontal="center" vertical="top"/>
    </xf>
    <xf numFmtId="168" fontId="4" fillId="0" borderId="34" xfId="0" applyNumberFormat="1" applyFont="1" applyBorder="1" applyAlignment="1">
      <alignment horizontal="left" vertical="top"/>
    </xf>
    <xf numFmtId="168" fontId="4" fillId="0" borderId="19" xfId="0" applyNumberFormat="1" applyFont="1" applyBorder="1" applyAlignment="1">
      <alignment horizontal="left"/>
    </xf>
    <xf numFmtId="168" fontId="4" fillId="0" borderId="19" xfId="0" applyNumberFormat="1" applyFont="1" applyBorder="1" applyAlignment="1">
      <alignment horizontal="left" vertical="top"/>
    </xf>
    <xf numFmtId="168" fontId="4" fillId="0" borderId="0" xfId="0" applyNumberFormat="1" applyFont="1" applyAlignment="1">
      <alignment horizontal="left" vertical="top"/>
    </xf>
    <xf numFmtId="168" fontId="7" fillId="0" borderId="0" xfId="0" applyNumberFormat="1" applyFont="1" applyBorder="1" applyAlignment="1">
      <alignment horizontal="left" vertical="top"/>
    </xf>
    <xf numFmtId="168" fontId="12" fillId="0" borderId="0" xfId="0" applyNumberFormat="1" applyFont="1" applyBorder="1" applyAlignment="1">
      <alignment horizontal="left" vertical="top"/>
    </xf>
    <xf numFmtId="168" fontId="7" fillId="0" borderId="0" xfId="0" applyNumberFormat="1" applyFont="1" applyBorder="1" applyAlignment="1">
      <alignment horizontal="left"/>
    </xf>
    <xf numFmtId="180" fontId="4" fillId="0" borderId="0" xfId="0" applyNumberFormat="1" applyFont="1" applyBorder="1" applyAlignment="1">
      <alignment horizontal="left" vertical="top"/>
    </xf>
    <xf numFmtId="0" fontId="4" fillId="0" borderId="0" xfId="0" applyFont="1" applyFill="1"/>
    <xf numFmtId="168" fontId="4" fillId="5" borderId="0" xfId="0" applyNumberFormat="1" applyFont="1" applyFill="1" applyBorder="1" applyAlignment="1">
      <alignment horizontal="center"/>
    </xf>
    <xf numFmtId="168" fontId="4" fillId="5" borderId="18" xfId="0" applyNumberFormat="1" applyFont="1" applyFill="1" applyBorder="1" applyAlignment="1">
      <alignment horizontal="center"/>
    </xf>
    <xf numFmtId="180" fontId="4" fillId="0" borderId="1" xfId="0" applyNumberFormat="1" applyFont="1" applyBorder="1" applyAlignment="1"/>
    <xf numFmtId="180" fontId="4" fillId="0" borderId="3" xfId="0" applyNumberFormat="1" applyFont="1" applyBorder="1" applyAlignment="1">
      <alignment vertical="top"/>
    </xf>
    <xf numFmtId="5" fontId="4" fillId="0" borderId="0" xfId="0" applyNumberFormat="1" applyFont="1" applyBorder="1" applyAlignment="1"/>
    <xf numFmtId="5" fontId="4" fillId="0" borderId="0" xfId="0" applyNumberFormat="1" applyFont="1" applyBorder="1" applyAlignment="1">
      <alignment horizontal="right"/>
    </xf>
    <xf numFmtId="5" fontId="4" fillId="0" borderId="2" xfId="0" applyNumberFormat="1" applyFont="1" applyBorder="1" applyAlignment="1"/>
    <xf numFmtId="0" fontId="4" fillId="0" borderId="0" xfId="0" applyFont="1" applyFill="1" applyBorder="1" applyAlignment="1">
      <alignment horizontal="center"/>
    </xf>
    <xf numFmtId="168" fontId="4" fillId="5" borderId="0" xfId="0" applyNumberFormat="1" applyFont="1" applyFill="1" applyBorder="1" applyAlignment="1"/>
    <xf numFmtId="0" fontId="4" fillId="5" borderId="0" xfId="0" applyFont="1" applyFill="1" applyBorder="1"/>
    <xf numFmtId="168" fontId="4" fillId="5" borderId="18" xfId="0" applyNumberFormat="1" applyFont="1" applyFill="1" applyBorder="1" applyAlignment="1"/>
    <xf numFmtId="180" fontId="4" fillId="0" borderId="0" xfId="0" applyNumberFormat="1" applyFont="1" applyBorder="1"/>
    <xf numFmtId="168" fontId="4" fillId="0" borderId="20" xfId="0" applyNumberFormat="1" applyFont="1" applyBorder="1" applyAlignment="1">
      <alignment horizontal="right"/>
    </xf>
    <xf numFmtId="168" fontId="4" fillId="0" borderId="0" xfId="0" applyNumberFormat="1" applyFont="1" applyBorder="1" applyAlignment="1">
      <alignment horizontal="right"/>
    </xf>
    <xf numFmtId="5" fontId="4" fillId="0" borderId="2" xfId="0" applyNumberFormat="1" applyFont="1" applyBorder="1"/>
    <xf numFmtId="180" fontId="4" fillId="0" borderId="7" xfId="0" applyNumberFormat="1" applyFont="1" applyBorder="1" applyAlignment="1"/>
    <xf numFmtId="168" fontId="4" fillId="0" borderId="0" xfId="0" applyNumberFormat="1" applyFont="1" applyAlignment="1">
      <alignment vertical="top"/>
    </xf>
    <xf numFmtId="180" fontId="4" fillId="0" borderId="0" xfId="0" applyNumberFormat="1" applyFont="1" applyAlignment="1">
      <alignment vertical="top"/>
    </xf>
    <xf numFmtId="180" fontId="4" fillId="0" borderId="0" xfId="0" applyNumberFormat="1" applyFont="1" applyAlignment="1"/>
    <xf numFmtId="168" fontId="4" fillId="0" borderId="3" xfId="0" applyNumberFormat="1" applyFont="1" applyBorder="1" applyAlignment="1">
      <alignment horizontal="center"/>
    </xf>
    <xf numFmtId="165" fontId="4" fillId="0" borderId="3" xfId="0" applyNumberFormat="1" applyFont="1" applyBorder="1" applyAlignment="1">
      <alignment horizontal="center" vertical="center"/>
    </xf>
    <xf numFmtId="180" fontId="4" fillId="0" borderId="0" xfId="0" applyNumberFormat="1" applyFont="1"/>
    <xf numFmtId="168" fontId="4" fillId="5" borderId="0" xfId="0" applyNumberFormat="1" applyFont="1" applyFill="1" applyBorder="1"/>
    <xf numFmtId="168" fontId="4" fillId="5" borderId="18" xfId="0" applyNumberFormat="1" applyFont="1" applyFill="1" applyBorder="1"/>
    <xf numFmtId="168" fontId="4" fillId="0" borderId="1" xfId="0" applyNumberFormat="1" applyFont="1" applyBorder="1" applyAlignment="1"/>
    <xf numFmtId="180" fontId="4" fillId="0" borderId="2" xfId="0" applyNumberFormat="1" applyFont="1" applyBorder="1" applyAlignment="1"/>
    <xf numFmtId="168" fontId="8" fillId="0" borderId="3" xfId="0" applyNumberFormat="1" applyFont="1" applyBorder="1" applyAlignment="1">
      <alignment vertical="top"/>
    </xf>
    <xf numFmtId="168" fontId="4" fillId="0" borderId="3" xfId="0" applyNumberFormat="1" applyFont="1" applyBorder="1" applyAlignment="1">
      <alignment vertical="top"/>
    </xf>
    <xf numFmtId="5" fontId="4" fillId="0" borderId="0" xfId="0" applyNumberFormat="1" applyFont="1" applyAlignment="1">
      <alignment vertical="top"/>
    </xf>
    <xf numFmtId="180" fontId="4" fillId="0" borderId="0" xfId="0" applyNumberFormat="1" applyFont="1" applyFill="1" applyAlignment="1"/>
    <xf numFmtId="180" fontId="7" fillId="0" borderId="0" xfId="0" applyNumberFormat="1" applyFont="1" applyAlignment="1">
      <alignment vertical="top"/>
    </xf>
    <xf numFmtId="174" fontId="4" fillId="0" borderId="0" xfId="0" applyNumberFormat="1" applyFont="1" applyAlignment="1">
      <alignment vertical="top"/>
    </xf>
    <xf numFmtId="168" fontId="4" fillId="0" borderId="0" xfId="0" applyNumberFormat="1" applyFont="1" applyAlignment="1">
      <alignment vertical="top" wrapText="1"/>
    </xf>
    <xf numFmtId="175" fontId="4" fillId="0" borderId="3" xfId="0" applyNumberFormat="1" applyFont="1" applyBorder="1" applyAlignment="1"/>
    <xf numFmtId="3" fontId="4" fillId="0" borderId="5" xfId="0" applyNumberFormat="1" applyFont="1" applyBorder="1" applyAlignment="1"/>
    <xf numFmtId="42" fontId="13" fillId="0" borderId="0" xfId="0" applyNumberFormat="1" applyFont="1" applyBorder="1" applyAlignment="1">
      <alignment horizontal="right" vertical="top"/>
    </xf>
    <xf numFmtId="0" fontId="4" fillId="9" borderId="0" xfId="0" applyFont="1" applyFill="1" applyBorder="1" applyAlignment="1"/>
    <xf numFmtId="0" fontId="4" fillId="9" borderId="0" xfId="0" applyFont="1" applyFill="1" applyAlignment="1"/>
    <xf numFmtId="168" fontId="12" fillId="0" borderId="19" xfId="0" applyNumberFormat="1" applyFont="1" applyBorder="1" applyAlignment="1">
      <alignment horizontal="center"/>
    </xf>
    <xf numFmtId="6" fontId="4" fillId="0" borderId="0" xfId="0" applyNumberFormat="1" applyFont="1" applyAlignment="1">
      <alignment vertical="top"/>
    </xf>
    <xf numFmtId="169" fontId="4" fillId="0" borderId="0" xfId="0" applyNumberFormat="1" applyFont="1" applyAlignment="1">
      <alignment vertical="top"/>
    </xf>
    <xf numFmtId="8" fontId="4" fillId="0" borderId="0" xfId="0" applyNumberFormat="1" applyFont="1" applyAlignment="1">
      <alignment vertical="top"/>
    </xf>
    <xf numFmtId="181" fontId="4" fillId="0" borderId="0" xfId="0" applyNumberFormat="1" applyFont="1" applyBorder="1" applyAlignment="1"/>
    <xf numFmtId="180" fontId="4" fillId="0" borderId="0" xfId="0" applyNumberFormat="1" applyFont="1" applyAlignment="1">
      <alignment horizontal="center"/>
    </xf>
    <xf numFmtId="180" fontId="4" fillId="0" borderId="8" xfId="0" applyNumberFormat="1" applyFont="1" applyBorder="1" applyAlignment="1"/>
    <xf numFmtId="180" fontId="4" fillId="0" borderId="6" xfId="0" applyNumberFormat="1" applyFont="1" applyBorder="1" applyAlignment="1"/>
    <xf numFmtId="180" fontId="4" fillId="0" borderId="0" xfId="0" applyNumberFormat="1" applyFont="1" applyFill="1" applyAlignment="1">
      <alignment horizontal="center"/>
    </xf>
    <xf numFmtId="178" fontId="4" fillId="0" borderId="0" xfId="0" applyNumberFormat="1" applyFont="1" applyBorder="1" applyAlignment="1"/>
    <xf numFmtId="0" fontId="4" fillId="0" borderId="8"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left"/>
    </xf>
    <xf numFmtId="168" fontId="4" fillId="0" borderId="20" xfId="0" applyNumberFormat="1" applyFont="1" applyBorder="1" applyAlignment="1">
      <alignment horizontal="left"/>
    </xf>
    <xf numFmtId="180" fontId="4" fillId="0" borderId="5" xfId="0" applyNumberFormat="1" applyFont="1" applyBorder="1" applyAlignment="1">
      <alignment horizontal="left"/>
    </xf>
    <xf numFmtId="180" fontId="4" fillId="0" borderId="0" xfId="0" applyNumberFormat="1" applyFont="1" applyBorder="1" applyAlignment="1">
      <alignment horizontal="left"/>
    </xf>
    <xf numFmtId="168" fontId="4" fillId="0" borderId="8" xfId="0" applyNumberFormat="1" applyFont="1" applyBorder="1" applyAlignment="1">
      <alignment horizontal="left"/>
    </xf>
    <xf numFmtId="180" fontId="4" fillId="0" borderId="6" xfId="0" applyNumberFormat="1" applyFont="1" applyBorder="1" applyAlignment="1">
      <alignment horizontal="left"/>
    </xf>
    <xf numFmtId="180" fontId="4" fillId="0" borderId="0" xfId="0" applyNumberFormat="1" applyFont="1" applyAlignment="1">
      <alignment horizontal="right"/>
    </xf>
    <xf numFmtId="180" fontId="4" fillId="0" borderId="0" xfId="0" applyNumberFormat="1" applyFont="1" applyAlignment="1">
      <alignment horizontal="left"/>
    </xf>
    <xf numFmtId="180" fontId="4" fillId="0" borderId="8" xfId="0" applyNumberFormat="1" applyFont="1" applyBorder="1" applyAlignment="1">
      <alignment horizontal="left"/>
    </xf>
    <xf numFmtId="180" fontId="4" fillId="0" borderId="20" xfId="0" applyNumberFormat="1" applyFont="1" applyBorder="1" applyAlignment="1">
      <alignment horizontal="left"/>
    </xf>
    <xf numFmtId="180" fontId="4" fillId="0" borderId="4" xfId="0" applyNumberFormat="1" applyFont="1" applyBorder="1" applyAlignment="1">
      <alignment horizontal="left"/>
    </xf>
    <xf numFmtId="180" fontId="4" fillId="0" borderId="0" xfId="0" applyNumberFormat="1" applyFont="1" applyBorder="1" applyAlignment="1">
      <alignment horizontal="center" vertical="top"/>
    </xf>
    <xf numFmtId="180" fontId="4" fillId="0" borderId="21" xfId="0" applyNumberFormat="1" applyFont="1" applyBorder="1" applyAlignment="1"/>
    <xf numFmtId="5" fontId="4" fillId="0" borderId="6" xfId="0" applyNumberFormat="1" applyFont="1" applyBorder="1" applyAlignment="1"/>
    <xf numFmtId="49" fontId="4" fillId="0" borderId="0" xfId="0" applyNumberFormat="1" applyFont="1" applyFill="1" applyAlignment="1">
      <alignment vertical="top"/>
    </xf>
    <xf numFmtId="168" fontId="4" fillId="0" borderId="0" xfId="0" applyNumberFormat="1" applyFont="1" applyFill="1" applyAlignment="1"/>
    <xf numFmtId="169" fontId="4" fillId="0" borderId="0" xfId="0" applyNumberFormat="1" applyFont="1" applyBorder="1" applyAlignment="1">
      <alignment vertical="top"/>
    </xf>
    <xf numFmtId="169" fontId="4" fillId="0" borderId="3" xfId="0" applyNumberFormat="1" applyFont="1" applyBorder="1" applyAlignment="1"/>
    <xf numFmtId="169" fontId="4" fillId="0" borderId="3" xfId="0" applyNumberFormat="1" applyFont="1" applyBorder="1" applyAlignment="1">
      <alignment vertical="top"/>
    </xf>
    <xf numFmtId="169" fontId="12" fillId="0" borderId="0" xfId="0" applyNumberFormat="1" applyFont="1" applyBorder="1" applyAlignment="1">
      <alignment vertical="top"/>
    </xf>
    <xf numFmtId="166" fontId="4" fillId="0" borderId="0" xfId="0" applyNumberFormat="1" applyFont="1" applyAlignment="1">
      <alignment vertical="top"/>
    </xf>
    <xf numFmtId="0" fontId="4" fillId="0" borderId="3" xfId="0" applyFont="1" applyFill="1" applyBorder="1" applyAlignment="1">
      <alignment horizontal="center"/>
    </xf>
    <xf numFmtId="168" fontId="4" fillId="0" borderId="3" xfId="0" applyNumberFormat="1" applyFont="1" applyFill="1" applyBorder="1" applyAlignment="1">
      <alignment horizontal="center"/>
    </xf>
    <xf numFmtId="168" fontId="8" fillId="0" borderId="0" xfId="0" applyNumberFormat="1" applyFont="1" applyFill="1" applyAlignment="1"/>
    <xf numFmtId="168" fontId="12" fillId="0" borderId="0" xfId="0" applyNumberFormat="1" applyFont="1" applyFill="1" applyAlignment="1"/>
    <xf numFmtId="168" fontId="4" fillId="0" borderId="0" xfId="5" applyNumberFormat="1" applyFont="1" applyBorder="1" applyAlignment="1">
      <alignment horizontal="center" vertical="top"/>
    </xf>
    <xf numFmtId="183" fontId="4" fillId="0" borderId="43" xfId="5" applyNumberFormat="1" applyFont="1" applyBorder="1" applyAlignment="1">
      <alignment vertical="top"/>
    </xf>
    <xf numFmtId="168" fontId="4" fillId="0" borderId="19" xfId="5" applyNumberFormat="1" applyFont="1" applyBorder="1" applyAlignment="1">
      <alignment horizontal="center" vertical="top"/>
    </xf>
    <xf numFmtId="0" fontId="4" fillId="0" borderId="44" xfId="0" applyFont="1" applyBorder="1" applyAlignment="1"/>
    <xf numFmtId="168" fontId="4" fillId="0" borderId="0" xfId="0" applyNumberFormat="1" applyFont="1" applyBorder="1" applyAlignment="1">
      <alignment vertical="top"/>
    </xf>
    <xf numFmtId="168" fontId="4" fillId="0" borderId="45" xfId="0" applyNumberFormat="1" applyFont="1" applyBorder="1" applyAlignment="1"/>
    <xf numFmtId="166" fontId="4" fillId="0" borderId="0" xfId="0" applyNumberFormat="1" applyFont="1" applyAlignment="1"/>
    <xf numFmtId="0" fontId="4" fillId="5" borderId="0" xfId="0" applyFont="1" applyFill="1" applyAlignment="1"/>
    <xf numFmtId="182" fontId="4" fillId="0" borderId="0" xfId="0" applyNumberFormat="1" applyFont="1" applyAlignment="1"/>
    <xf numFmtId="182" fontId="4" fillId="0" borderId="0" xfId="0" applyNumberFormat="1" applyFont="1" applyAlignment="1">
      <alignment vertical="top"/>
    </xf>
    <xf numFmtId="2" fontId="4" fillId="0" borderId="0" xfId="0" applyNumberFormat="1" applyFont="1" applyAlignment="1"/>
    <xf numFmtId="182" fontId="8" fillId="0" borderId="0" xfId="0" applyNumberFormat="1" applyFont="1" applyAlignment="1"/>
    <xf numFmtId="41" fontId="4" fillId="0" borderId="0" xfId="0" applyNumberFormat="1" applyFont="1" applyAlignment="1"/>
    <xf numFmtId="168" fontId="8" fillId="0" borderId="0" xfId="0" applyNumberFormat="1" applyFont="1" applyBorder="1" applyAlignment="1">
      <alignment vertical="top"/>
    </xf>
    <xf numFmtId="0" fontId="4" fillId="0" borderId="21" xfId="0" applyFont="1" applyBorder="1" applyAlignment="1">
      <alignment vertical="top"/>
    </xf>
    <xf numFmtId="0" fontId="4" fillId="0" borderId="21" xfId="0" applyFont="1" applyBorder="1" applyAlignment="1"/>
    <xf numFmtId="166" fontId="4" fillId="0" borderId="0" xfId="0" applyNumberFormat="1" applyFont="1" applyBorder="1" applyAlignment="1">
      <alignment vertical="top"/>
    </xf>
    <xf numFmtId="0" fontId="5" fillId="0" borderId="0" xfId="0" applyFont="1" applyBorder="1" applyAlignment="1"/>
    <xf numFmtId="0" fontId="4" fillId="0" borderId="0" xfId="0" applyFont="1" applyFill="1" applyBorder="1" applyAlignment="1">
      <alignment horizontal="center" vertical="top"/>
    </xf>
    <xf numFmtId="168" fontId="4" fillId="0" borderId="19" xfId="0" applyNumberFormat="1" applyFont="1" applyBorder="1" applyAlignment="1">
      <alignment vertical="top"/>
    </xf>
    <xf numFmtId="168" fontId="4" fillId="0" borderId="21" xfId="0" applyNumberFormat="1" applyFont="1" applyBorder="1" applyAlignment="1">
      <alignment vertical="top"/>
    </xf>
    <xf numFmtId="0" fontId="4" fillId="0" borderId="21" xfId="0" applyFont="1" applyBorder="1" applyAlignment="1">
      <alignment horizontal="left"/>
    </xf>
    <xf numFmtId="0" fontId="3" fillId="0" borderId="0" xfId="0" applyFont="1"/>
    <xf numFmtId="0" fontId="3" fillId="0" borderId="0" xfId="0" applyFont="1" applyAlignment="1">
      <alignment vertical="center"/>
    </xf>
    <xf numFmtId="184" fontId="4" fillId="0" borderId="0" xfId="0" applyNumberFormat="1" applyFont="1" applyBorder="1" applyAlignment="1">
      <alignment vertical="top"/>
    </xf>
    <xf numFmtId="168" fontId="12" fillId="0" borderId="0" xfId="0" applyNumberFormat="1" applyFont="1" applyBorder="1" applyAlignment="1">
      <alignment vertical="top"/>
    </xf>
    <xf numFmtId="0" fontId="4" fillId="0" borderId="0" xfId="0" applyFont="1" applyBorder="1" applyAlignment="1">
      <alignment horizontal="left" indent="2"/>
    </xf>
    <xf numFmtId="0" fontId="7" fillId="11" borderId="18" xfId="0" applyFont="1" applyFill="1" applyBorder="1" applyAlignment="1"/>
    <xf numFmtId="0" fontId="4" fillId="0" borderId="44" xfId="0" applyFont="1" applyBorder="1" applyAlignment="1">
      <alignment horizontal="left" vertical="top" indent="7"/>
    </xf>
    <xf numFmtId="168" fontId="4" fillId="0" borderId="5" xfId="0" applyNumberFormat="1" applyFont="1" applyBorder="1" applyAlignment="1">
      <alignment vertical="top"/>
    </xf>
    <xf numFmtId="0" fontId="4" fillId="0" borderId="0" xfId="0" applyFont="1" applyFill="1" applyBorder="1" applyAlignment="1">
      <alignment horizontal="center" vertical="top" wrapText="1"/>
    </xf>
    <xf numFmtId="0" fontId="4" fillId="5" borderId="0" xfId="0" applyFont="1" applyFill="1" applyBorder="1" applyAlignment="1">
      <alignment horizontal="left" vertical="top"/>
    </xf>
    <xf numFmtId="169" fontId="4" fillId="0" borderId="0" xfId="0" applyNumberFormat="1" applyFont="1" applyBorder="1" applyAlignment="1">
      <alignment horizontal="right" vertical="top"/>
    </xf>
    <xf numFmtId="169" fontId="4" fillId="0" borderId="46" xfId="0" applyNumberFormat="1" applyFont="1" applyBorder="1" applyAlignment="1">
      <alignment vertical="top"/>
    </xf>
    <xf numFmtId="168" fontId="3" fillId="0" borderId="0" xfId="0" applyNumberFormat="1" applyFont="1"/>
    <xf numFmtId="168" fontId="20" fillId="0" borderId="0" xfId="0" applyNumberFormat="1" applyFont="1"/>
    <xf numFmtId="3" fontId="8" fillId="0" borderId="0" xfId="0" applyNumberFormat="1" applyFont="1" applyAlignment="1">
      <alignment horizontal="center"/>
    </xf>
    <xf numFmtId="0" fontId="8" fillId="0" borderId="0" xfId="0" applyFont="1" applyBorder="1" applyAlignment="1">
      <alignment horizontal="center"/>
    </xf>
    <xf numFmtId="0" fontId="8" fillId="0" borderId="0" xfId="0" applyFont="1" applyAlignment="1">
      <alignment horizontal="center"/>
    </xf>
    <xf numFmtId="180" fontId="4" fillId="0" borderId="0" xfId="0" applyNumberFormat="1" applyFont="1" applyBorder="1" applyAlignment="1">
      <alignment vertical="top"/>
    </xf>
    <xf numFmtId="0" fontId="21" fillId="0" borderId="0" xfId="0" applyFont="1" applyAlignment="1"/>
    <xf numFmtId="168" fontId="8" fillId="0" borderId="0" xfId="0" applyNumberFormat="1" applyFont="1" applyAlignment="1">
      <alignment vertical="top"/>
    </xf>
    <xf numFmtId="168" fontId="4" fillId="0" borderId="1" xfId="0" applyNumberFormat="1" applyFont="1" applyBorder="1" applyAlignment="1">
      <alignment vertical="top"/>
    </xf>
    <xf numFmtId="0" fontId="4" fillId="0" borderId="6" xfId="0" applyFont="1" applyBorder="1" applyAlignment="1">
      <alignment horizontal="left" indent="1"/>
    </xf>
    <xf numFmtId="0" fontId="4" fillId="0" borderId="6" xfId="0" applyFont="1" applyBorder="1" applyAlignment="1">
      <alignment horizontal="left" indent="2"/>
    </xf>
    <xf numFmtId="168" fontId="8" fillId="0" borderId="0" xfId="0" applyNumberFormat="1" applyFont="1" applyAlignment="1"/>
    <xf numFmtId="165" fontId="4" fillId="0" borderId="0" xfId="0" applyNumberFormat="1" applyFont="1" applyAlignment="1">
      <alignment horizontal="left"/>
    </xf>
    <xf numFmtId="16" fontId="4" fillId="0" borderId="0" xfId="0" applyNumberFormat="1" applyFont="1"/>
    <xf numFmtId="168" fontId="13" fillId="0" borderId="0" xfId="0" applyNumberFormat="1" applyFont="1" applyAlignment="1">
      <alignment horizontal="right" vertical="top"/>
    </xf>
    <xf numFmtId="180" fontId="13" fillId="0" borderId="0" xfId="0" applyNumberFormat="1" applyFont="1" applyAlignment="1">
      <alignment horizontal="right" vertical="top"/>
    </xf>
    <xf numFmtId="49" fontId="4" fillId="0" borderId="0" xfId="0" applyNumberFormat="1" applyFont="1" applyAlignment="1">
      <alignment horizontal="left"/>
    </xf>
    <xf numFmtId="165" fontId="4" fillId="0" borderId="0" xfId="0" applyNumberFormat="1" applyFont="1" applyAlignment="1">
      <alignment horizontal="center"/>
    </xf>
    <xf numFmtId="16" fontId="4" fillId="0" borderId="0" xfId="0" applyNumberFormat="1" applyFont="1" applyAlignment="1"/>
    <xf numFmtId="180" fontId="4" fillId="0" borderId="8" xfId="0" applyNumberFormat="1" applyFont="1" applyFill="1" applyBorder="1" applyAlignment="1"/>
    <xf numFmtId="168" fontId="4" fillId="0" borderId="0" xfId="0" applyNumberFormat="1" applyFont="1" applyFill="1"/>
    <xf numFmtId="3" fontId="4" fillId="0" borderId="0" xfId="0" applyNumberFormat="1" applyFont="1"/>
    <xf numFmtId="6" fontId="4" fillId="0" borderId="0" xfId="0" applyNumberFormat="1" applyFont="1" applyAlignment="1"/>
    <xf numFmtId="0" fontId="4" fillId="0" borderId="8" xfId="0" applyFont="1" applyBorder="1" applyAlignment="1">
      <alignment vertical="top"/>
    </xf>
    <xf numFmtId="180" fontId="4" fillId="0" borderId="0" xfId="0" applyNumberFormat="1" applyFont="1" applyAlignment="1">
      <alignment horizontal="right" vertical="top"/>
    </xf>
    <xf numFmtId="0" fontId="4" fillId="0" borderId="13" xfId="0" applyFont="1" applyBorder="1" applyAlignment="1">
      <alignment vertical="top"/>
    </xf>
    <xf numFmtId="169" fontId="4" fillId="0" borderId="0" xfId="1" applyNumberFormat="1" applyFont="1" applyBorder="1" applyAlignment="1">
      <alignment vertical="top"/>
    </xf>
    <xf numFmtId="168" fontId="4" fillId="0" borderId="0" xfId="0" applyNumberFormat="1" applyFont="1" applyBorder="1" applyAlignment="1">
      <alignment horizontal="center"/>
    </xf>
    <xf numFmtId="175" fontId="4" fillId="0" borderId="20" xfId="0" applyNumberFormat="1" applyFont="1" applyBorder="1" applyAlignment="1">
      <alignment horizontal="center"/>
    </xf>
    <xf numFmtId="6" fontId="4" fillId="0" borderId="6" xfId="0" applyNumberFormat="1" applyFont="1" applyBorder="1" applyAlignment="1">
      <alignment vertical="top"/>
    </xf>
    <xf numFmtId="6" fontId="4" fillId="0" borderId="0" xfId="0" applyNumberFormat="1" applyFont="1" applyAlignment="1">
      <alignment horizontal="right"/>
    </xf>
    <xf numFmtId="168" fontId="4" fillId="0" borderId="6" xfId="0" applyNumberFormat="1" applyFont="1" applyBorder="1" applyAlignment="1">
      <alignment vertical="top"/>
    </xf>
    <xf numFmtId="170" fontId="4" fillId="0" borderId="0" xfId="3" applyNumberFormat="1" applyFont="1" applyAlignment="1"/>
    <xf numFmtId="170" fontId="3" fillId="0" borderId="0" xfId="0" applyNumberFormat="1" applyFont="1" applyBorder="1" applyAlignment="1"/>
    <xf numFmtId="3" fontId="11" fillId="0" borderId="0" xfId="0" applyNumberFormat="1" applyFont="1" applyBorder="1" applyAlignment="1"/>
    <xf numFmtId="3" fontId="4" fillId="0" borderId="13" xfId="0" applyNumberFormat="1" applyFont="1" applyBorder="1" applyAlignment="1"/>
    <xf numFmtId="170" fontId="4" fillId="0" borderId="13" xfId="0" applyNumberFormat="1" applyFont="1" applyBorder="1" applyAlignment="1">
      <alignment horizontal="right"/>
    </xf>
    <xf numFmtId="170" fontId="4" fillId="0" borderId="6" xfId="0" applyNumberFormat="1" applyFont="1" applyBorder="1" applyAlignment="1"/>
    <xf numFmtId="3" fontId="4" fillId="0" borderId="13" xfId="0" applyNumberFormat="1" applyFont="1" applyBorder="1" applyAlignment="1">
      <alignment horizontal="right"/>
    </xf>
    <xf numFmtId="170" fontId="4" fillId="0" borderId="6" xfId="0" applyNumberFormat="1" applyFont="1" applyBorder="1" applyAlignment="1">
      <alignment horizontal="right"/>
    </xf>
    <xf numFmtId="0" fontId="4" fillId="0" borderId="0" xfId="0" quotePrefix="1" applyFont="1" applyBorder="1" applyAlignment="1"/>
    <xf numFmtId="170" fontId="4" fillId="0" borderId="9" xfId="0" applyNumberFormat="1" applyFont="1" applyBorder="1" applyAlignment="1"/>
    <xf numFmtId="170" fontId="4" fillId="0" borderId="47" xfId="0" applyNumberFormat="1" applyFont="1" applyBorder="1" applyAlignment="1"/>
    <xf numFmtId="170" fontId="4" fillId="0" borderId="10" xfId="0" applyNumberFormat="1" applyFont="1" applyBorder="1" applyAlignment="1"/>
    <xf numFmtId="3" fontId="4" fillId="0" borderId="0" xfId="0" applyNumberFormat="1" applyFont="1" applyBorder="1" applyAlignment="1"/>
    <xf numFmtId="0" fontId="7" fillId="0" borderId="0" xfId="0" applyFont="1" applyAlignment="1">
      <alignment horizontal="left" vertical="top"/>
    </xf>
    <xf numFmtId="49" fontId="15" fillId="0" borderId="0" xfId="0" applyNumberFormat="1" applyFont="1" applyAlignment="1">
      <alignment horizontal="left" vertical="top"/>
    </xf>
    <xf numFmtId="49" fontId="4" fillId="0" borderId="0" xfId="0" applyNumberFormat="1" applyFont="1" applyAlignment="1">
      <alignment vertical="top"/>
    </xf>
    <xf numFmtId="0" fontId="4" fillId="0" borderId="0" xfId="0" applyNumberFormat="1" applyFont="1" applyAlignment="1">
      <alignment vertical="top"/>
    </xf>
    <xf numFmtId="0" fontId="5" fillId="0" borderId="51" xfId="0" applyFont="1" applyBorder="1" applyAlignment="1">
      <alignment vertical="top"/>
    </xf>
    <xf numFmtId="0" fontId="4" fillId="0" borderId="31" xfId="0" applyFont="1" applyBorder="1" applyAlignment="1">
      <alignment vertical="top"/>
    </xf>
    <xf numFmtId="182" fontId="12" fillId="0" borderId="51" xfId="0" applyNumberFormat="1" applyFont="1" applyBorder="1" applyAlignment="1">
      <alignment vertical="top"/>
    </xf>
    <xf numFmtId="182" fontId="12" fillId="0" borderId="51" xfId="0" applyNumberFormat="1" applyFont="1" applyBorder="1" applyAlignment="1">
      <alignment horizontal="left" vertical="top"/>
    </xf>
    <xf numFmtId="49" fontId="12" fillId="0" borderId="31" xfId="0" applyNumberFormat="1" applyFont="1" applyBorder="1" applyAlignment="1">
      <alignment vertical="top"/>
    </xf>
    <xf numFmtId="170" fontId="12" fillId="0" borderId="51" xfId="12" applyNumberFormat="1" applyFont="1" applyBorder="1" applyAlignment="1">
      <alignment vertical="top"/>
    </xf>
    <xf numFmtId="0" fontId="5" fillId="0" borderId="31" xfId="0" applyFont="1" applyBorder="1" applyAlignment="1">
      <alignment vertical="top"/>
    </xf>
    <xf numFmtId="0" fontId="15" fillId="2" borderId="0" xfId="0" applyFont="1" applyFill="1" applyAlignment="1">
      <alignment vertical="top"/>
    </xf>
    <xf numFmtId="0" fontId="15" fillId="0" borderId="0" xfId="0" applyFont="1" applyFill="1" applyAlignment="1">
      <alignment vertical="top"/>
    </xf>
    <xf numFmtId="1" fontId="9" fillId="0" borderId="0" xfId="0" applyNumberFormat="1" applyFont="1" applyAlignment="1">
      <alignment horizontal="center"/>
    </xf>
    <xf numFmtId="1" fontId="9" fillId="0" borderId="0" xfId="12" applyNumberFormat="1" applyFont="1" applyAlignment="1">
      <alignment horizontal="center"/>
    </xf>
    <xf numFmtId="170" fontId="13" fillId="0" borderId="0" xfId="12" applyNumberFormat="1" applyFont="1" applyAlignment="1">
      <alignment horizontal="left" vertical="top"/>
    </xf>
    <xf numFmtId="170" fontId="4" fillId="0" borderId="0" xfId="12" applyNumberFormat="1" applyFont="1" applyAlignment="1"/>
    <xf numFmtId="187" fontId="23" fillId="0" borderId="0" xfId="0" applyNumberFormat="1" applyFont="1" applyAlignment="1">
      <alignment vertical="top"/>
    </xf>
    <xf numFmtId="170" fontId="24" fillId="0" borderId="5" xfId="0" applyNumberFormat="1" applyFont="1" applyBorder="1" applyAlignment="1">
      <alignment vertical="top"/>
    </xf>
    <xf numFmtId="3" fontId="23" fillId="0" borderId="0" xfId="0" applyNumberFormat="1" applyFont="1" applyAlignment="1">
      <alignment vertical="top"/>
    </xf>
    <xf numFmtId="170" fontId="24" fillId="0" borderId="0" xfId="0" applyNumberFormat="1" applyFont="1" applyAlignment="1">
      <alignment vertical="top"/>
    </xf>
    <xf numFmtId="0" fontId="14" fillId="0" borderId="0" xfId="0" applyFont="1" applyAlignment="1">
      <alignment horizontal="left" vertical="top"/>
    </xf>
    <xf numFmtId="3" fontId="24" fillId="0" borderId="0" xfId="0" applyNumberFormat="1" applyFont="1" applyAlignment="1">
      <alignment vertical="top"/>
    </xf>
    <xf numFmtId="170" fontId="12" fillId="0" borderId="0" xfId="0" applyNumberFormat="1" applyFont="1"/>
    <xf numFmtId="182" fontId="4" fillId="0" borderId="0" xfId="0" applyNumberFormat="1" applyFont="1"/>
    <xf numFmtId="49" fontId="4" fillId="0" borderId="0" xfId="0" applyNumberFormat="1" applyFont="1"/>
    <xf numFmtId="182" fontId="12" fillId="0" borderId="0" xfId="0" applyNumberFormat="1" applyFont="1"/>
    <xf numFmtId="182" fontId="7" fillId="0" borderId="46" xfId="0" applyNumberFormat="1" applyFont="1" applyBorder="1"/>
    <xf numFmtId="182" fontId="12" fillId="0" borderId="45" xfId="0" applyNumberFormat="1" applyFont="1" applyBorder="1"/>
    <xf numFmtId="9" fontId="8" fillId="0" borderId="0" xfId="0" applyNumberFormat="1" applyFont="1"/>
    <xf numFmtId="170" fontId="14" fillId="0" borderId="0" xfId="0" applyNumberFormat="1" applyFont="1" applyAlignment="1">
      <alignment vertical="top"/>
    </xf>
    <xf numFmtId="0" fontId="5" fillId="0" borderId="0" xfId="0" applyNumberFormat="1" applyFont="1" applyAlignment="1">
      <alignment vertical="top"/>
    </xf>
    <xf numFmtId="6" fontId="4" fillId="0" borderId="19" xfId="0" applyNumberFormat="1" applyFont="1" applyBorder="1" applyAlignment="1">
      <alignment vertical="top"/>
    </xf>
    <xf numFmtId="6" fontId="4" fillId="0" borderId="21" xfId="0" applyNumberFormat="1" applyFont="1" applyBorder="1" applyAlignment="1">
      <alignment vertical="top"/>
    </xf>
    <xf numFmtId="168" fontId="8" fillId="0" borderId="0" xfId="0" applyNumberFormat="1" applyFont="1" applyBorder="1" applyAlignment="1"/>
    <xf numFmtId="0" fontId="4" fillId="0" borderId="5" xfId="0" applyFont="1" applyBorder="1" applyAlignment="1">
      <alignment horizontal="center" vertical="top"/>
    </xf>
    <xf numFmtId="188" fontId="4" fillId="0" borderId="0" xfId="0" applyNumberFormat="1" applyFont="1" applyBorder="1" applyAlignment="1">
      <alignment horizontal="right" vertical="top"/>
    </xf>
    <xf numFmtId="188" fontId="4" fillId="0" borderId="0" xfId="0" applyNumberFormat="1" applyFont="1" applyBorder="1" applyAlignment="1">
      <alignment horizontal="right"/>
    </xf>
    <xf numFmtId="49" fontId="5" fillId="0" borderId="0" xfId="0" applyNumberFormat="1" applyFont="1" applyFill="1" applyBorder="1" applyAlignment="1">
      <alignment vertical="top"/>
    </xf>
    <xf numFmtId="171" fontId="4" fillId="0" borderId="0" xfId="0" applyNumberFormat="1" applyFont="1" applyBorder="1" applyAlignment="1"/>
    <xf numFmtId="171" fontId="4" fillId="0" borderId="0" xfId="0" applyNumberFormat="1" applyFont="1" applyBorder="1" applyAlignment="1">
      <alignment vertical="top"/>
    </xf>
    <xf numFmtId="0" fontId="4" fillId="0" borderId="0" xfId="0" applyFont="1" applyAlignment="1">
      <alignment horizontal="left" indent="2"/>
    </xf>
    <xf numFmtId="0" fontId="5" fillId="0" borderId="0" xfId="0" applyFont="1" applyAlignment="1">
      <alignment vertical="top"/>
    </xf>
    <xf numFmtId="49" fontId="4" fillId="0" borderId="0" xfId="0" applyNumberFormat="1" applyFont="1" applyAlignment="1">
      <alignment horizontal="center"/>
    </xf>
    <xf numFmtId="189" fontId="4" fillId="0" borderId="0" xfId="0" applyNumberFormat="1" applyFont="1"/>
    <xf numFmtId="168" fontId="8" fillId="0" borderId="0" xfId="0" applyNumberFormat="1" applyFont="1"/>
    <xf numFmtId="168" fontId="4" fillId="0" borderId="0" xfId="0" applyNumberFormat="1" applyFont="1" applyAlignment="1">
      <alignment horizontal="left" indent="4"/>
    </xf>
    <xf numFmtId="0" fontId="4" fillId="0" borderId="0" xfId="0" applyFont="1" applyAlignment="1">
      <alignment horizontal="left" indent="4"/>
    </xf>
    <xf numFmtId="0" fontId="8" fillId="0" borderId="0" xfId="0" applyFont="1" applyAlignment="1">
      <alignment horizontal="left"/>
    </xf>
    <xf numFmtId="0" fontId="8" fillId="0" borderId="0" xfId="0" applyFont="1" applyBorder="1" applyAlignment="1">
      <alignment horizontal="left" indent="2"/>
    </xf>
    <xf numFmtId="9" fontId="4" fillId="0" borderId="0" xfId="0" applyNumberFormat="1" applyFont="1" applyBorder="1" applyAlignment="1"/>
    <xf numFmtId="168" fontId="4" fillId="0" borderId="22" xfId="0" applyNumberFormat="1" applyFont="1" applyBorder="1" applyAlignment="1">
      <alignment vertical="top"/>
    </xf>
    <xf numFmtId="168" fontId="4" fillId="0" borderId="8" xfId="0" applyNumberFormat="1" applyFont="1" applyBorder="1" applyAlignment="1">
      <alignment vertical="top"/>
    </xf>
    <xf numFmtId="168" fontId="4" fillId="0" borderId="20" xfId="0" applyNumberFormat="1" applyFont="1" applyBorder="1" applyAlignment="1">
      <alignment vertical="top"/>
    </xf>
    <xf numFmtId="3" fontId="8" fillId="0" borderId="0" xfId="0" applyNumberFormat="1" applyFont="1" applyBorder="1" applyAlignment="1">
      <alignment horizontal="right"/>
    </xf>
    <xf numFmtId="169" fontId="8" fillId="0" borderId="0" xfId="0" applyNumberFormat="1" applyFont="1" applyAlignment="1">
      <alignment vertical="top"/>
    </xf>
    <xf numFmtId="0" fontId="4" fillId="0" borderId="21"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indent="1"/>
    </xf>
    <xf numFmtId="0" fontId="4" fillId="0" borderId="22" xfId="0" applyFont="1" applyBorder="1" applyAlignment="1">
      <alignment vertical="top"/>
    </xf>
    <xf numFmtId="49" fontId="4" fillId="0" borderId="0" xfId="0" applyNumberFormat="1" applyFont="1" applyBorder="1" applyAlignment="1">
      <alignment vertical="top"/>
    </xf>
    <xf numFmtId="49" fontId="4" fillId="0" borderId="6" xfId="0" applyNumberFormat="1" applyFont="1" applyBorder="1" applyAlignment="1">
      <alignment vertical="top"/>
    </xf>
    <xf numFmtId="166" fontId="4" fillId="0" borderId="0" xfId="0" applyNumberFormat="1" applyFont="1" applyBorder="1" applyAlignment="1"/>
    <xf numFmtId="168" fontId="4" fillId="0" borderId="0" xfId="0" applyNumberFormat="1" applyFont="1" applyBorder="1" applyAlignment="1">
      <alignment vertical="center"/>
    </xf>
    <xf numFmtId="42" fontId="4" fillId="16" borderId="0" xfId="0" applyNumberFormat="1" applyFont="1" applyFill="1" applyAlignment="1"/>
    <xf numFmtId="0" fontId="8" fillId="0" borderId="0" xfId="0" applyFont="1" applyBorder="1"/>
    <xf numFmtId="0" fontId="4" fillId="16" borderId="0" xfId="0" applyFont="1" applyFill="1" applyAlignment="1">
      <alignment horizontal="center"/>
    </xf>
    <xf numFmtId="169" fontId="4" fillId="16" borderId="0" xfId="0" applyNumberFormat="1" applyFont="1" applyFill="1" applyAlignment="1">
      <alignment horizontal="center"/>
    </xf>
    <xf numFmtId="0" fontId="4" fillId="16" borderId="0" xfId="0" applyFont="1" applyFill="1"/>
    <xf numFmtId="0" fontId="7" fillId="16" borderId="0" xfId="0" applyFont="1" applyFill="1" applyBorder="1"/>
    <xf numFmtId="0" fontId="4" fillId="16" borderId="0" xfId="0" applyFont="1" applyFill="1" applyBorder="1"/>
    <xf numFmtId="0" fontId="4" fillId="16" borderId="0" xfId="0" applyFont="1" applyFill="1" applyBorder="1" applyAlignment="1">
      <alignment horizontal="center"/>
    </xf>
    <xf numFmtId="0" fontId="5" fillId="16" borderId="0" xfId="0" applyFont="1" applyFill="1" applyBorder="1"/>
    <xf numFmtId="42" fontId="4" fillId="16" borderId="0" xfId="0" applyNumberFormat="1" applyFont="1" applyFill="1" applyAlignment="1">
      <alignment horizontal="left"/>
    </xf>
    <xf numFmtId="0" fontId="4" fillId="16" borderId="0" xfId="0" applyFont="1" applyFill="1" applyAlignment="1"/>
    <xf numFmtId="168" fontId="4" fillId="0" borderId="22" xfId="0" applyNumberFormat="1" applyFont="1" applyBorder="1" applyAlignment="1"/>
    <xf numFmtId="181" fontId="4" fillId="0" borderId="22" xfId="0" applyNumberFormat="1" applyFont="1" applyBorder="1" applyAlignment="1"/>
    <xf numFmtId="0" fontId="4" fillId="0" borderId="45" xfId="0" applyFont="1" applyBorder="1" applyAlignment="1">
      <alignment vertical="top"/>
    </xf>
    <xf numFmtId="6" fontId="4" fillId="0" borderId="0" xfId="0" applyNumberFormat="1" applyFont="1" applyBorder="1" applyAlignment="1"/>
    <xf numFmtId="167" fontId="4" fillId="0" borderId="0" xfId="0" applyNumberFormat="1" applyFont="1" applyBorder="1" applyAlignment="1">
      <alignment horizontal="center"/>
    </xf>
    <xf numFmtId="166" fontId="4" fillId="0" borderId="0" xfId="0" applyNumberFormat="1" applyFont="1" applyBorder="1" applyAlignment="1">
      <alignment horizontal="center"/>
    </xf>
    <xf numFmtId="0" fontId="4" fillId="16" borderId="0" xfId="0" applyFont="1" applyFill="1" applyBorder="1" applyAlignment="1"/>
    <xf numFmtId="182" fontId="4" fillId="0" borderId="0" xfId="0" applyNumberFormat="1" applyFont="1" applyBorder="1"/>
    <xf numFmtId="49" fontId="4" fillId="0" borderId="0" xfId="0" applyNumberFormat="1" applyFont="1" applyBorder="1" applyAlignment="1">
      <alignment horizontal="center"/>
    </xf>
    <xf numFmtId="169" fontId="4" fillId="0" borderId="8" xfId="0" applyNumberFormat="1" applyFont="1" applyBorder="1" applyAlignment="1">
      <alignment horizontal="left" vertical="top"/>
    </xf>
    <xf numFmtId="0" fontId="4" fillId="17" borderId="18" xfId="0" applyFont="1" applyFill="1" applyBorder="1" applyAlignment="1"/>
    <xf numFmtId="0" fontId="15" fillId="17" borderId="0" xfId="0" applyFont="1" applyFill="1" applyAlignment="1">
      <alignment horizontal="left" vertical="top"/>
    </xf>
    <xf numFmtId="0" fontId="15" fillId="17" borderId="0" xfId="0" applyFont="1" applyFill="1" applyAlignment="1">
      <alignment vertical="top"/>
    </xf>
    <xf numFmtId="0" fontId="4" fillId="18" borderId="18" xfId="0" applyFont="1" applyFill="1" applyBorder="1"/>
    <xf numFmtId="0" fontId="4" fillId="19" borderId="18" xfId="0" applyFont="1" applyFill="1" applyBorder="1"/>
    <xf numFmtId="42" fontId="4" fillId="19" borderId="18" xfId="0" applyNumberFormat="1" applyFont="1" applyFill="1" applyBorder="1" applyAlignment="1">
      <alignment horizontal="center" vertical="top"/>
    </xf>
    <xf numFmtId="0" fontId="4" fillId="5" borderId="18" xfId="0" applyFont="1" applyFill="1" applyBorder="1" applyAlignment="1">
      <alignment vertical="top"/>
    </xf>
    <xf numFmtId="0" fontId="4" fillId="0" borderId="19" xfId="0" applyFont="1" applyBorder="1" applyAlignment="1"/>
    <xf numFmtId="0" fontId="4" fillId="0" borderId="0" xfId="0"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vertical="top"/>
    </xf>
    <xf numFmtId="0" fontId="4" fillId="0" borderId="19" xfId="0" applyFont="1" applyBorder="1" applyAlignment="1">
      <alignment vertical="top"/>
    </xf>
    <xf numFmtId="44" fontId="4" fillId="5" borderId="18" xfId="0" applyNumberFormat="1" applyFont="1" applyFill="1" applyBorder="1" applyAlignment="1">
      <alignment vertical="top"/>
    </xf>
    <xf numFmtId="0" fontId="8" fillId="0" borderId="0" xfId="0" applyFont="1" applyAlignment="1"/>
    <xf numFmtId="0" fontId="4" fillId="5" borderId="18" xfId="0" applyFont="1" applyFill="1" applyBorder="1" applyAlignment="1">
      <alignment horizontal="center" vertical="top"/>
    </xf>
    <xf numFmtId="0" fontId="4" fillId="0" borderId="0" xfId="0" applyFont="1" applyAlignment="1">
      <alignment horizontal="center"/>
    </xf>
    <xf numFmtId="0" fontId="4" fillId="0" borderId="8" xfId="0" applyFont="1" applyBorder="1" applyAlignment="1">
      <alignment horizontal="center"/>
    </xf>
    <xf numFmtId="0" fontId="8" fillId="0" borderId="0" xfId="0" applyFont="1" applyAlignment="1">
      <alignment horizontal="right"/>
    </xf>
    <xf numFmtId="44" fontId="4" fillId="0" borderId="0" xfId="0" applyNumberFormat="1" applyFont="1" applyAlignment="1"/>
    <xf numFmtId="0" fontId="4" fillId="0" borderId="0" xfId="0" applyFont="1" applyAlignment="1">
      <alignment horizontal="right"/>
    </xf>
    <xf numFmtId="0" fontId="4" fillId="0" borderId="6" xfId="0" applyFont="1" applyBorder="1" applyAlignment="1"/>
    <xf numFmtId="0" fontId="4" fillId="0" borderId="0" xfId="0" applyFont="1" applyBorder="1" applyAlignment="1"/>
    <xf numFmtId="44" fontId="4" fillId="0" borderId="0" xfId="0" applyNumberFormat="1" applyFont="1" applyAlignment="1">
      <alignment horizontal="right"/>
    </xf>
    <xf numFmtId="44" fontId="4" fillId="5" borderId="18" xfId="0" applyNumberFormat="1" applyFont="1" applyFill="1" applyBorder="1" applyAlignment="1">
      <alignment horizontal="center" vertical="top"/>
    </xf>
    <xf numFmtId="0" fontId="4" fillId="0" borderId="13" xfId="0" applyFont="1" applyBorder="1" applyAlignment="1"/>
    <xf numFmtId="0" fontId="4" fillId="0" borderId="0" xfId="0" applyFont="1" applyBorder="1" applyAlignment="1">
      <alignment horizontal="right"/>
    </xf>
    <xf numFmtId="42" fontId="4" fillId="0" borderId="0" xfId="0" applyNumberFormat="1" applyFont="1" applyAlignment="1"/>
    <xf numFmtId="0" fontId="4" fillId="0" borderId="19"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xf>
    <xf numFmtId="0" fontId="7" fillId="0" borderId="0" xfId="0" applyFont="1" applyBorder="1" applyAlignment="1">
      <alignment vertical="top"/>
    </xf>
    <xf numFmtId="0" fontId="4" fillId="0" borderId="0" xfId="0" applyFont="1" applyBorder="1" applyAlignment="1">
      <alignment vertical="top"/>
    </xf>
    <xf numFmtId="0" fontId="5" fillId="0" borderId="0" xfId="0" applyFont="1" applyAlignment="1">
      <alignment horizontal="right"/>
    </xf>
    <xf numFmtId="0" fontId="7" fillId="0" borderId="0" xfId="0" applyFont="1" applyAlignment="1"/>
    <xf numFmtId="0" fontId="5" fillId="0" borderId="0" xfId="0" applyFont="1" applyAlignment="1"/>
    <xf numFmtId="0" fontId="4" fillId="0" borderId="0" xfId="0" applyFont="1" applyBorder="1" applyAlignment="1">
      <alignment horizontal="center" vertical="top"/>
    </xf>
    <xf numFmtId="0" fontId="4" fillId="5" borderId="3" xfId="0" applyFont="1" applyFill="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19"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xf numFmtId="16" fontId="4" fillId="0" borderId="0" xfId="0" applyNumberFormat="1" applyFont="1" applyBorder="1" applyAlignment="1"/>
    <xf numFmtId="0" fontId="13" fillId="0" borderId="0" xfId="0" applyFont="1" applyAlignment="1">
      <alignment horizontal="center" vertical="top"/>
    </xf>
    <xf numFmtId="0" fontId="13" fillId="0" borderId="0" xfId="0" applyFont="1" applyAlignment="1">
      <alignment vertical="top"/>
    </xf>
    <xf numFmtId="42" fontId="4" fillId="5" borderId="18" xfId="0" applyNumberFormat="1" applyFont="1" applyFill="1" applyBorder="1" applyAlignment="1">
      <alignment vertical="top"/>
    </xf>
    <xf numFmtId="42" fontId="4" fillId="5" borderId="18" xfId="0" applyNumberFormat="1" applyFont="1" applyFill="1" applyBorder="1" applyAlignment="1">
      <alignment horizontal="center" vertical="top"/>
    </xf>
    <xf numFmtId="42" fontId="4" fillId="5" borderId="0" xfId="0" applyNumberFormat="1" applyFont="1" applyFill="1" applyBorder="1" applyAlignment="1">
      <alignment horizontal="center" vertical="top"/>
    </xf>
    <xf numFmtId="0" fontId="4" fillId="0" borderId="3" xfId="0" applyFont="1" applyBorder="1" applyAlignment="1"/>
    <xf numFmtId="0" fontId="13" fillId="0" borderId="0" xfId="0" applyFont="1" applyAlignment="1"/>
    <xf numFmtId="0" fontId="4" fillId="0" borderId="0" xfId="0" applyFont="1" applyAlignment="1">
      <alignment horizontal="left" wrapText="1"/>
    </xf>
    <xf numFmtId="0" fontId="15" fillId="0" borderId="0" xfId="0" applyFont="1" applyAlignment="1">
      <alignment vertical="top"/>
    </xf>
    <xf numFmtId="0" fontId="7" fillId="0" borderId="0" xfId="0" applyFont="1" applyAlignment="1">
      <alignment horizontal="left"/>
    </xf>
    <xf numFmtId="0" fontId="14" fillId="0" borderId="0" xfId="0" applyFont="1" applyAlignment="1">
      <alignment vertical="top"/>
    </xf>
    <xf numFmtId="42" fontId="4" fillId="5" borderId="3" xfId="0" applyNumberFormat="1" applyFont="1" applyFill="1" applyBorder="1" applyAlignment="1">
      <alignment horizontal="center" vertical="top"/>
    </xf>
    <xf numFmtId="0" fontId="4" fillId="0" borderId="0" xfId="0" applyFont="1" applyAlignment="1">
      <alignment horizontal="right" vertical="top"/>
    </xf>
    <xf numFmtId="0" fontId="4" fillId="0" borderId="0" xfId="0" applyFont="1" applyAlignment="1">
      <alignment horizontal="center" vertical="top"/>
    </xf>
    <xf numFmtId="42" fontId="4" fillId="0" borderId="0" xfId="0" applyNumberFormat="1" applyFont="1" applyBorder="1" applyAlignment="1"/>
    <xf numFmtId="42" fontId="4" fillId="0" borderId="0" xfId="0" applyNumberFormat="1" applyFont="1" applyBorder="1" applyAlignment="1">
      <alignment vertical="top"/>
    </xf>
    <xf numFmtId="42" fontId="4" fillId="0" borderId="0" xfId="0" applyNumberFormat="1" applyFont="1" applyBorder="1" applyAlignment="1">
      <alignment horizontal="left" vertical="top"/>
    </xf>
    <xf numFmtId="42" fontId="4" fillId="0" borderId="19" xfId="0" applyNumberFormat="1" applyFont="1" applyBorder="1" applyAlignment="1">
      <alignment vertical="top"/>
    </xf>
    <xf numFmtId="0" fontId="4" fillId="7" borderId="0" xfId="0" applyFont="1" applyFill="1" applyAlignment="1">
      <alignment horizontal="center"/>
    </xf>
    <xf numFmtId="0" fontId="4" fillId="5" borderId="18" xfId="0" applyFont="1" applyFill="1" applyBorder="1" applyAlignment="1">
      <alignment horizontal="center"/>
    </xf>
    <xf numFmtId="42" fontId="4" fillId="0" borderId="8" xfId="0" applyNumberFormat="1" applyFont="1" applyBorder="1" applyAlignment="1"/>
    <xf numFmtId="42" fontId="7" fillId="0" borderId="0" xfId="0" applyNumberFormat="1" applyFont="1" applyAlignment="1"/>
    <xf numFmtId="0" fontId="5" fillId="8" borderId="0" xfId="0" applyFont="1" applyFill="1" applyAlignment="1">
      <alignment vertical="top"/>
    </xf>
    <xf numFmtId="49" fontId="5" fillId="8" borderId="0" xfId="0" applyNumberFormat="1" applyFont="1" applyFill="1" applyAlignment="1">
      <alignment vertical="top"/>
    </xf>
    <xf numFmtId="0" fontId="4" fillId="5" borderId="0" xfId="0" applyFont="1" applyFill="1" applyBorder="1" applyAlignment="1"/>
    <xf numFmtId="180" fontId="4" fillId="0" borderId="0" xfId="0" applyNumberFormat="1" applyFont="1" applyBorder="1" applyAlignment="1"/>
    <xf numFmtId="0" fontId="4" fillId="5" borderId="18" xfId="0" applyFont="1" applyFill="1" applyBorder="1" applyAlignment="1"/>
    <xf numFmtId="0" fontId="7" fillId="0" borderId="0" xfId="0" applyFont="1" applyBorder="1" applyAlignment="1"/>
    <xf numFmtId="180" fontId="4" fillId="0" borderId="5" xfId="0" applyNumberFormat="1" applyFont="1" applyBorder="1" applyAlignment="1"/>
    <xf numFmtId="0" fontId="4" fillId="0" borderId="5" xfId="0" applyFont="1" applyBorder="1" applyAlignment="1"/>
    <xf numFmtId="180" fontId="12" fillId="0" borderId="3" xfId="0" applyNumberFormat="1" applyFont="1" applyBorder="1" applyAlignment="1"/>
    <xf numFmtId="180" fontId="4" fillId="0" borderId="3" xfId="0" applyNumberFormat="1" applyFont="1" applyBorder="1" applyAlignment="1"/>
    <xf numFmtId="180" fontId="4" fillId="0" borderId="22" xfId="0" applyNumberFormat="1" applyFont="1" applyBorder="1" applyAlignment="1"/>
    <xf numFmtId="180" fontId="4" fillId="0" borderId="0" xfId="0" applyNumberFormat="1" applyFont="1" applyBorder="1" applyAlignment="1">
      <alignment horizontal="right"/>
    </xf>
    <xf numFmtId="168" fontId="4" fillId="0" borderId="5" xfId="0" applyNumberFormat="1" applyFont="1" applyBorder="1" applyAlignment="1"/>
    <xf numFmtId="168" fontId="4" fillId="0" borderId="3" xfId="0" applyNumberFormat="1" applyFont="1" applyBorder="1" applyAlignment="1"/>
    <xf numFmtId="165" fontId="4" fillId="0" borderId="3" xfId="0" applyNumberFormat="1" applyFont="1" applyBorder="1" applyAlignment="1">
      <alignment horizontal="center"/>
    </xf>
    <xf numFmtId="0" fontId="4" fillId="0" borderId="5" xfId="0" applyFont="1" applyBorder="1" applyAlignment="1">
      <alignment horizontal="center"/>
    </xf>
    <xf numFmtId="0" fontId="7" fillId="5" borderId="18" xfId="0" applyFont="1" applyFill="1" applyBorder="1" applyAlignment="1"/>
    <xf numFmtId="0" fontId="5" fillId="5" borderId="18" xfId="0" applyFont="1" applyFill="1" applyBorder="1" applyAlignment="1">
      <alignment horizontal="center"/>
    </xf>
    <xf numFmtId="3" fontId="4" fillId="0" borderId="5" xfId="0" applyNumberFormat="1" applyFont="1" applyBorder="1" applyAlignment="1">
      <alignment horizontal="center"/>
    </xf>
    <xf numFmtId="0" fontId="7" fillId="0" borderId="0" xfId="0" applyFont="1" applyAlignment="1">
      <alignment vertical="top"/>
    </xf>
    <xf numFmtId="0" fontId="4" fillId="0" borderId="44" xfId="0" applyFont="1" applyBorder="1" applyAlignment="1">
      <alignment vertical="top"/>
    </xf>
    <xf numFmtId="0" fontId="4" fillId="0" borderId="43" xfId="0"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horizontal="center"/>
    </xf>
    <xf numFmtId="0" fontId="4" fillId="5" borderId="0" xfId="0" applyFont="1" applyFill="1" applyBorder="1" applyAlignment="1">
      <alignment horizontal="center" vertical="top"/>
    </xf>
    <xf numFmtId="0" fontId="4" fillId="0" borderId="0" xfId="0" applyFont="1" applyFill="1" applyAlignment="1">
      <alignment vertical="top"/>
    </xf>
    <xf numFmtId="0" fontId="4" fillId="0" borderId="0" xfId="0" applyFont="1"/>
    <xf numFmtId="0" fontId="4" fillId="0" borderId="0" xfId="0" applyFont="1" applyFill="1" applyAlignment="1"/>
    <xf numFmtId="0" fontId="4" fillId="0" borderId="20" xfId="0" applyFont="1" applyBorder="1" applyAlignment="1"/>
    <xf numFmtId="0" fontId="4" fillId="0" borderId="8" xfId="0" applyFont="1" applyBorder="1" applyAlignment="1"/>
    <xf numFmtId="0" fontId="5" fillId="0" borderId="0" xfId="0" applyFont="1" applyBorder="1" applyAlignment="1">
      <alignment horizontal="center"/>
    </xf>
    <xf numFmtId="0" fontId="4" fillId="5" borderId="18" xfId="0" applyFont="1" applyFill="1" applyBorder="1" applyAlignment="1">
      <alignment horizontal="left" vertical="top"/>
    </xf>
    <xf numFmtId="0" fontId="4" fillId="0" borderId="0" xfId="0" applyFont="1" applyBorder="1" applyAlignment="1">
      <alignment horizontal="left"/>
    </xf>
    <xf numFmtId="0" fontId="4" fillId="0" borderId="6" xfId="0" applyFont="1" applyBorder="1" applyAlignment="1">
      <alignment vertical="top"/>
    </xf>
    <xf numFmtId="3" fontId="4" fillId="0" borderId="0" xfId="0" applyNumberFormat="1" applyFont="1" applyBorder="1" applyAlignment="1">
      <alignment horizontal="center"/>
    </xf>
    <xf numFmtId="49" fontId="5" fillId="13" borderId="0" xfId="0" applyNumberFormat="1" applyFont="1" applyFill="1" applyAlignment="1">
      <alignment vertical="top"/>
    </xf>
    <xf numFmtId="0" fontId="5" fillId="13" borderId="0" xfId="0" applyFont="1" applyFill="1" applyAlignment="1">
      <alignment vertical="top"/>
    </xf>
    <xf numFmtId="170" fontId="4" fillId="0" borderId="0" xfId="3" applyNumberFormat="1" applyFont="1" applyBorder="1" applyAlignment="1"/>
    <xf numFmtId="170" fontId="3" fillId="0" borderId="0" xfId="0" applyNumberFormat="1" applyFont="1" applyFill="1" applyBorder="1" applyAlignment="1"/>
    <xf numFmtId="170" fontId="4" fillId="0" borderId="0" xfId="0" applyNumberFormat="1" applyFont="1" applyFill="1" applyBorder="1" applyAlignment="1"/>
    <xf numFmtId="0" fontId="3" fillId="0" borderId="0" xfId="0" applyFont="1" applyBorder="1" applyAlignment="1"/>
    <xf numFmtId="0" fontId="3" fillId="0" borderId="0" xfId="0" applyFont="1" applyBorder="1" applyAlignment="1">
      <alignment horizontal="right"/>
    </xf>
    <xf numFmtId="0" fontId="3" fillId="0" borderId="0" xfId="0" applyFont="1" applyFill="1" applyBorder="1" applyAlignment="1"/>
    <xf numFmtId="42" fontId="4" fillId="0" borderId="0" xfId="0" applyNumberFormat="1" applyFont="1" applyFill="1" applyBorder="1" applyAlignment="1"/>
    <xf numFmtId="0" fontId="4" fillId="0" borderId="0" xfId="0" applyFont="1" applyFill="1" applyBorder="1" applyAlignment="1">
      <alignment horizontal="left"/>
    </xf>
    <xf numFmtId="170" fontId="4" fillId="0" borderId="0" xfId="0" applyNumberFormat="1" applyFont="1" applyFill="1" applyBorder="1" applyAlignment="1">
      <alignment horizontal="left"/>
    </xf>
    <xf numFmtId="170" fontId="4" fillId="0" borderId="0" xfId="0" applyNumberFormat="1" applyFont="1" applyFill="1" applyBorder="1" applyAlignment="1">
      <alignment horizontal="right"/>
    </xf>
    <xf numFmtId="3" fontId="4" fillId="0" borderId="0" xfId="0" applyNumberFormat="1" applyFont="1" applyFill="1" applyBorder="1" applyAlignment="1"/>
    <xf numFmtId="170" fontId="11" fillId="0" borderId="0" xfId="0" applyNumberFormat="1" applyFont="1" applyFill="1" applyBorder="1" applyAlignment="1">
      <alignment vertical="top"/>
    </xf>
    <xf numFmtId="170" fontId="3" fillId="0" borderId="0" xfId="0" applyNumberFormat="1" applyFont="1" applyFill="1" applyBorder="1" applyAlignment="1">
      <alignment vertical="top"/>
    </xf>
    <xf numFmtId="0" fontId="2" fillId="0" borderId="0" xfId="0" applyFont="1" applyFill="1" applyAlignment="1"/>
    <xf numFmtId="0" fontId="3" fillId="0" borderId="0" xfId="0" applyFont="1" applyFill="1" applyAlignment="1"/>
    <xf numFmtId="3" fontId="4" fillId="0" borderId="0" xfId="0" applyNumberFormat="1" applyFont="1" applyFill="1" applyBorder="1" applyAlignment="1">
      <alignment horizontal="right"/>
    </xf>
    <xf numFmtId="170" fontId="9" fillId="0" borderId="0" xfId="0" applyNumberFormat="1" applyFont="1" applyFill="1" applyBorder="1" applyAlignment="1"/>
    <xf numFmtId="9" fontId="3" fillId="0" borderId="0" xfId="0" quotePrefix="1" applyNumberFormat="1" applyFont="1" applyBorder="1" applyAlignment="1"/>
    <xf numFmtId="3" fontId="3" fillId="0" borderId="0" xfId="0" quotePrefix="1" applyNumberFormat="1" applyFont="1" applyBorder="1" applyAlignment="1"/>
    <xf numFmtId="3" fontId="3" fillId="0" borderId="0" xfId="0" quotePrefix="1" applyNumberFormat="1" applyFont="1" applyBorder="1" applyAlignment="1">
      <alignment horizontal="right"/>
    </xf>
    <xf numFmtId="168" fontId="4" fillId="0" borderId="0" xfId="2" applyNumberFormat="1" applyFont="1" applyBorder="1" applyAlignment="1"/>
    <xf numFmtId="0" fontId="2" fillId="20" borderId="0" xfId="0" applyFont="1" applyFill="1" applyAlignment="1"/>
    <xf numFmtId="0" fontId="4" fillId="20" borderId="0" xfId="0" applyFont="1" applyFill="1" applyBorder="1" applyAlignment="1"/>
    <xf numFmtId="170" fontId="4" fillId="20" borderId="13" xfId="0" applyNumberFormat="1" applyFont="1" applyFill="1" applyBorder="1" applyAlignment="1">
      <alignment horizontal="center"/>
    </xf>
    <xf numFmtId="0" fontId="4" fillId="20" borderId="3" xfId="0" applyFont="1" applyFill="1" applyBorder="1" applyAlignment="1"/>
    <xf numFmtId="170" fontId="4" fillId="20" borderId="14" xfId="0" applyNumberFormat="1" applyFont="1" applyFill="1" applyBorder="1" applyAlignment="1">
      <alignment horizontal="center"/>
    </xf>
    <xf numFmtId="3" fontId="4" fillId="20" borderId="17" xfId="0" applyNumberFormat="1" applyFont="1" applyFill="1" applyBorder="1" applyAlignment="1">
      <alignment horizontal="center" vertical="top"/>
    </xf>
    <xf numFmtId="0" fontId="15" fillId="20" borderId="0" xfId="0" applyFont="1" applyFill="1" applyAlignment="1">
      <alignment vertical="top"/>
    </xf>
    <xf numFmtId="3" fontId="4" fillId="20" borderId="3" xfId="0" applyNumberFormat="1" applyFont="1" applyFill="1" applyBorder="1" applyAlignment="1">
      <alignment horizontal="center" vertical="top"/>
    </xf>
    <xf numFmtId="3" fontId="9" fillId="0" borderId="0" xfId="0" applyNumberFormat="1" applyFont="1" applyBorder="1"/>
    <xf numFmtId="0" fontId="15" fillId="20" borderId="0" xfId="0" applyFont="1" applyFill="1" applyAlignment="1">
      <alignment horizontal="left" vertical="top"/>
    </xf>
    <xf numFmtId="0" fontId="5" fillId="20" borderId="3" xfId="0" applyFont="1" applyFill="1" applyBorder="1" applyAlignment="1"/>
    <xf numFmtId="170" fontId="5" fillId="20" borderId="3" xfId="12" applyNumberFormat="1" applyFont="1" applyFill="1" applyBorder="1" applyAlignment="1"/>
    <xf numFmtId="0" fontId="4" fillId="17" borderId="0" xfId="0" applyFont="1" applyFill="1" applyAlignment="1">
      <alignment horizontal="center"/>
    </xf>
    <xf numFmtId="170" fontId="4" fillId="17" borderId="0" xfId="12" applyNumberFormat="1" applyFont="1" applyFill="1" applyAlignment="1">
      <alignment horizontal="center"/>
    </xf>
    <xf numFmtId="0" fontId="4" fillId="17" borderId="3" xfId="0" applyFont="1" applyFill="1" applyBorder="1" applyAlignment="1">
      <alignment horizontal="center"/>
    </xf>
    <xf numFmtId="14" fontId="4" fillId="17" borderId="3" xfId="0" applyNumberFormat="1" applyFont="1" applyFill="1" applyBorder="1" applyAlignment="1">
      <alignment horizontal="center"/>
    </xf>
    <xf numFmtId="14" fontId="4" fillId="17" borderId="3" xfId="12" applyNumberFormat="1" applyFont="1" applyFill="1" applyBorder="1" applyAlignment="1">
      <alignment horizontal="center"/>
    </xf>
    <xf numFmtId="0" fontId="22" fillId="20" borderId="3" xfId="0" applyFont="1" applyFill="1" applyBorder="1" applyAlignment="1">
      <alignment horizontal="left" vertical="top"/>
    </xf>
    <xf numFmtId="0" fontId="7" fillId="20" borderId="3" xfId="0" applyFont="1" applyFill="1" applyBorder="1" applyAlignment="1">
      <alignment horizontal="left" vertical="top"/>
    </xf>
    <xf numFmtId="0" fontId="7" fillId="20" borderId="3" xfId="0" applyFont="1" applyFill="1" applyBorder="1" applyAlignment="1">
      <alignment vertical="top"/>
    </xf>
    <xf numFmtId="0" fontId="22" fillId="20" borderId="0" xfId="0" applyFont="1" applyFill="1" applyBorder="1" applyAlignment="1">
      <alignment horizontal="left" vertical="top"/>
    </xf>
    <xf numFmtId="0" fontId="7" fillId="20" borderId="0" xfId="0" applyFont="1" applyFill="1" applyBorder="1" applyAlignment="1">
      <alignment horizontal="left" vertical="top"/>
    </xf>
    <xf numFmtId="0" fontId="7" fillId="20" borderId="0" xfId="0" applyFont="1" applyFill="1" applyBorder="1" applyAlignment="1">
      <alignment vertical="top"/>
    </xf>
    <xf numFmtId="0" fontId="4" fillId="20" borderId="0" xfId="0" applyFont="1" applyFill="1" applyBorder="1" applyAlignment="1">
      <alignment horizontal="left" vertical="top"/>
    </xf>
    <xf numFmtId="172" fontId="2" fillId="20" borderId="0" xfId="0" applyNumberFormat="1" applyFont="1" applyFill="1" applyAlignment="1">
      <alignment horizontal="left"/>
    </xf>
    <xf numFmtId="172" fontId="2" fillId="20" borderId="3" xfId="0" applyNumberFormat="1" applyFont="1" applyFill="1" applyBorder="1" applyAlignment="1">
      <alignment horizontal="left"/>
    </xf>
    <xf numFmtId="0" fontId="2" fillId="20" borderId="0" xfId="0" applyFont="1" applyFill="1" applyAlignment="1">
      <alignment horizontal="left"/>
    </xf>
    <xf numFmtId="0" fontId="5" fillId="20" borderId="11" xfId="0" applyFont="1" applyFill="1" applyBorder="1" applyAlignment="1"/>
    <xf numFmtId="0" fontId="5" fillId="20" borderId="13" xfId="0" applyFont="1" applyFill="1" applyBorder="1" applyAlignment="1"/>
    <xf numFmtId="3" fontId="4" fillId="20" borderId="11" xfId="0" applyNumberFormat="1" applyFont="1" applyFill="1" applyBorder="1" applyAlignment="1">
      <alignment horizontal="center"/>
    </xf>
    <xf numFmtId="170" fontId="4" fillId="20" borderId="11" xfId="0" applyNumberFormat="1" applyFont="1" applyFill="1" applyBorder="1" applyAlignment="1">
      <alignment horizontal="center"/>
    </xf>
    <xf numFmtId="170" fontId="4" fillId="20" borderId="11" xfId="0" applyNumberFormat="1" applyFont="1" applyFill="1" applyBorder="1" applyAlignment="1"/>
    <xf numFmtId="3" fontId="4" fillId="20" borderId="11" xfId="0" applyNumberFormat="1" applyFont="1" applyFill="1" applyBorder="1" applyAlignment="1"/>
    <xf numFmtId="0" fontId="4" fillId="20" borderId="13" xfId="0" applyFont="1" applyFill="1" applyBorder="1" applyAlignment="1"/>
    <xf numFmtId="3" fontId="4" fillId="20" borderId="13" xfId="0" applyNumberFormat="1" applyFont="1" applyFill="1" applyBorder="1" applyAlignment="1">
      <alignment horizontal="center"/>
    </xf>
    <xf numFmtId="170" fontId="4" fillId="20" borderId="13" xfId="0" applyNumberFormat="1" applyFont="1" applyFill="1" applyBorder="1" applyAlignment="1"/>
    <xf numFmtId="3" fontId="4" fillId="20" borderId="13" xfId="0" applyNumberFormat="1" applyFont="1" applyFill="1" applyBorder="1" applyAlignment="1"/>
    <xf numFmtId="0" fontId="4" fillId="20" borderId="14" xfId="0" applyFont="1" applyFill="1" applyBorder="1" applyAlignment="1"/>
    <xf numFmtId="3" fontId="4" fillId="20" borderId="14" xfId="0" applyNumberFormat="1" applyFont="1" applyFill="1" applyBorder="1" applyAlignment="1"/>
    <xf numFmtId="170" fontId="4" fillId="20" borderId="14" xfId="0" applyNumberFormat="1" applyFont="1" applyFill="1" applyBorder="1" applyAlignment="1"/>
    <xf numFmtId="49" fontId="4" fillId="20" borderId="14" xfId="0" applyNumberFormat="1" applyFont="1" applyFill="1" applyBorder="1" applyAlignment="1">
      <alignment horizontal="center"/>
    </xf>
    <xf numFmtId="3" fontId="4" fillId="20" borderId="3" xfId="0" applyNumberFormat="1" applyFont="1" applyFill="1" applyBorder="1" applyAlignment="1"/>
    <xf numFmtId="170" fontId="4" fillId="20" borderId="3" xfId="0" applyNumberFormat="1" applyFont="1" applyFill="1" applyBorder="1" applyAlignment="1"/>
    <xf numFmtId="170" fontId="4" fillId="20" borderId="3" xfId="0" applyNumberFormat="1" applyFont="1" applyFill="1" applyBorder="1" applyAlignment="1">
      <alignment horizontal="right"/>
    </xf>
    <xf numFmtId="3" fontId="4" fillId="20" borderId="3" xfId="0" applyNumberFormat="1" applyFont="1" applyFill="1" applyBorder="1" applyAlignment="1">
      <alignment horizontal="center" wrapText="1"/>
    </xf>
    <xf numFmtId="0" fontId="3" fillId="20" borderId="3" xfId="0" applyNumberFormat="1" applyFont="1" applyFill="1" applyBorder="1" applyAlignment="1">
      <alignment horizontal="left" wrapText="1"/>
    </xf>
    <xf numFmtId="170" fontId="2" fillId="20" borderId="0" xfId="0" applyNumberFormat="1" applyFont="1" applyFill="1" applyAlignment="1"/>
    <xf numFmtId="0" fontId="2" fillId="20" borderId="0" xfId="0" applyFont="1" applyFill="1" applyAlignment="1">
      <alignment vertical="top"/>
    </xf>
    <xf numFmtId="170" fontId="2" fillId="20" borderId="0" xfId="0" applyNumberFormat="1" applyFont="1" applyFill="1" applyAlignment="1">
      <alignment vertical="top"/>
    </xf>
    <xf numFmtId="0" fontId="2" fillId="20" borderId="0" xfId="0" applyFont="1" applyFill="1" applyAlignment="1">
      <alignment horizontal="left" vertical="top"/>
    </xf>
    <xf numFmtId="0" fontId="3" fillId="20" borderId="0" xfId="0" applyFont="1" applyFill="1" applyAlignment="1"/>
    <xf numFmtId="170" fontId="3" fillId="20" borderId="0" xfId="0" applyNumberFormat="1" applyFont="1" applyFill="1" applyAlignment="1"/>
    <xf numFmtId="170" fontId="3" fillId="20" borderId="3" xfId="0" applyNumberFormat="1" applyFont="1" applyFill="1" applyBorder="1" applyAlignment="1"/>
    <xf numFmtId="0" fontId="4" fillId="0" borderId="0" xfId="0" applyFont="1" applyAlignment="1"/>
    <xf numFmtId="49" fontId="5" fillId="20" borderId="0" xfId="0" applyNumberFormat="1" applyFont="1" applyFill="1" applyAlignment="1">
      <alignment vertical="top"/>
    </xf>
    <xf numFmtId="0" fontId="5" fillId="20" borderId="0" xfId="0" applyFont="1" applyFill="1" applyAlignment="1">
      <alignment vertical="top"/>
    </xf>
    <xf numFmtId="0" fontId="4" fillId="0" borderId="0" xfId="0" applyFont="1" applyBorder="1" applyAlignment="1"/>
    <xf numFmtId="0" fontId="4" fillId="0" borderId="0" xfId="0" applyFont="1" applyAlignment="1">
      <alignment vertical="top"/>
    </xf>
    <xf numFmtId="0" fontId="4" fillId="0" borderId="0" xfId="0" applyFont="1" applyAlignment="1">
      <alignment horizontal="left"/>
    </xf>
    <xf numFmtId="0" fontId="4" fillId="0" borderId="0" xfId="0" applyFont="1" applyBorder="1" applyAlignment="1">
      <alignment vertical="top"/>
    </xf>
    <xf numFmtId="42" fontId="4" fillId="0" borderId="0" xfId="0" applyNumberFormat="1" applyFont="1" applyAlignment="1"/>
    <xf numFmtId="44" fontId="4" fillId="0" borderId="0" xfId="0" applyNumberFormat="1" applyFont="1" applyAlignment="1"/>
    <xf numFmtId="42" fontId="4" fillId="5" borderId="18" xfId="0" applyNumberFormat="1" applyFont="1" applyFill="1" applyBorder="1" applyAlignment="1">
      <alignment vertical="top"/>
    </xf>
    <xf numFmtId="0" fontId="4" fillId="0" borderId="18" xfId="0" applyFont="1" applyBorder="1" applyAlignment="1"/>
    <xf numFmtId="0" fontId="4" fillId="0" borderId="0" xfId="3" applyFont="1" applyAlignment="1">
      <alignment horizontal="left"/>
    </xf>
    <xf numFmtId="0" fontId="6" fillId="0" borderId="0" xfId="0" applyFont="1"/>
    <xf numFmtId="0" fontId="4" fillId="10" borderId="0" xfId="0" applyFont="1" applyFill="1"/>
    <xf numFmtId="0" fontId="4" fillId="10" borderId="18" xfId="0" applyFont="1" applyFill="1" applyBorder="1" applyAlignment="1">
      <alignment horizontal="left"/>
    </xf>
    <xf numFmtId="168" fontId="13" fillId="0" borderId="0" xfId="0" applyNumberFormat="1" applyFont="1"/>
    <xf numFmtId="0" fontId="13" fillId="5" borderId="36" xfId="0" applyFont="1" applyFill="1" applyBorder="1"/>
    <xf numFmtId="0" fontId="13" fillId="5" borderId="36" xfId="0" applyFont="1" applyFill="1" applyBorder="1" applyAlignment="1">
      <alignment horizontal="center"/>
    </xf>
    <xf numFmtId="0" fontId="13" fillId="5" borderId="18" xfId="0" applyFont="1" applyFill="1" applyBorder="1"/>
    <xf numFmtId="0" fontId="13" fillId="5" borderId="18" xfId="0" applyFont="1" applyFill="1" applyBorder="1" applyAlignment="1">
      <alignment horizontal="center"/>
    </xf>
    <xf numFmtId="0" fontId="13" fillId="0" borderId="38" xfId="0" applyFont="1" applyBorder="1"/>
    <xf numFmtId="168" fontId="13" fillId="0" borderId="38" xfId="0" applyNumberFormat="1" applyFont="1" applyBorder="1"/>
    <xf numFmtId="49" fontId="13" fillId="0" borderId="39" xfId="0" applyNumberFormat="1" applyFont="1" applyBorder="1" applyAlignment="1">
      <alignment horizontal="center"/>
    </xf>
    <xf numFmtId="175" fontId="13" fillId="0" borderId="38" xfId="0" applyNumberFormat="1" applyFont="1" applyBorder="1"/>
    <xf numFmtId="168" fontId="13" fillId="0" borderId="40" xfId="0" applyNumberFormat="1" applyFont="1" applyBorder="1"/>
    <xf numFmtId="175" fontId="13" fillId="0" borderId="41" xfId="0" applyNumberFormat="1" applyFont="1" applyBorder="1"/>
    <xf numFmtId="49" fontId="13" fillId="0" borderId="42" xfId="0" applyNumberFormat="1" applyFont="1" applyBorder="1" applyAlignment="1">
      <alignment horizontal="center"/>
    </xf>
    <xf numFmtId="168" fontId="24" fillId="0" borderId="38" xfId="0" applyNumberFormat="1" applyFont="1" applyBorder="1"/>
    <xf numFmtId="182" fontId="8" fillId="0" borderId="0" xfId="0" applyNumberFormat="1" applyFont="1"/>
    <xf numFmtId="0" fontId="8" fillId="0" borderId="0" xfId="0" applyFont="1"/>
    <xf numFmtId="0" fontId="3" fillId="0" borderId="0" xfId="0" applyFont="1" applyAlignment="1"/>
    <xf numFmtId="0" fontId="3" fillId="20" borderId="0" xfId="0" applyFont="1" applyFill="1" applyAlignment="1">
      <alignment horizontal="left" vertical="top"/>
    </xf>
    <xf numFmtId="0" fontId="3" fillId="20" borderId="0" xfId="0" applyFont="1" applyFill="1" applyAlignment="1">
      <alignment vertical="top"/>
    </xf>
    <xf numFmtId="0" fontId="3" fillId="0" borderId="0" xfId="0" applyFont="1" applyAlignment="1">
      <alignment vertical="top"/>
    </xf>
    <xf numFmtId="170" fontId="3" fillId="0" borderId="0" xfId="12" applyNumberFormat="1"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169" fontId="3" fillId="0" borderId="0" xfId="12" applyNumberFormat="1" applyFont="1" applyAlignment="1">
      <alignment vertical="top"/>
    </xf>
    <xf numFmtId="182" fontId="3" fillId="0" borderId="0" xfId="0" applyNumberFormat="1" applyFont="1" applyAlignment="1">
      <alignment vertical="top"/>
    </xf>
    <xf numFmtId="0" fontId="3" fillId="0" borderId="0" xfId="0" applyFont="1" applyAlignment="1">
      <alignment vertical="top" wrapText="1"/>
    </xf>
    <xf numFmtId="0" fontId="3" fillId="20" borderId="3" xfId="0" applyFont="1" applyFill="1" applyBorder="1" applyAlignment="1">
      <alignment vertical="top" wrapText="1"/>
    </xf>
    <xf numFmtId="0" fontId="3" fillId="20" borderId="3" xfId="0" applyFont="1" applyFill="1" applyBorder="1" applyAlignment="1">
      <alignment horizontal="left" vertical="top" wrapText="1"/>
    </xf>
    <xf numFmtId="182" fontId="3" fillId="20" borderId="3" xfId="0" applyNumberFormat="1" applyFont="1" applyFill="1" applyBorder="1" applyAlignment="1">
      <alignment horizontal="center" vertical="top" wrapText="1"/>
    </xf>
    <xf numFmtId="0" fontId="3" fillId="20" borderId="9" xfId="0" applyFont="1" applyFill="1" applyBorder="1" applyAlignment="1">
      <alignment vertical="top" wrapText="1"/>
    </xf>
    <xf numFmtId="9" fontId="3" fillId="0" borderId="0" xfId="0" applyNumberFormat="1" applyFont="1" applyAlignment="1">
      <alignment horizontal="center" vertical="top"/>
    </xf>
    <xf numFmtId="0" fontId="3" fillId="0" borderId="6" xfId="0" applyFont="1" applyBorder="1" applyAlignment="1">
      <alignment vertical="top"/>
    </xf>
    <xf numFmtId="0" fontId="3" fillId="20" borderId="0" xfId="0" applyNumberFormat="1" applyFont="1" applyFill="1" applyBorder="1" applyAlignment="1">
      <alignment vertical="top"/>
    </xf>
    <xf numFmtId="0" fontId="3" fillId="20" borderId="3" xfId="0" applyNumberFormat="1" applyFont="1" applyFill="1" applyBorder="1" applyAlignment="1">
      <alignment vertical="top"/>
    </xf>
    <xf numFmtId="182" fontId="3" fillId="0" borderId="0" xfId="0" applyNumberFormat="1" applyFont="1" applyAlignment="1">
      <alignment horizontal="left" vertical="top"/>
    </xf>
    <xf numFmtId="182" fontId="3" fillId="20" borderId="3" xfId="0" applyNumberFormat="1" applyFont="1" applyFill="1" applyBorder="1" applyAlignment="1">
      <alignment vertical="top"/>
    </xf>
    <xf numFmtId="170" fontId="3" fillId="20" borderId="3" xfId="12" applyNumberFormat="1" applyFont="1" applyFill="1" applyBorder="1" applyAlignment="1">
      <alignment vertical="top"/>
    </xf>
    <xf numFmtId="182" fontId="3" fillId="20" borderId="0" xfId="0" applyNumberFormat="1" applyFont="1" applyFill="1" applyBorder="1" applyAlignment="1">
      <alignment vertical="top"/>
    </xf>
    <xf numFmtId="0" fontId="3" fillId="0" borderId="0" xfId="0" applyFont="1" applyAlignment="1">
      <alignment horizontal="right" vertical="top"/>
    </xf>
    <xf numFmtId="0" fontId="3" fillId="0" borderId="0" xfId="0" applyNumberFormat="1" applyFont="1" applyAlignment="1">
      <alignment vertical="top"/>
    </xf>
    <xf numFmtId="0" fontId="3" fillId="20" borderId="48" xfId="0" applyFont="1" applyFill="1" applyBorder="1" applyAlignment="1">
      <alignment vertical="top"/>
    </xf>
    <xf numFmtId="182" fontId="3" fillId="20" borderId="48" xfId="0" applyNumberFormat="1" applyFont="1" applyFill="1" applyBorder="1" applyAlignment="1">
      <alignment horizontal="center" vertical="top"/>
    </xf>
    <xf numFmtId="49" fontId="3" fillId="20" borderId="48" xfId="0" applyNumberFormat="1" applyFont="1" applyFill="1" applyBorder="1" applyAlignment="1">
      <alignment horizontal="center" vertical="top"/>
    </xf>
    <xf numFmtId="170" fontId="3" fillId="20" borderId="48" xfId="12" applyNumberFormat="1" applyFont="1" applyFill="1" applyBorder="1" applyAlignment="1">
      <alignment horizontal="center" vertical="top"/>
    </xf>
    <xf numFmtId="0" fontId="3" fillId="20" borderId="50" xfId="0" applyFont="1" applyFill="1" applyBorder="1" applyAlignment="1">
      <alignment vertical="top"/>
    </xf>
    <xf numFmtId="182" fontId="3" fillId="20" borderId="50" xfId="0" applyNumberFormat="1" applyFont="1" applyFill="1" applyBorder="1" applyAlignment="1">
      <alignment horizontal="center" vertical="top"/>
    </xf>
    <xf numFmtId="49" fontId="3" fillId="20" borderId="50" xfId="0" applyNumberFormat="1" applyFont="1" applyFill="1" applyBorder="1" applyAlignment="1">
      <alignment horizontal="center" vertical="top"/>
    </xf>
    <xf numFmtId="170" fontId="3" fillId="20" borderId="50" xfId="12" applyNumberFormat="1" applyFont="1" applyFill="1" applyBorder="1" applyAlignment="1">
      <alignment horizontal="center" vertical="top"/>
    </xf>
    <xf numFmtId="182" fontId="3" fillId="0" borderId="51" xfId="0" applyNumberFormat="1" applyFont="1" applyBorder="1" applyAlignment="1">
      <alignment vertical="top"/>
    </xf>
    <xf numFmtId="182" fontId="3" fillId="0" borderId="51" xfId="0" applyNumberFormat="1" applyFont="1" applyBorder="1" applyAlignment="1">
      <alignment horizontal="left" vertical="top"/>
    </xf>
    <xf numFmtId="49" fontId="3" fillId="0" borderId="51" xfId="0" applyNumberFormat="1" applyFont="1" applyBorder="1" applyAlignment="1">
      <alignment vertical="top"/>
    </xf>
    <xf numFmtId="170" fontId="3" fillId="0" borderId="51" xfId="12" applyNumberFormat="1" applyFont="1" applyBorder="1" applyAlignment="1">
      <alignment vertical="top"/>
    </xf>
    <xf numFmtId="182" fontId="3" fillId="0" borderId="31" xfId="0" applyNumberFormat="1" applyFont="1" applyBorder="1" applyAlignment="1">
      <alignment horizontal="left" vertical="top"/>
    </xf>
    <xf numFmtId="182" fontId="3" fillId="0" borderId="31" xfId="0" applyNumberFormat="1" applyFont="1" applyBorder="1" applyAlignment="1">
      <alignment vertical="top"/>
    </xf>
    <xf numFmtId="49" fontId="3" fillId="0" borderId="31" xfId="0" applyNumberFormat="1" applyFont="1" applyBorder="1" applyAlignment="1">
      <alignment vertical="top"/>
    </xf>
    <xf numFmtId="170" fontId="3" fillId="0" borderId="31" xfId="12" applyNumberFormat="1" applyFont="1" applyBorder="1" applyAlignment="1">
      <alignment vertical="top"/>
    </xf>
    <xf numFmtId="49" fontId="3" fillId="0" borderId="31" xfId="0" applyNumberFormat="1" applyFont="1" applyBorder="1" applyAlignment="1">
      <alignment horizontal="right" vertical="top"/>
    </xf>
    <xf numFmtId="182" fontId="3" fillId="0" borderId="49" xfId="0" applyNumberFormat="1" applyFont="1" applyBorder="1" applyAlignment="1">
      <alignment vertical="top"/>
    </xf>
    <xf numFmtId="182" fontId="3" fillId="0" borderId="49" xfId="0" applyNumberFormat="1" applyFont="1" applyBorder="1" applyAlignment="1">
      <alignment horizontal="left" vertical="top"/>
    </xf>
    <xf numFmtId="170" fontId="3" fillId="0" borderId="49" xfId="12" applyNumberFormat="1" applyFont="1" applyBorder="1" applyAlignment="1">
      <alignment vertical="top"/>
    </xf>
    <xf numFmtId="182" fontId="3" fillId="0" borderId="31" xfId="0" applyNumberFormat="1" applyFont="1" applyFill="1" applyBorder="1" applyAlignment="1">
      <alignment vertical="top"/>
    </xf>
    <xf numFmtId="49" fontId="3" fillId="0" borderId="31" xfId="0" applyNumberFormat="1" applyFont="1" applyFill="1" applyBorder="1" applyAlignment="1">
      <alignment vertical="top"/>
    </xf>
    <xf numFmtId="0" fontId="3" fillId="0" borderId="31" xfId="0" applyFont="1" applyBorder="1" applyAlignment="1">
      <alignment vertical="top"/>
    </xf>
    <xf numFmtId="49" fontId="3" fillId="0" borderId="0" xfId="0" applyNumberFormat="1" applyFont="1" applyAlignment="1">
      <alignment vertical="top"/>
    </xf>
    <xf numFmtId="0" fontId="3" fillId="0" borderId="0" xfId="0" applyNumberFormat="1" applyFont="1" applyAlignment="1">
      <alignment horizontal="left" vertical="top"/>
    </xf>
    <xf numFmtId="170" fontId="3" fillId="20" borderId="0" xfId="12" applyNumberFormat="1" applyFont="1" applyFill="1" applyAlignment="1">
      <alignment vertical="top"/>
    </xf>
    <xf numFmtId="0" fontId="3" fillId="0" borderId="0" xfId="0" applyFont="1" applyFill="1" applyAlignment="1">
      <alignment vertical="top"/>
    </xf>
    <xf numFmtId="170" fontId="3" fillId="0" borderId="0" xfId="12" applyNumberFormat="1" applyFont="1" applyFill="1" applyAlignment="1">
      <alignment vertical="top"/>
    </xf>
    <xf numFmtId="168" fontId="3" fillId="0" borderId="0" xfId="0" applyNumberFormat="1" applyFont="1" applyAlignment="1">
      <alignment vertical="top"/>
    </xf>
    <xf numFmtId="168" fontId="3" fillId="0" borderId="0" xfId="0" applyNumberFormat="1" applyFont="1" applyBorder="1" applyAlignment="1">
      <alignment vertical="top"/>
    </xf>
    <xf numFmtId="174" fontId="3" fillId="0" borderId="0" xfId="0" applyNumberFormat="1" applyFont="1" applyAlignment="1">
      <alignment vertical="top"/>
    </xf>
    <xf numFmtId="0" fontId="3" fillId="0" borderId="0" xfId="0" applyFont="1" applyAlignment="1">
      <alignment horizontal="center" vertical="top"/>
    </xf>
    <xf numFmtId="170" fontId="3" fillId="20" borderId="0" xfId="12" applyNumberFormat="1" applyFont="1" applyFill="1" applyAlignment="1">
      <alignment horizontal="left" vertical="top"/>
    </xf>
    <xf numFmtId="170" fontId="3" fillId="0" borderId="0" xfId="12" applyNumberFormat="1" applyFont="1" applyAlignment="1">
      <alignment horizontal="left" vertical="top"/>
    </xf>
    <xf numFmtId="170" fontId="3" fillId="0" borderId="0" xfId="12" applyNumberFormat="1" applyFont="1" applyAlignment="1"/>
    <xf numFmtId="170" fontId="3" fillId="0" borderId="0" xfId="0" applyNumberFormat="1" applyFont="1" applyAlignment="1">
      <alignment horizontal="left" vertical="top"/>
    </xf>
    <xf numFmtId="16" fontId="3" fillId="0" borderId="0" xfId="0" applyNumberFormat="1" applyFont="1" applyAlignment="1"/>
    <xf numFmtId="16" fontId="3" fillId="0" borderId="0" xfId="0" applyNumberFormat="1" applyFont="1" applyAlignment="1">
      <alignment horizontal="left" vertical="top"/>
    </xf>
    <xf numFmtId="168" fontId="3" fillId="0" borderId="0" xfId="0" applyNumberFormat="1" applyFont="1" applyAlignment="1"/>
    <xf numFmtId="3" fontId="3" fillId="0" borderId="0" xfId="12" applyNumberFormat="1" applyFont="1" applyAlignment="1"/>
    <xf numFmtId="1" fontId="3" fillId="0" borderId="0" xfId="0" applyNumberFormat="1" applyFont="1" applyAlignment="1">
      <alignment horizontal="center"/>
    </xf>
    <xf numFmtId="1" fontId="3" fillId="0" borderId="0" xfId="12" applyNumberFormat="1" applyFont="1" applyAlignment="1">
      <alignment horizontal="center"/>
    </xf>
    <xf numFmtId="1" fontId="3" fillId="0" borderId="3" xfId="0" applyNumberFormat="1" applyFont="1" applyBorder="1" applyAlignment="1">
      <alignment horizontal="center"/>
    </xf>
    <xf numFmtId="1" fontId="3" fillId="0" borderId="3" xfId="12" applyNumberFormat="1" applyFont="1" applyBorder="1" applyAlignment="1">
      <alignment horizontal="center"/>
    </xf>
    <xf numFmtId="0" fontId="3" fillId="0" borderId="0" xfId="0" applyFont="1" applyAlignment="1">
      <alignment horizontal="right"/>
    </xf>
    <xf numFmtId="170" fontId="3" fillId="0" borderId="0" xfId="12" applyNumberFormat="1" applyFont="1" applyBorder="1" applyAlignment="1"/>
    <xf numFmtId="168" fontId="3" fillId="0" borderId="3" xfId="0" applyNumberFormat="1" applyFont="1" applyBorder="1"/>
    <xf numFmtId="166" fontId="3" fillId="0" borderId="0" xfId="0" applyNumberFormat="1" applyFont="1" applyAlignment="1">
      <alignment horizontal="left" vertical="top"/>
    </xf>
    <xf numFmtId="0" fontId="3" fillId="17" borderId="0" xfId="0" applyFont="1" applyFill="1" applyAlignment="1">
      <alignment horizontal="left" vertical="top"/>
    </xf>
    <xf numFmtId="0" fontId="3" fillId="17" borderId="0" xfId="0" applyFont="1" applyFill="1" applyAlignment="1">
      <alignment vertical="top"/>
    </xf>
    <xf numFmtId="170" fontId="3" fillId="17" borderId="0" xfId="0" applyNumberFormat="1" applyFont="1" applyFill="1" applyAlignment="1">
      <alignment vertical="top"/>
    </xf>
    <xf numFmtId="187" fontId="3" fillId="0" borderId="0" xfId="0" applyNumberFormat="1" applyFont="1" applyAlignment="1">
      <alignment vertical="top"/>
    </xf>
    <xf numFmtId="0" fontId="3" fillId="0" borderId="0" xfId="0" applyFont="1" applyBorder="1" applyAlignment="1">
      <alignment vertical="top"/>
    </xf>
    <xf numFmtId="181" fontId="3" fillId="0" borderId="0" xfId="0" quotePrefix="1" applyNumberFormat="1" applyFont="1" applyAlignment="1">
      <alignment vertical="top"/>
    </xf>
    <xf numFmtId="0" fontId="3" fillId="0" borderId="0" xfId="0" quotePrefix="1" applyFont="1" applyAlignment="1">
      <alignment vertical="top"/>
    </xf>
    <xf numFmtId="181" fontId="3" fillId="0" borderId="4" xfId="0" quotePrefix="1" applyNumberFormat="1" applyFont="1" applyBorder="1" applyAlignment="1">
      <alignment vertical="top"/>
    </xf>
    <xf numFmtId="170" fontId="3" fillId="0" borderId="0" xfId="0" quotePrefix="1" applyNumberFormat="1" applyFont="1" applyAlignment="1">
      <alignment vertical="top"/>
    </xf>
    <xf numFmtId="3" fontId="3" fillId="0" borderId="0" xfId="0" applyNumberFormat="1" applyFont="1" applyAlignment="1">
      <alignment vertical="top"/>
    </xf>
    <xf numFmtId="3" fontId="3" fillId="0" borderId="0" xfId="0" quotePrefix="1" applyNumberFormat="1" applyFont="1" applyAlignment="1">
      <alignment vertical="top"/>
    </xf>
    <xf numFmtId="181" fontId="3" fillId="0" borderId="6" xfId="0" quotePrefix="1" applyNumberFormat="1" applyFont="1" applyBorder="1" applyAlignment="1">
      <alignment vertical="top"/>
    </xf>
    <xf numFmtId="170" fontId="3" fillId="0" borderId="6" xfId="0" applyNumberFormat="1" applyFont="1" applyBorder="1" applyAlignment="1">
      <alignment vertical="top"/>
    </xf>
    <xf numFmtId="16" fontId="3" fillId="0" borderId="0" xfId="0" applyNumberFormat="1" applyFont="1" applyAlignment="1">
      <alignment vertical="top"/>
    </xf>
    <xf numFmtId="170" fontId="3" fillId="0" borderId="0" xfId="0" applyNumberFormat="1" applyFont="1" applyAlignment="1">
      <alignment horizontal="right" vertical="top"/>
    </xf>
    <xf numFmtId="0" fontId="3" fillId="20" borderId="3" xfId="0" applyFont="1" applyFill="1" applyBorder="1" applyAlignment="1">
      <alignment vertical="top"/>
    </xf>
    <xf numFmtId="170" fontId="3" fillId="0" borderId="0" xfId="0" applyNumberFormat="1" applyFont="1" applyAlignment="1">
      <alignment horizontal="center" vertical="top"/>
    </xf>
    <xf numFmtId="182" fontId="3" fillId="0" borderId="0" xfId="0" applyNumberFormat="1" applyFont="1" applyFill="1" applyAlignment="1">
      <alignment vertical="top"/>
    </xf>
    <xf numFmtId="170" fontId="3" fillId="0" borderId="0" xfId="0" applyNumberFormat="1" applyFont="1" applyFill="1" applyAlignment="1">
      <alignment vertical="top"/>
    </xf>
    <xf numFmtId="0" fontId="3" fillId="0" borderId="0" xfId="0" applyFont="1" applyFill="1" applyAlignment="1">
      <alignment horizontal="right" vertical="top"/>
    </xf>
    <xf numFmtId="3" fontId="3" fillId="0" borderId="3" xfId="0" applyNumberFormat="1" applyFont="1" applyBorder="1" applyAlignment="1">
      <alignment vertical="top"/>
    </xf>
    <xf numFmtId="0" fontId="3" fillId="20" borderId="0" xfId="0" applyFont="1" applyFill="1" applyAlignment="1">
      <alignment horizontal="right" vertical="top"/>
    </xf>
    <xf numFmtId="0" fontId="26" fillId="21" borderId="3" xfId="0" applyFont="1" applyFill="1" applyBorder="1" applyAlignment="1">
      <alignment vertical="top"/>
    </xf>
    <xf numFmtId="0" fontId="3" fillId="20" borderId="0" xfId="0" applyFont="1" applyFill="1"/>
    <xf numFmtId="3" fontId="3" fillId="0" borderId="0" xfId="0" applyNumberFormat="1" applyFont="1"/>
    <xf numFmtId="3" fontId="3" fillId="0" borderId="0" xfId="0" applyNumberFormat="1" applyFont="1" applyBorder="1"/>
    <xf numFmtId="182" fontId="3" fillId="0" borderId="0" xfId="0" applyNumberFormat="1" applyFont="1"/>
    <xf numFmtId="170" fontId="3" fillId="0" borderId="0" xfId="0" applyNumberFormat="1" applyFont="1"/>
    <xf numFmtId="16" fontId="3" fillId="0" borderId="5" xfId="0" applyNumberFormat="1" applyFont="1" applyBorder="1"/>
    <xf numFmtId="0" fontId="3" fillId="0" borderId="5" xfId="0" applyFont="1" applyBorder="1"/>
    <xf numFmtId="182" fontId="3" fillId="0" borderId="54" xfId="0" applyNumberFormat="1" applyFont="1" applyBorder="1"/>
    <xf numFmtId="182" fontId="3" fillId="0" borderId="5" xfId="0" applyNumberFormat="1" applyFont="1" applyBorder="1"/>
    <xf numFmtId="16" fontId="3" fillId="0" borderId="0" xfId="0" applyNumberFormat="1" applyFont="1"/>
    <xf numFmtId="182" fontId="3" fillId="0" borderId="3" xfId="0" applyNumberFormat="1" applyFont="1" applyBorder="1"/>
    <xf numFmtId="1" fontId="3" fillId="0" borderId="0" xfId="0" applyNumberFormat="1" applyFont="1" applyAlignment="1">
      <alignment horizontal="center" vertical="top"/>
    </xf>
    <xf numFmtId="179" fontId="3" fillId="0" borderId="0" xfId="0" applyNumberFormat="1" applyFont="1" applyAlignment="1">
      <alignment horizontal="center" vertical="top"/>
    </xf>
    <xf numFmtId="0" fontId="3" fillId="17" borderId="0" xfId="0" applyFont="1" applyFill="1"/>
    <xf numFmtId="9" fontId="3" fillId="0" borderId="0" xfId="0" applyNumberFormat="1" applyFont="1"/>
    <xf numFmtId="0" fontId="3" fillId="0" borderId="0" xfId="0" applyFont="1" applyBorder="1"/>
    <xf numFmtId="182" fontId="3" fillId="0" borderId="0" xfId="0" applyNumberFormat="1" applyFont="1" applyAlignment="1"/>
    <xf numFmtId="0" fontId="3" fillId="0" borderId="0" xfId="0" applyFont="1" applyAlignment="1">
      <alignment wrapText="1"/>
    </xf>
    <xf numFmtId="0" fontId="3" fillId="0" borderId="0" xfId="0" applyFont="1" applyAlignment="1">
      <alignment horizontal="left"/>
    </xf>
    <xf numFmtId="3"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Alignment="1">
      <alignment horizontal="right"/>
    </xf>
    <xf numFmtId="168" fontId="3" fillId="0" borderId="0" xfId="0" applyNumberFormat="1" applyFont="1" applyBorder="1"/>
    <xf numFmtId="0" fontId="3" fillId="0" borderId="22" xfId="0" applyFont="1" applyBorder="1"/>
    <xf numFmtId="0" fontId="3" fillId="0" borderId="21" xfId="0" applyFont="1" applyBorder="1"/>
    <xf numFmtId="166" fontId="3" fillId="0" borderId="0" xfId="0" applyNumberFormat="1" applyFont="1" applyBorder="1"/>
    <xf numFmtId="169" fontId="3" fillId="0" borderId="0" xfId="0" applyNumberFormat="1" applyFont="1"/>
    <xf numFmtId="169" fontId="3" fillId="0" borderId="0" xfId="0" applyNumberFormat="1" applyFont="1" applyBorder="1"/>
    <xf numFmtId="49" fontId="3" fillId="0" borderId="0" xfId="0" applyNumberFormat="1" applyFont="1" applyAlignment="1">
      <alignment horizontal="right"/>
    </xf>
    <xf numFmtId="0" fontId="3" fillId="0" borderId="21" xfId="0" applyFont="1" applyBorder="1" applyAlignment="1">
      <alignment horizontal="left"/>
    </xf>
    <xf numFmtId="43" fontId="3" fillId="0" borderId="0" xfId="0" applyNumberFormat="1" applyFont="1" applyBorder="1"/>
    <xf numFmtId="0" fontId="3" fillId="5" borderId="18" xfId="0" applyFont="1" applyFill="1" applyBorder="1" applyAlignment="1"/>
    <xf numFmtId="0" fontId="3" fillId="0" borderId="19" xfId="0" applyFont="1" applyBorder="1" applyAlignment="1"/>
    <xf numFmtId="0" fontId="3" fillId="5" borderId="18" xfId="0" applyFont="1" applyFill="1" applyBorder="1" applyAlignment="1">
      <alignment horizontal="center"/>
    </xf>
    <xf numFmtId="0" fontId="3" fillId="14" borderId="0" xfId="0" applyFont="1" applyFill="1" applyAlignment="1">
      <alignment horizontal="center"/>
    </xf>
    <xf numFmtId="166" fontId="3" fillId="0" borderId="0" xfId="0" applyNumberFormat="1" applyFont="1" applyBorder="1" applyAlignment="1">
      <alignment horizontal="center"/>
    </xf>
    <xf numFmtId="0" fontId="3" fillId="0" borderId="0" xfId="0" applyFont="1" applyAlignment="1">
      <alignment horizontal="left"/>
    </xf>
    <xf numFmtId="0" fontId="3" fillId="14" borderId="18" xfId="0" applyFont="1" applyFill="1" applyBorder="1" applyAlignment="1"/>
    <xf numFmtId="170" fontId="3" fillId="0" borderId="2" xfId="0" applyNumberFormat="1" applyFont="1" applyBorder="1" applyAlignment="1"/>
    <xf numFmtId="170" fontId="3" fillId="0" borderId="6" xfId="0" applyNumberFormat="1" applyFont="1" applyBorder="1" applyAlignment="1"/>
    <xf numFmtId="0" fontId="6" fillId="0" borderId="0" xfId="0" applyFont="1" applyBorder="1"/>
    <xf numFmtId="0" fontId="3" fillId="0" borderId="0" xfId="0" quotePrefix="1" applyFont="1"/>
    <xf numFmtId="0" fontId="2" fillId="0" borderId="0" xfId="0" applyFont="1"/>
    <xf numFmtId="0" fontId="3" fillId="20" borderId="3" xfId="0" applyFont="1" applyFill="1" applyBorder="1"/>
    <xf numFmtId="170" fontId="3" fillId="20" borderId="0" xfId="0" applyNumberFormat="1" applyFont="1" applyFill="1" applyAlignment="1">
      <alignment vertical="top"/>
    </xf>
    <xf numFmtId="170" fontId="3" fillId="0" borderId="4" xfId="0" applyNumberFormat="1" applyFont="1" applyBorder="1" applyAlignment="1">
      <alignment vertical="top"/>
    </xf>
    <xf numFmtId="170" fontId="3" fillId="0" borderId="6" xfId="0" quotePrefix="1" applyNumberFormat="1" applyFont="1" applyBorder="1" applyAlignment="1">
      <alignment vertical="top"/>
    </xf>
    <xf numFmtId="170" fontId="3" fillId="0" borderId="15" xfId="0" applyNumberFormat="1" applyFont="1" applyBorder="1" applyAlignment="1">
      <alignment vertical="top"/>
    </xf>
    <xf numFmtId="170" fontId="3" fillId="0" borderId="0" xfId="0" quotePrefix="1" applyNumberFormat="1" applyFont="1" applyBorder="1" applyAlignment="1">
      <alignment vertical="top"/>
    </xf>
    <xf numFmtId="0" fontId="3" fillId="0" borderId="0" xfId="0" applyFont="1" applyBorder="1" applyAlignment="1">
      <alignment horizontal="right" vertical="top"/>
    </xf>
    <xf numFmtId="3" fontId="3" fillId="0" borderId="15" xfId="0" applyNumberFormat="1" applyFont="1" applyBorder="1" applyAlignment="1">
      <alignment vertical="top"/>
    </xf>
    <xf numFmtId="3" fontId="3" fillId="20" borderId="0" xfId="0" applyNumberFormat="1" applyFont="1" applyFill="1"/>
    <xf numFmtId="0" fontId="2" fillId="20" borderId="0" xfId="0" applyFont="1" applyFill="1"/>
    <xf numFmtId="3" fontId="3" fillId="0" borderId="17" xfId="0" applyNumberFormat="1" applyFont="1" applyBorder="1" applyAlignment="1">
      <alignment horizontal="center"/>
    </xf>
    <xf numFmtId="3" fontId="3" fillId="0" borderId="4" xfId="0" applyNumberFormat="1" applyFont="1" applyBorder="1" applyAlignment="1">
      <alignment horizontal="center"/>
    </xf>
    <xf numFmtId="3" fontId="3" fillId="0" borderId="0" xfId="0" applyNumberFormat="1" applyFont="1" applyAlignment="1">
      <alignment horizontal="center"/>
    </xf>
    <xf numFmtId="3" fontId="3" fillId="0" borderId="6" xfId="0" applyNumberFormat="1" applyFont="1" applyBorder="1"/>
    <xf numFmtId="3" fontId="3" fillId="0" borderId="8" xfId="0" applyNumberFormat="1" applyFont="1" applyBorder="1" applyAlignment="1">
      <alignment horizontal="center"/>
    </xf>
    <xf numFmtId="3" fontId="3" fillId="0" borderId="1" xfId="0" applyNumberFormat="1" applyFont="1" applyBorder="1"/>
    <xf numFmtId="3" fontId="3" fillId="0" borderId="15" xfId="0" applyNumberFormat="1" applyFont="1" applyBorder="1"/>
    <xf numFmtId="0" fontId="3" fillId="0" borderId="0" xfId="0" applyFont="1" applyFill="1" applyBorder="1"/>
    <xf numFmtId="3" fontId="3" fillId="0" borderId="0" xfId="0" applyNumberFormat="1" applyFont="1" applyFill="1" applyBorder="1"/>
    <xf numFmtId="15" fontId="3" fillId="20" borderId="3" xfId="0" quotePrefix="1" applyNumberFormat="1" applyFont="1" applyFill="1" applyBorder="1"/>
    <xf numFmtId="3" fontId="3" fillId="20" borderId="3" xfId="0" applyNumberFormat="1" applyFont="1" applyFill="1" applyBorder="1"/>
    <xf numFmtId="3" fontId="3" fillId="0" borderId="4" xfId="0" applyNumberFormat="1" applyFont="1" applyBorder="1"/>
    <xf numFmtId="3" fontId="3" fillId="0" borderId="20" xfId="0" applyNumberFormat="1" applyFont="1" applyBorder="1" applyAlignment="1">
      <alignment horizontal="center"/>
    </xf>
    <xf numFmtId="3" fontId="3" fillId="0" borderId="6" xfId="0" applyNumberFormat="1" applyFont="1" applyBorder="1" applyAlignment="1">
      <alignment horizontal="center"/>
    </xf>
    <xf numFmtId="3" fontId="3" fillId="0" borderId="8" xfId="0" applyNumberFormat="1" applyFont="1" applyBorder="1"/>
    <xf numFmtId="3" fontId="3" fillId="0" borderId="10" xfId="0" applyNumberFormat="1" applyFont="1" applyBorder="1"/>
    <xf numFmtId="3" fontId="3" fillId="20" borderId="3" xfId="0" quotePrefix="1" applyNumberFormat="1" applyFont="1" applyFill="1" applyBorder="1"/>
    <xf numFmtId="0" fontId="3" fillId="20" borderId="4" xfId="0" applyFont="1" applyFill="1" applyBorder="1"/>
    <xf numFmtId="0" fontId="3" fillId="0" borderId="6" xfId="0" applyFont="1" applyBorder="1"/>
    <xf numFmtId="0" fontId="6" fillId="0" borderId="6" xfId="0" applyFont="1" applyBorder="1"/>
    <xf numFmtId="3" fontId="3" fillId="0" borderId="17" xfId="0" quotePrefix="1" applyNumberFormat="1" applyFont="1" applyBorder="1"/>
    <xf numFmtId="0" fontId="3" fillId="0" borderId="4" xfId="0" applyFont="1" applyBorder="1"/>
    <xf numFmtId="0" fontId="3" fillId="0" borderId="0" xfId="0" quotePrefix="1" applyFont="1" applyFill="1" applyBorder="1"/>
    <xf numFmtId="170" fontId="3" fillId="0" borderId="13" xfId="0" applyNumberFormat="1" applyFont="1" applyBorder="1" applyAlignment="1">
      <alignment horizontal="left"/>
    </xf>
    <xf numFmtId="0" fontId="3" fillId="0" borderId="13" xfId="0" applyFont="1" applyBorder="1" applyAlignment="1"/>
    <xf numFmtId="170" fontId="3" fillId="0" borderId="0" xfId="0" applyNumberFormat="1" applyFont="1" applyFill="1" applyBorder="1" applyAlignment="1">
      <alignment horizontal="right" vertical="top"/>
    </xf>
    <xf numFmtId="0" fontId="3" fillId="20" borderId="0" xfId="0" applyFont="1" applyFill="1" applyAlignment="1">
      <alignment horizontal="left"/>
    </xf>
    <xf numFmtId="0" fontId="3" fillId="0" borderId="0" xfId="0" quotePrefix="1" applyFont="1" applyBorder="1" applyAlignment="1"/>
    <xf numFmtId="170" fontId="3" fillId="0" borderId="0" xfId="0" applyNumberFormat="1" applyFont="1" applyBorder="1" applyAlignment="1">
      <alignment horizontal="right"/>
    </xf>
    <xf numFmtId="0" fontId="3" fillId="0" borderId="0" xfId="0" applyFont="1" applyBorder="1" applyAlignment="1">
      <alignment wrapText="1"/>
    </xf>
    <xf numFmtId="170" fontId="3" fillId="0" borderId="0" xfId="0" applyNumberFormat="1" applyFont="1" applyFill="1" applyAlignment="1"/>
    <xf numFmtId="170" fontId="3" fillId="0" borderId="13" xfId="0" applyNumberFormat="1" applyFont="1" applyBorder="1" applyAlignment="1"/>
    <xf numFmtId="3" fontId="3" fillId="20" borderId="3" xfId="0" applyNumberFormat="1" applyFont="1" applyFill="1" applyBorder="1" applyAlignment="1">
      <alignment wrapText="1"/>
    </xf>
    <xf numFmtId="170" fontId="3" fillId="0" borderId="3" xfId="0" applyNumberFormat="1" applyFont="1" applyBorder="1" applyAlignment="1"/>
    <xf numFmtId="14" fontId="3" fillId="0" borderId="0" xfId="0" applyNumberFormat="1" applyFont="1" applyAlignment="1"/>
    <xf numFmtId="9" fontId="3" fillId="0" borderId="0" xfId="0" applyNumberFormat="1" applyFont="1" applyAlignment="1"/>
    <xf numFmtId="0" fontId="3" fillId="0" borderId="0" xfId="0" applyFont="1" applyFill="1" applyBorder="1" applyAlignment="1">
      <alignment horizontal="left"/>
    </xf>
    <xf numFmtId="0" fontId="3" fillId="0" borderId="0" xfId="0" applyFont="1" applyFill="1" applyBorder="1" applyAlignment="1">
      <alignment horizontal="right"/>
    </xf>
    <xf numFmtId="170" fontId="3" fillId="0" borderId="1" xfId="0" applyNumberFormat="1" applyFont="1" applyBorder="1" applyAlignment="1"/>
    <xf numFmtId="168" fontId="3" fillId="0" borderId="0" xfId="0" applyNumberFormat="1" applyFont="1" applyBorder="1" applyAlignment="1"/>
    <xf numFmtId="170" fontId="3" fillId="0" borderId="15" xfId="0" applyNumberFormat="1" applyFont="1" applyBorder="1" applyAlignment="1"/>
    <xf numFmtId="0" fontId="3" fillId="0" borderId="6" xfId="0" applyNumberFormat="1" applyFont="1" applyBorder="1" applyAlignment="1"/>
    <xf numFmtId="0" fontId="3" fillId="0" borderId="6" xfId="0" quotePrefix="1" applyNumberFormat="1" applyFont="1" applyBorder="1" applyAlignment="1"/>
    <xf numFmtId="0" fontId="3" fillId="0" borderId="0" xfId="0" applyNumberFormat="1" applyFont="1" applyAlignment="1"/>
    <xf numFmtId="170" fontId="3" fillId="0" borderId="0" xfId="0" applyNumberFormat="1" applyFont="1" applyAlignment="1">
      <alignment horizontal="left"/>
    </xf>
    <xf numFmtId="0" fontId="3" fillId="0" borderId="0" xfId="0" quotePrefix="1" applyFont="1" applyFill="1" applyBorder="1" applyAlignment="1"/>
    <xf numFmtId="168" fontId="2" fillId="20" borderId="0" xfId="0" applyNumberFormat="1" applyFont="1" applyFill="1" applyAlignment="1">
      <alignment horizontal="left"/>
    </xf>
    <xf numFmtId="168" fontId="3" fillId="20" borderId="0" xfId="0" applyNumberFormat="1" applyFont="1" applyFill="1" applyAlignment="1">
      <alignment horizontal="left"/>
    </xf>
    <xf numFmtId="168" fontId="3" fillId="0" borderId="0" xfId="0" applyNumberFormat="1" applyFont="1" applyFill="1" applyAlignment="1">
      <alignment horizontal="left"/>
    </xf>
    <xf numFmtId="168" fontId="3" fillId="0" borderId="0" xfId="0" applyNumberFormat="1" applyFont="1" applyAlignment="1">
      <alignment horizontal="left"/>
    </xf>
    <xf numFmtId="168" fontId="3" fillId="0" borderId="0" xfId="0" applyNumberFormat="1" applyFont="1" applyBorder="1" applyAlignment="1">
      <alignment horizontal="left"/>
    </xf>
    <xf numFmtId="170" fontId="3" fillId="0" borderId="0" xfId="0" applyNumberFormat="1" applyFont="1" applyBorder="1" applyAlignment="1">
      <alignment horizontal="left"/>
    </xf>
    <xf numFmtId="0" fontId="3" fillId="20" borderId="0" xfId="0" applyFont="1" applyFill="1" applyAlignment="1">
      <alignment horizontal="left"/>
    </xf>
    <xf numFmtId="0" fontId="3" fillId="0" borderId="0" xfId="0" applyFont="1" applyBorder="1" applyAlignment="1">
      <alignment horizontal="left"/>
    </xf>
    <xf numFmtId="168" fontId="3" fillId="0" borderId="0" xfId="0" applyNumberFormat="1" applyFont="1" applyBorder="1" applyAlignment="1">
      <alignment horizontal="right"/>
    </xf>
    <xf numFmtId="9" fontId="3" fillId="0" borderId="0" xfId="0" applyNumberFormat="1" applyFont="1" applyBorder="1" applyAlignment="1"/>
    <xf numFmtId="168" fontId="3" fillId="4" borderId="0" xfId="0" applyNumberFormat="1" applyFont="1" applyFill="1" applyAlignment="1">
      <alignment horizontal="right"/>
    </xf>
    <xf numFmtId="168" fontId="3" fillId="4" borderId="0" xfId="0" applyNumberFormat="1" applyFont="1" applyFill="1" applyAlignment="1">
      <alignment horizontal="left"/>
    </xf>
    <xf numFmtId="168" fontId="3" fillId="3" borderId="0" xfId="0" applyNumberFormat="1" applyFont="1" applyFill="1" applyAlignment="1">
      <alignment horizontal="right"/>
    </xf>
    <xf numFmtId="168" fontId="3" fillId="3" borderId="0" xfId="0" applyNumberFormat="1" applyFont="1" applyFill="1" applyAlignment="1">
      <alignment horizontal="left"/>
    </xf>
    <xf numFmtId="0" fontId="3" fillId="4" borderId="0" xfId="0" applyFont="1" applyFill="1" applyAlignment="1">
      <alignment horizontal="left"/>
    </xf>
    <xf numFmtId="171" fontId="3" fillId="0" borderId="0" xfId="0" applyNumberFormat="1" applyFont="1" applyBorder="1" applyAlignment="1">
      <alignment horizontal="right"/>
    </xf>
    <xf numFmtId="0" fontId="13" fillId="0" borderId="0" xfId="0" applyFont="1" applyBorder="1"/>
    <xf numFmtId="168" fontId="24" fillId="0" borderId="0" xfId="0" applyNumberFormat="1" applyFont="1" applyBorder="1"/>
    <xf numFmtId="49" fontId="13" fillId="0" borderId="0" xfId="0" applyNumberFormat="1" applyFont="1" applyBorder="1" applyAlignment="1">
      <alignment horizontal="center"/>
    </xf>
    <xf numFmtId="175" fontId="13" fillId="0" borderId="0" xfId="0" applyNumberFormat="1" applyFont="1" applyBorder="1"/>
    <xf numFmtId="165" fontId="3" fillId="0" borderId="0" xfId="0" applyNumberFormat="1" applyFont="1" applyAlignment="1">
      <alignment horizontal="center"/>
    </xf>
    <xf numFmtId="180" fontId="3" fillId="5" borderId="18" xfId="0" applyNumberFormat="1" applyFont="1" applyFill="1" applyBorder="1"/>
    <xf numFmtId="168" fontId="3" fillId="0" borderId="8" xfId="0" applyNumberFormat="1" applyFont="1" applyBorder="1" applyAlignment="1"/>
    <xf numFmtId="0" fontId="3" fillId="0" borderId="13" xfId="0" applyFont="1" applyBorder="1" applyAlignment="1">
      <alignment vertical="top"/>
    </xf>
    <xf numFmtId="168" fontId="3" fillId="0" borderId="6" xfId="0" applyNumberFormat="1" applyFont="1" applyBorder="1" applyAlignment="1"/>
    <xf numFmtId="168" fontId="3" fillId="0" borderId="0" xfId="1" applyNumberFormat="1" applyFont="1" applyAlignment="1"/>
    <xf numFmtId="0" fontId="3" fillId="5" borderId="18" xfId="0" applyFont="1" applyFill="1" applyBorder="1"/>
    <xf numFmtId="180" fontId="3" fillId="0" borderId="0" xfId="0" applyNumberFormat="1" applyFont="1"/>
    <xf numFmtId="180" fontId="3" fillId="0" borderId="0" xfId="0" applyNumberFormat="1" applyFont="1" applyFill="1" applyBorder="1"/>
    <xf numFmtId="0" fontId="3" fillId="0" borderId="19" xfId="0" applyFont="1" applyBorder="1" applyAlignment="1">
      <alignment vertical="top"/>
    </xf>
    <xf numFmtId="0" fontId="3" fillId="0" borderId="43" xfId="0" applyFont="1" applyBorder="1" applyAlignment="1">
      <alignment vertical="top"/>
    </xf>
    <xf numFmtId="0" fontId="3" fillId="0" borderId="45" xfId="0" applyFont="1" applyBorder="1" applyAlignment="1"/>
    <xf numFmtId="0" fontId="3" fillId="0" borderId="0" xfId="0" applyFont="1"/>
    <xf numFmtId="185" fontId="3" fillId="0" borderId="0" xfId="0" applyNumberFormat="1" applyFont="1"/>
    <xf numFmtId="0" fontId="3" fillId="0" borderId="44" xfId="0" applyFont="1" applyBorder="1"/>
    <xf numFmtId="166" fontId="3" fillId="0" borderId="0" xfId="0" applyNumberFormat="1" applyFont="1"/>
    <xf numFmtId="168" fontId="3" fillId="0" borderId="43" xfId="0" applyNumberFormat="1" applyFont="1" applyBorder="1"/>
    <xf numFmtId="0" fontId="3" fillId="5" borderId="0" xfId="0" applyFont="1" applyFill="1" applyBorder="1"/>
    <xf numFmtId="169" fontId="3" fillId="0" borderId="0" xfId="0" applyNumberFormat="1" applyFont="1" applyAlignment="1">
      <alignment horizontal="left"/>
    </xf>
    <xf numFmtId="169" fontId="3" fillId="0" borderId="3" xfId="0" applyNumberFormat="1" applyFont="1" applyBorder="1" applyAlignment="1">
      <alignment horizontal="left"/>
    </xf>
    <xf numFmtId="169" fontId="3" fillId="0" borderId="3" xfId="0" applyNumberFormat="1" applyFont="1" applyBorder="1"/>
    <xf numFmtId="3" fontId="3" fillId="0" borderId="3" xfId="0" applyNumberFormat="1" applyFont="1" applyBorder="1" applyAlignment="1">
      <alignment horizontal="center"/>
    </xf>
    <xf numFmtId="3" fontId="3" fillId="0" borderId="5" xfId="0" applyNumberFormat="1"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xf numFmtId="49" fontId="3" fillId="0" borderId="0" xfId="0" applyNumberFormat="1" applyFont="1" applyAlignment="1"/>
    <xf numFmtId="0" fontId="20" fillId="0" borderId="0" xfId="0" applyFont="1" applyAlignment="1">
      <alignment horizontal="right"/>
    </xf>
    <xf numFmtId="0" fontId="27" fillId="0" borderId="0" xfId="0" applyFont="1" applyAlignment="1">
      <alignment horizontal="right"/>
    </xf>
    <xf numFmtId="0" fontId="21" fillId="0" borderId="0" xfId="0" applyFont="1" applyAlignment="1">
      <alignment horizontal="right"/>
    </xf>
    <xf numFmtId="0" fontId="20" fillId="0" borderId="0" xfId="0" applyFont="1" applyAlignment="1"/>
    <xf numFmtId="180" fontId="3" fillId="0" borderId="0" xfId="0" applyNumberFormat="1" applyFont="1" applyAlignment="1"/>
    <xf numFmtId="17" fontId="3" fillId="0" borderId="0" xfId="0" applyNumberFormat="1" applyFont="1"/>
    <xf numFmtId="42" fontId="3" fillId="0" borderId="0" xfId="0" applyNumberFormat="1" applyFont="1" applyBorder="1" applyAlignment="1">
      <alignment horizontal="right"/>
    </xf>
    <xf numFmtId="42" fontId="3" fillId="0" borderId="0" xfId="0" applyNumberFormat="1" applyFont="1" applyBorder="1"/>
    <xf numFmtId="0" fontId="3" fillId="8" borderId="18" xfId="0" applyFont="1" applyFill="1" applyBorder="1" applyAlignment="1"/>
    <xf numFmtId="0" fontId="3" fillId="15" borderId="18" xfId="0" applyFont="1" applyFill="1" applyBorder="1" applyAlignment="1"/>
    <xf numFmtId="0" fontId="3" fillId="0" borderId="3" xfId="0" applyFont="1" applyBorder="1" applyAlignment="1"/>
    <xf numFmtId="0" fontId="3" fillId="0" borderId="0" xfId="0" applyFont="1" applyFill="1" applyBorder="1" applyAlignment="1">
      <alignment horizontal="center" vertical="top"/>
    </xf>
    <xf numFmtId="168" fontId="3" fillId="0" borderId="0" xfId="0" applyNumberFormat="1" applyFont="1" applyBorder="1" applyAlignment="1">
      <alignment horizontal="left" vertical="top"/>
    </xf>
    <xf numFmtId="168" fontId="3" fillId="0" borderId="0" xfId="5" applyNumberFormat="1" applyFont="1" applyBorder="1"/>
    <xf numFmtId="177" fontId="3" fillId="0" borderId="0" xfId="5" applyNumberFormat="1" applyFont="1" applyBorder="1"/>
    <xf numFmtId="178" fontId="3" fillId="0" borderId="0" xfId="0" applyNumberFormat="1" applyFont="1" applyBorder="1"/>
    <xf numFmtId="168" fontId="3" fillId="0" borderId="0" xfId="0" applyNumberFormat="1" applyFont="1" applyAlignment="1">
      <alignment horizontal="center"/>
    </xf>
    <xf numFmtId="177" fontId="3" fillId="0" borderId="0" xfId="0" applyNumberFormat="1" applyFont="1"/>
    <xf numFmtId="0" fontId="26" fillId="6" borderId="11" xfId="0" applyFont="1" applyFill="1" applyBorder="1"/>
    <xf numFmtId="0" fontId="26" fillId="6" borderId="13" xfId="0" applyFont="1" applyFill="1" applyBorder="1"/>
    <xf numFmtId="0" fontId="26" fillId="6" borderId="8" xfId="0" applyFont="1" applyFill="1" applyBorder="1"/>
    <xf numFmtId="0" fontId="26" fillId="6" borderId="14" xfId="0" applyFont="1" applyFill="1" applyBorder="1"/>
    <xf numFmtId="0" fontId="26" fillId="6" borderId="16" xfId="0" applyFont="1" applyFill="1" applyBorder="1"/>
    <xf numFmtId="177" fontId="3" fillId="0" borderId="30" xfId="0" applyNumberFormat="1" applyFont="1" applyBorder="1"/>
    <xf numFmtId="175" fontId="3" fillId="0" borderId="30" xfId="0" applyNumberFormat="1" applyFont="1" applyBorder="1"/>
    <xf numFmtId="179" fontId="3" fillId="0" borderId="30" xfId="0" applyNumberFormat="1" applyFont="1" applyBorder="1"/>
    <xf numFmtId="177" fontId="3" fillId="0" borderId="31" xfId="0" applyNumberFormat="1" applyFont="1" applyBorder="1"/>
    <xf numFmtId="175" fontId="3" fillId="0" borderId="31" xfId="0" applyNumberFormat="1" applyFont="1" applyBorder="1"/>
    <xf numFmtId="179" fontId="3" fillId="0" borderId="31" xfId="0" applyNumberFormat="1" applyFont="1" applyBorder="1"/>
    <xf numFmtId="174" fontId="3" fillId="0" borderId="0" xfId="0" applyNumberFormat="1" applyFont="1"/>
    <xf numFmtId="42" fontId="3" fillId="0" borderId="0" xfId="0" applyNumberFormat="1" applyFont="1"/>
    <xf numFmtId="175" fontId="3" fillId="0" borderId="0" xfId="0" applyNumberFormat="1" applyFont="1"/>
    <xf numFmtId="168" fontId="3" fillId="0" borderId="8" xfId="0" applyNumberFormat="1" applyFont="1" applyBorder="1"/>
    <xf numFmtId="0" fontId="4" fillId="0" borderId="0" xfId="0" applyFont="1" applyAlignment="1"/>
    <xf numFmtId="0" fontId="5" fillId="20" borderId="0" xfId="0" applyFont="1" applyFill="1" applyAlignment="1">
      <alignment vertical="top"/>
    </xf>
    <xf numFmtId="49" fontId="5" fillId="20" borderId="0" xfId="0" applyNumberFormat="1" applyFont="1" applyFill="1" applyAlignment="1">
      <alignment vertical="top"/>
    </xf>
    <xf numFmtId="0" fontId="3" fillId="0" borderId="0" xfId="0" applyFont="1" applyAlignment="1"/>
    <xf numFmtId="0" fontId="4" fillId="0" borderId="0" xfId="0" applyFont="1" applyBorder="1" applyAlignment="1"/>
    <xf numFmtId="0" fontId="5" fillId="0" borderId="0" xfId="0" applyFont="1" applyAlignment="1"/>
    <xf numFmtId="42" fontId="4" fillId="5" borderId="18" xfId="0" applyNumberFormat="1" applyFont="1" applyFill="1" applyBorder="1" applyAlignment="1">
      <alignment vertical="top"/>
    </xf>
    <xf numFmtId="0" fontId="4" fillId="0" borderId="3" xfId="0" applyFont="1" applyBorder="1" applyAlignment="1"/>
    <xf numFmtId="0" fontId="3" fillId="0" borderId="0" xfId="0" applyFont="1" applyBorder="1" applyAlignment="1"/>
    <xf numFmtId="0" fontId="4" fillId="5" borderId="0" xfId="0" applyFont="1" applyFill="1" applyBorder="1" applyAlignment="1"/>
    <xf numFmtId="0" fontId="4" fillId="5" borderId="0" xfId="0" applyFont="1" applyFill="1" applyBorder="1" applyAlignment="1">
      <alignment horizontal="center"/>
    </xf>
    <xf numFmtId="180" fontId="4" fillId="0" borderId="0" xfId="0" applyNumberFormat="1" applyFont="1" applyBorder="1" applyAlignment="1"/>
    <xf numFmtId="0" fontId="4" fillId="5" borderId="18" xfId="0" applyFont="1" applyFill="1" applyBorder="1" applyAlignment="1"/>
    <xf numFmtId="180" fontId="4" fillId="0" borderId="0" xfId="0" applyNumberFormat="1" applyFont="1" applyBorder="1" applyAlignment="1">
      <alignment horizontal="center"/>
    </xf>
    <xf numFmtId="180" fontId="4" fillId="0" borderId="19" xfId="0" applyNumberFormat="1" applyFont="1" applyBorder="1" applyAlignment="1"/>
    <xf numFmtId="168" fontId="4" fillId="0" borderId="3" xfId="0" applyNumberFormat="1" applyFont="1" applyBorder="1" applyAlignment="1"/>
    <xf numFmtId="0" fontId="3" fillId="0" borderId="0" xfId="0" applyFont="1"/>
    <xf numFmtId="0" fontId="4" fillId="0" borderId="0" xfId="0" applyFont="1"/>
    <xf numFmtId="0" fontId="4" fillId="0" borderId="0" xfId="0" applyFont="1" applyFill="1" applyAlignment="1"/>
    <xf numFmtId="42" fontId="4" fillId="5" borderId="0" xfId="0" applyNumberFormat="1" applyFont="1" applyFill="1" applyBorder="1" applyAlignment="1">
      <alignment vertical="top"/>
    </xf>
    <xf numFmtId="0" fontId="4" fillId="20" borderId="0" xfId="0" applyFont="1" applyFill="1" applyAlignment="1"/>
    <xf numFmtId="0" fontId="29" fillId="0" borderId="0" xfId="0" applyFont="1" applyAlignment="1">
      <alignment horizontal="left"/>
    </xf>
    <xf numFmtId="0" fontId="29" fillId="0" borderId="0" xfId="0" applyFont="1"/>
    <xf numFmtId="190" fontId="4" fillId="0" borderId="0" xfId="0" applyNumberFormat="1" applyFont="1" applyAlignment="1"/>
    <xf numFmtId="190" fontId="3" fillId="0" borderId="0" xfId="0" applyNumberFormat="1" applyFont="1"/>
    <xf numFmtId="0" fontId="29" fillId="0" borderId="0" xfId="0" applyFont="1" applyAlignment="1">
      <alignment horizontal="right"/>
    </xf>
    <xf numFmtId="191" fontId="4" fillId="0" borderId="0" xfId="0" applyNumberFormat="1" applyFont="1" applyAlignment="1"/>
    <xf numFmtId="0" fontId="31" fillId="0" borderId="0" xfId="0" applyFont="1" applyAlignment="1">
      <alignment vertical="center"/>
    </xf>
    <xf numFmtId="0" fontId="31" fillId="0" borderId="21" xfId="0" applyFont="1" applyBorder="1" applyAlignment="1">
      <alignment vertical="center"/>
    </xf>
    <xf numFmtId="42" fontId="31" fillId="0" borderId="19" xfId="0" applyNumberFormat="1" applyFont="1" applyBorder="1" applyAlignment="1">
      <alignment vertical="center"/>
    </xf>
    <xf numFmtId="0" fontId="31" fillId="0" borderId="0" xfId="0" applyFont="1" applyBorder="1" applyAlignment="1">
      <alignment vertical="center"/>
    </xf>
    <xf numFmtId="42" fontId="31" fillId="0" borderId="22" xfId="0" applyNumberFormat="1" applyFont="1" applyBorder="1" applyAlignment="1">
      <alignment vertical="center"/>
    </xf>
    <xf numFmtId="44" fontId="3" fillId="0" borderId="0" xfId="0" applyNumberFormat="1" applyFont="1"/>
    <xf numFmtId="190" fontId="4" fillId="0" borderId="0" xfId="0" applyNumberFormat="1" applyFont="1" applyBorder="1" applyAlignment="1"/>
    <xf numFmtId="44" fontId="4" fillId="0" borderId="0" xfId="0" applyNumberFormat="1" applyFont="1" applyBorder="1" applyAlignment="1"/>
    <xf numFmtId="0" fontId="32" fillId="20" borderId="0" xfId="0" applyFont="1" applyFill="1" applyAlignment="1">
      <alignment vertical="center"/>
    </xf>
    <xf numFmtId="0" fontId="0" fillId="20" borderId="0" xfId="0" applyFill="1"/>
    <xf numFmtId="0" fontId="32" fillId="0" borderId="0" xfId="0" applyFont="1" applyAlignment="1">
      <alignment vertical="center"/>
    </xf>
    <xf numFmtId="6" fontId="32" fillId="0" borderId="0" xfId="0" applyNumberFormat="1" applyFont="1" applyAlignment="1">
      <alignment vertical="center"/>
    </xf>
    <xf numFmtId="6" fontId="33" fillId="0" borderId="0" xfId="0" applyNumberFormat="1" applyFont="1" applyAlignment="1">
      <alignment vertical="center"/>
    </xf>
    <xf numFmtId="42" fontId="32" fillId="0" borderId="0" xfId="0" applyNumberFormat="1" applyFont="1" applyAlignment="1">
      <alignment vertical="center"/>
    </xf>
    <xf numFmtId="42" fontId="33" fillId="0" borderId="0" xfId="0" applyNumberFormat="1" applyFont="1" applyAlignment="1">
      <alignment vertical="center"/>
    </xf>
    <xf numFmtId="0" fontId="0" fillId="0" borderId="0" xfId="0" applyAlignment="1"/>
    <xf numFmtId="0" fontId="32" fillId="20" borderId="0" xfId="0" applyFont="1" applyFill="1" applyAlignment="1">
      <alignment horizontal="left" vertical="center" indent="1"/>
    </xf>
    <xf numFmtId="0" fontId="0" fillId="0" borderId="0" xfId="0"/>
    <xf numFmtId="0" fontId="4" fillId="20" borderId="0" xfId="0" applyFont="1" applyFill="1"/>
    <xf numFmtId="42" fontId="4" fillId="5" borderId="3" xfId="0" applyNumberFormat="1" applyFont="1" applyFill="1" applyBorder="1" applyAlignment="1">
      <alignment vertical="top"/>
    </xf>
    <xf numFmtId="42" fontId="4" fillId="7" borderId="0" xfId="0" applyNumberFormat="1" applyFont="1" applyFill="1" applyBorder="1" applyAlignment="1">
      <alignment vertical="top"/>
    </xf>
    <xf numFmtId="42" fontId="4" fillId="7" borderId="3" xfId="0" applyNumberFormat="1" applyFont="1" applyFill="1" applyBorder="1" applyAlignment="1">
      <alignment vertical="top"/>
    </xf>
    <xf numFmtId="42" fontId="4" fillId="20" borderId="3" xfId="0" applyNumberFormat="1" applyFont="1" applyFill="1" applyBorder="1" applyAlignment="1"/>
    <xf numFmtId="0" fontId="0" fillId="20" borderId="0" xfId="0" applyFont="1" applyFill="1" applyAlignment="1">
      <alignment horizontal="left"/>
    </xf>
    <xf numFmtId="0" fontId="0" fillId="20" borderId="0" xfId="0" applyFill="1" applyAlignment="1"/>
    <xf numFmtId="0" fontId="0" fillId="0" borderId="0" xfId="0" applyFont="1" applyFill="1" applyAlignment="1">
      <alignment horizontal="left"/>
    </xf>
    <xf numFmtId="168" fontId="0" fillId="0" borderId="0" xfId="0" applyNumberFormat="1" applyFont="1" applyFill="1" applyAlignment="1">
      <alignment horizontal="left"/>
    </xf>
    <xf numFmtId="170" fontId="0" fillId="0" borderId="0" xfId="0" applyNumberFormat="1" applyFont="1" applyAlignment="1">
      <alignment horizontal="left"/>
    </xf>
    <xf numFmtId="0" fontId="0" fillId="0" borderId="0" xfId="0" applyFont="1" applyAlignment="1">
      <alignment horizontal="left"/>
    </xf>
    <xf numFmtId="0" fontId="0" fillId="0" borderId="0" xfId="0" applyFill="1" applyAlignment="1"/>
    <xf numFmtId="0" fontId="34" fillId="0" borderId="0" xfId="0" applyFont="1" applyAlignment="1">
      <alignment horizontal="left" vertical="center" indent="6"/>
    </xf>
    <xf numFmtId="0" fontId="35" fillId="0" borderId="0" xfId="0" applyFont="1" applyAlignment="1">
      <alignment horizontal="left" vertical="center" indent="6"/>
    </xf>
    <xf numFmtId="168" fontId="0" fillId="20" borderId="0" xfId="0" applyNumberFormat="1" applyFont="1" applyFill="1" applyAlignment="1">
      <alignment horizontal="left"/>
    </xf>
    <xf numFmtId="168" fontId="0" fillId="0" borderId="0" xfId="0" applyNumberFormat="1" applyFont="1" applyAlignment="1">
      <alignment horizontal="left"/>
    </xf>
    <xf numFmtId="0" fontId="0" fillId="0" borderId="0" xfId="0" applyAlignment="1"/>
    <xf numFmtId="168" fontId="4" fillId="0" borderId="3" xfId="3" applyNumberFormat="1" applyFont="1" applyBorder="1" applyAlignment="1">
      <alignment horizontal="left"/>
    </xf>
    <xf numFmtId="168" fontId="0" fillId="0" borderId="0" xfId="0" applyNumberFormat="1" applyFont="1" applyAlignment="1">
      <alignment horizontal="right"/>
    </xf>
    <xf numFmtId="168" fontId="4" fillId="0" borderId="2" xfId="3" applyNumberFormat="1" applyFont="1" applyBorder="1" applyAlignment="1">
      <alignment horizontal="left"/>
    </xf>
    <xf numFmtId="0" fontId="0" fillId="0" borderId="0" xfId="0" applyFont="1" applyBorder="1" applyAlignment="1">
      <alignment horizontal="left"/>
    </xf>
    <xf numFmtId="170" fontId="0" fillId="0" borderId="5" xfId="0" applyNumberFormat="1" applyFont="1" applyBorder="1" applyAlignment="1">
      <alignment horizontal="left"/>
    </xf>
    <xf numFmtId="0" fontId="0" fillId="0" borderId="0" xfId="0" applyBorder="1" applyAlignment="1"/>
    <xf numFmtId="168" fontId="4" fillId="0" borderId="16" xfId="2" applyNumberFormat="1" applyFont="1" applyBorder="1" applyAlignment="1">
      <alignment horizontal="left"/>
    </xf>
    <xf numFmtId="42" fontId="0" fillId="0" borderId="3" xfId="0" applyNumberFormat="1" applyFont="1" applyBorder="1" applyAlignment="1">
      <alignment horizontal="left"/>
    </xf>
    <xf numFmtId="168" fontId="0" fillId="0" borderId="0" xfId="0" applyNumberFormat="1" applyFont="1" applyBorder="1" applyAlignment="1">
      <alignment horizontal="left"/>
    </xf>
    <xf numFmtId="170" fontId="0" fillId="0" borderId="0" xfId="0" applyNumberFormat="1" applyFont="1" applyBorder="1" applyAlignment="1">
      <alignment horizontal="left"/>
    </xf>
    <xf numFmtId="168" fontId="4" fillId="0" borderId="7" xfId="2" applyNumberFormat="1" applyFont="1" applyBorder="1" applyAlignment="1">
      <alignment horizontal="left"/>
    </xf>
    <xf numFmtId="168" fontId="4" fillId="0" borderId="2" xfId="2" applyNumberFormat="1" applyFont="1" applyBorder="1" applyAlignment="1"/>
    <xf numFmtId="168" fontId="4" fillId="0" borderId="8" xfId="2" applyNumberFormat="1" applyFont="1" applyBorder="1" applyAlignment="1">
      <alignment horizontal="left"/>
    </xf>
    <xf numFmtId="3" fontId="4" fillId="0" borderId="20" xfId="2" applyNumberFormat="1" applyFont="1" applyBorder="1" applyAlignment="1">
      <alignment horizontal="left"/>
    </xf>
    <xf numFmtId="168" fontId="4" fillId="0" borderId="3" xfId="2" applyNumberFormat="1" applyFont="1" applyBorder="1" applyAlignment="1"/>
    <xf numFmtId="168" fontId="4" fillId="0" borderId="15" xfId="2" applyNumberFormat="1" applyFont="1" applyBorder="1" applyAlignment="1">
      <alignment horizontal="left"/>
    </xf>
    <xf numFmtId="168" fontId="4" fillId="0" borderId="1" xfId="2" applyNumberFormat="1" applyFont="1" applyBorder="1" applyAlignment="1"/>
    <xf numFmtId="3" fontId="0" fillId="0" borderId="0" xfId="0" applyNumberFormat="1"/>
    <xf numFmtId="42" fontId="0" fillId="0" borderId="0" xfId="0" applyNumberFormat="1"/>
    <xf numFmtId="42" fontId="0" fillId="0" borderId="3" xfId="0" applyNumberFormat="1" applyBorder="1"/>
    <xf numFmtId="42" fontId="0" fillId="0" borderId="0" xfId="0" applyNumberFormat="1" applyAlignment="1">
      <alignment horizontal="right"/>
    </xf>
    <xf numFmtId="49" fontId="0" fillId="0" borderId="0" xfId="0" applyNumberFormat="1"/>
    <xf numFmtId="44" fontId="0" fillId="0" borderId="3" xfId="0" applyNumberFormat="1" applyBorder="1"/>
    <xf numFmtId="42" fontId="37" fillId="0" borderId="2" xfId="0" applyNumberFormat="1" applyFont="1" applyBorder="1"/>
    <xf numFmtId="192" fontId="0" fillId="0" borderId="0" xfId="0" applyNumberFormat="1" applyFont="1" applyAlignment="1">
      <alignment horizontal="left"/>
    </xf>
    <xf numFmtId="170" fontId="0" fillId="0" borderId="0" xfId="0" quotePrefix="1" applyNumberFormat="1" applyFont="1" applyAlignment="1">
      <alignment horizontal="right"/>
    </xf>
    <xf numFmtId="192" fontId="0" fillId="0" borderId="3" xfId="0" applyNumberFormat="1" applyFont="1" applyBorder="1" applyAlignment="1">
      <alignment horizontal="left"/>
    </xf>
    <xf numFmtId="192" fontId="0" fillId="0" borderId="2" xfId="0" applyNumberFormat="1" applyFont="1" applyBorder="1" applyAlignment="1">
      <alignment horizontal="left"/>
    </xf>
    <xf numFmtId="168" fontId="4" fillId="0" borderId="3" xfId="4" applyNumberFormat="1" applyFont="1" applyBorder="1" applyAlignment="1"/>
    <xf numFmtId="168" fontId="4" fillId="0" borderId="0" xfId="4" applyNumberFormat="1" applyFont="1" applyBorder="1" applyAlignment="1"/>
    <xf numFmtId="0" fontId="0" fillId="0" borderId="0" xfId="0" applyFont="1" applyAlignment="1"/>
    <xf numFmtId="168" fontId="4" fillId="0" borderId="5" xfId="4" applyNumberFormat="1" applyFont="1" applyBorder="1" applyAlignment="1">
      <alignment horizontal="left"/>
    </xf>
    <xf numFmtId="170" fontId="4" fillId="0" borderId="0" xfId="4" applyNumberFormat="1" applyFont="1" applyAlignment="1">
      <alignment horizontal="right"/>
    </xf>
    <xf numFmtId="168" fontId="0" fillId="20" borderId="0" xfId="0" applyNumberFormat="1" applyFont="1" applyFill="1" applyAlignment="1">
      <alignment horizontal="right"/>
    </xf>
    <xf numFmtId="168" fontId="0" fillId="0" borderId="0" xfId="0" applyNumberFormat="1" applyFont="1" applyFill="1" applyAlignment="1">
      <alignment horizontal="right"/>
    </xf>
    <xf numFmtId="170" fontId="0" fillId="0" borderId="0" xfId="0" applyNumberFormat="1" applyFont="1" applyFill="1" applyAlignment="1">
      <alignment horizontal="left"/>
    </xf>
    <xf numFmtId="168" fontId="0" fillId="0" borderId="2" xfId="0" applyNumberFormat="1" applyFont="1" applyFill="1" applyBorder="1" applyAlignment="1">
      <alignment horizontal="left"/>
    </xf>
    <xf numFmtId="168" fontId="0" fillId="0" borderId="2" xfId="0" applyNumberFormat="1" applyFont="1" applyBorder="1" applyAlignment="1">
      <alignment horizontal="left"/>
    </xf>
    <xf numFmtId="168" fontId="0" fillId="0" borderId="3" xfId="0" applyNumberFormat="1" applyFont="1" applyBorder="1" applyAlignment="1">
      <alignment horizontal="left"/>
    </xf>
    <xf numFmtId="168" fontId="0" fillId="0" borderId="1" xfId="0" applyNumberFormat="1" applyFont="1" applyBorder="1" applyAlignment="1">
      <alignment horizontal="left"/>
    </xf>
    <xf numFmtId="10" fontId="0" fillId="0" borderId="2" xfId="1391" applyNumberFormat="1" applyFont="1" applyBorder="1" applyAlignment="1">
      <alignment horizontal="right"/>
    </xf>
    <xf numFmtId="3" fontId="0" fillId="0" borderId="0" xfId="0" applyNumberFormat="1" applyAlignment="1"/>
    <xf numFmtId="170" fontId="0" fillId="0" borderId="0" xfId="0" applyNumberFormat="1" applyAlignment="1"/>
    <xf numFmtId="170" fontId="0" fillId="0" borderId="0" xfId="0" applyNumberFormat="1" applyBorder="1" applyAlignment="1"/>
    <xf numFmtId="0" fontId="38" fillId="0" borderId="0" xfId="0" applyFont="1" applyFill="1" applyAlignment="1"/>
    <xf numFmtId="0" fontId="38" fillId="0" borderId="0" xfId="0" applyFont="1" applyAlignment="1">
      <alignment horizontal="left"/>
    </xf>
    <xf numFmtId="168" fontId="38" fillId="0" borderId="0" xfId="0" applyNumberFormat="1" applyFont="1" applyAlignment="1">
      <alignment horizontal="right"/>
    </xf>
    <xf numFmtId="168" fontId="38" fillId="0" borderId="0" xfId="0" applyNumberFormat="1" applyFont="1" applyAlignment="1">
      <alignment horizontal="left"/>
    </xf>
    <xf numFmtId="3" fontId="38" fillId="0" borderId="0" xfId="0" applyNumberFormat="1" applyFont="1" applyAlignment="1"/>
    <xf numFmtId="170" fontId="38" fillId="0" borderId="0" xfId="0" applyNumberFormat="1" applyFont="1" applyAlignment="1"/>
    <xf numFmtId="170" fontId="38" fillId="0" borderId="0" xfId="0" applyNumberFormat="1" applyFont="1" applyBorder="1" applyAlignment="1"/>
    <xf numFmtId="192" fontId="0" fillId="0" borderId="20" xfId="0" applyNumberFormat="1" applyBorder="1"/>
    <xf numFmtId="192" fontId="0" fillId="0" borderId="0" xfId="0" applyNumberFormat="1"/>
    <xf numFmtId="192" fontId="0" fillId="0" borderId="8" xfId="0" applyNumberFormat="1" applyBorder="1"/>
    <xf numFmtId="192" fontId="0" fillId="0" borderId="15" xfId="0" applyNumberFormat="1" applyBorder="1"/>
    <xf numFmtId="192" fontId="0" fillId="0" borderId="1" xfId="0" applyNumberFormat="1" applyBorder="1"/>
    <xf numFmtId="168" fontId="0" fillId="0" borderId="6" xfId="0" applyNumberFormat="1" applyFont="1" applyBorder="1" applyAlignment="1">
      <alignment horizontal="left"/>
    </xf>
    <xf numFmtId="192" fontId="0" fillId="0" borderId="3" xfId="0" applyNumberFormat="1" applyBorder="1"/>
    <xf numFmtId="192" fontId="0" fillId="0" borderId="2" xfId="0" applyNumberFormat="1" applyBorder="1"/>
    <xf numFmtId="0" fontId="0" fillId="0" borderId="0" xfId="0" applyAlignment="1">
      <alignment wrapText="1"/>
    </xf>
    <xf numFmtId="0" fontId="0" fillId="0" borderId="0" xfId="0" applyAlignment="1">
      <alignment vertical="center"/>
    </xf>
    <xf numFmtId="0" fontId="0" fillId="0" borderId="5" xfId="0" applyBorder="1"/>
    <xf numFmtId="0" fontId="0" fillId="0" borderId="4" xfId="0" applyBorder="1"/>
    <xf numFmtId="0" fontId="0" fillId="0" borderId="6" xfId="0" applyBorder="1"/>
    <xf numFmtId="3" fontId="0" fillId="0" borderId="0" xfId="0" applyNumberFormat="1" applyAlignment="1"/>
    <xf numFmtId="0" fontId="0" fillId="0" borderId="0" xfId="0" applyBorder="1"/>
    <xf numFmtId="192" fontId="0" fillId="0" borderId="0" xfId="0" applyNumberFormat="1"/>
    <xf numFmtId="9" fontId="3" fillId="0" borderId="3" xfId="0" applyNumberFormat="1" applyFont="1" applyBorder="1" applyAlignment="1">
      <alignment horizontal="right"/>
    </xf>
    <xf numFmtId="172" fontId="0" fillId="0" borderId="3" xfId="0" applyNumberFormat="1" applyBorder="1" applyAlignment="1"/>
    <xf numFmtId="3" fontId="0" fillId="0" borderId="3" xfId="0" applyNumberFormat="1" applyBorder="1" applyAlignment="1"/>
    <xf numFmtId="0" fontId="5" fillId="0" borderId="3" xfId="0" applyFont="1" applyBorder="1" applyAlignment="1"/>
    <xf numFmtId="168" fontId="0" fillId="0" borderId="3" xfId="0" applyNumberFormat="1" applyFont="1" applyBorder="1" applyAlignment="1">
      <alignment horizontal="right"/>
    </xf>
    <xf numFmtId="0" fontId="0" fillId="0" borderId="3" xfId="0" applyFont="1" applyBorder="1" applyAlignment="1">
      <alignment horizontal="left"/>
    </xf>
    <xf numFmtId="0" fontId="39" fillId="0" borderId="3" xfId="0" applyFont="1" applyBorder="1" applyAlignment="1"/>
    <xf numFmtId="0" fontId="39" fillId="0" borderId="0" xfId="0" applyFont="1" applyBorder="1" applyAlignment="1">
      <alignment horizontal="center"/>
    </xf>
    <xf numFmtId="0" fontId="2" fillId="0" borderId="3" xfId="0" applyFont="1" applyBorder="1" applyAlignment="1"/>
    <xf numFmtId="170" fontId="0" fillId="0" borderId="3" xfId="0" applyNumberFormat="1" applyFont="1" applyBorder="1" applyAlignment="1">
      <alignment horizontal="left"/>
    </xf>
    <xf numFmtId="0" fontId="0" fillId="20" borderId="0" xfId="0" applyFont="1" applyFill="1" applyAlignment="1"/>
    <xf numFmtId="0" fontId="40" fillId="0" borderId="0" xfId="0" applyFont="1"/>
    <xf numFmtId="42" fontId="0" fillId="0" borderId="8" xfId="0" applyNumberFormat="1" applyBorder="1"/>
    <xf numFmtId="42" fontId="40" fillId="0" borderId="8" xfId="0" applyNumberFormat="1" applyFont="1" applyBorder="1"/>
    <xf numFmtId="42" fontId="0" fillId="0" borderId="16" xfId="0" applyNumberFormat="1" applyBorder="1"/>
    <xf numFmtId="42" fontId="0" fillId="0" borderId="15" xfId="0" applyNumberFormat="1" applyBorder="1"/>
    <xf numFmtId="42" fontId="0" fillId="0" borderId="1" xfId="0" applyNumberFormat="1" applyBorder="1"/>
    <xf numFmtId="42" fontId="28" fillId="0" borderId="3" xfId="0" applyNumberFormat="1" applyFont="1" applyBorder="1"/>
    <xf numFmtId="42" fontId="0" fillId="0" borderId="0" xfId="0" applyNumberFormat="1" applyBorder="1"/>
    <xf numFmtId="0" fontId="0" fillId="0" borderId="0" xfId="0" applyFill="1"/>
    <xf numFmtId="42" fontId="0" fillId="0" borderId="8" xfId="0" applyNumberFormat="1" applyFill="1" applyBorder="1"/>
    <xf numFmtId="0" fontId="40" fillId="0" borderId="0" xfId="0" applyFont="1" applyBorder="1" applyAlignment="1"/>
    <xf numFmtId="0" fontId="0" fillId="0" borderId="0" xfId="0" applyFont="1" applyFill="1" applyAlignment="1">
      <alignment horizontal="left" wrapText="1"/>
    </xf>
    <xf numFmtId="0" fontId="0" fillId="0" borderId="0" xfId="0" applyFill="1" applyAlignment="1">
      <alignment wrapText="1"/>
    </xf>
    <xf numFmtId="42" fontId="0" fillId="0" borderId="0" xfId="0" applyNumberFormat="1" applyFont="1" applyFill="1" applyAlignment="1">
      <alignment horizontal="left" wrapText="1"/>
    </xf>
    <xf numFmtId="42" fontId="0" fillId="0" borderId="3" xfId="0" applyNumberFormat="1" applyFont="1" applyFill="1" applyBorder="1" applyAlignment="1">
      <alignment horizontal="left" wrapText="1"/>
    </xf>
    <xf numFmtId="0" fontId="38" fillId="0" borderId="0" xfId="0" applyFont="1" applyFill="1" applyAlignment="1">
      <alignment horizontal="left"/>
    </xf>
    <xf numFmtId="0" fontId="38" fillId="0" borderId="0" xfId="0" applyFont="1" applyFill="1" applyAlignment="1">
      <alignment wrapText="1"/>
    </xf>
    <xf numFmtId="0" fontId="0" fillId="0" borderId="0" xfId="0" applyFont="1" applyFill="1" applyAlignment="1">
      <alignment wrapText="1"/>
    </xf>
    <xf numFmtId="42" fontId="0" fillId="0" borderId="1" xfId="0" applyNumberFormat="1" applyFont="1" applyFill="1" applyBorder="1" applyAlignment="1">
      <alignment horizontal="left" vertical="center" wrapText="1"/>
    </xf>
    <xf numFmtId="42" fontId="0" fillId="0" borderId="0" xfId="0" applyNumberFormat="1" applyFont="1" applyFill="1" applyAlignment="1">
      <alignment horizontal="left"/>
    </xf>
    <xf numFmtId="168" fontId="0" fillId="0" borderId="3" xfId="0" applyNumberFormat="1" applyFont="1" applyFill="1" applyBorder="1" applyAlignment="1">
      <alignment horizontal="left"/>
    </xf>
    <xf numFmtId="0" fontId="28" fillId="0" borderId="0" xfId="0" applyFont="1" applyFill="1" applyAlignment="1">
      <alignment horizontal="left"/>
    </xf>
    <xf numFmtId="168" fontId="28" fillId="0" borderId="0" xfId="0" applyNumberFormat="1" applyFont="1" applyFill="1" applyAlignment="1">
      <alignment horizontal="right"/>
    </xf>
    <xf numFmtId="168" fontId="28" fillId="0" borderId="0" xfId="0" applyNumberFormat="1" applyFont="1" applyFill="1" applyAlignment="1">
      <alignment horizontal="left"/>
    </xf>
    <xf numFmtId="168" fontId="28" fillId="0" borderId="1" xfId="0" applyNumberFormat="1" applyFont="1" applyFill="1" applyBorder="1" applyAlignment="1">
      <alignment horizontal="left"/>
    </xf>
    <xf numFmtId="42" fontId="0" fillId="0" borderId="3" xfId="0" applyNumberFormat="1" applyFont="1" applyFill="1" applyBorder="1" applyAlignment="1">
      <alignment horizontal="left"/>
    </xf>
    <xf numFmtId="42" fontId="42" fillId="0" borderId="1" xfId="0" applyNumberFormat="1" applyFont="1" applyFill="1" applyBorder="1" applyAlignment="1">
      <alignment horizontal="left"/>
    </xf>
    <xf numFmtId="0" fontId="28" fillId="0" borderId="0" xfId="0" applyFont="1" applyAlignment="1">
      <alignment horizontal="left"/>
    </xf>
    <xf numFmtId="168" fontId="28" fillId="0" borderId="0" xfId="0" applyNumberFormat="1" applyFont="1" applyAlignment="1">
      <alignment horizontal="right"/>
    </xf>
    <xf numFmtId="168" fontId="28" fillId="0" borderId="0" xfId="0" applyNumberFormat="1" applyFont="1" applyAlignment="1">
      <alignment horizontal="left"/>
    </xf>
    <xf numFmtId="168" fontId="28" fillId="0" borderId="1" xfId="0" applyNumberFormat="1" applyFont="1" applyBorder="1" applyAlignment="1">
      <alignment horizontal="left"/>
    </xf>
    <xf numFmtId="3" fontId="0" fillId="0" borderId="0" xfId="0" applyNumberFormat="1" applyFont="1" applyAlignment="1">
      <alignment horizontal="left"/>
    </xf>
    <xf numFmtId="42" fontId="0" fillId="0" borderId="0" xfId="0" applyNumberFormat="1" applyFill="1"/>
    <xf numFmtId="42" fontId="0" fillId="0" borderId="8" xfId="0" applyNumberFormat="1" applyFont="1" applyFill="1" applyBorder="1"/>
    <xf numFmtId="42" fontId="42" fillId="0" borderId="3" xfId="0" applyNumberFormat="1" applyFont="1" applyFill="1" applyBorder="1"/>
    <xf numFmtId="168" fontId="0" fillId="20" borderId="3" xfId="0" applyNumberFormat="1" applyFont="1" applyFill="1" applyBorder="1" applyAlignment="1">
      <alignment horizontal="right"/>
    </xf>
    <xf numFmtId="168" fontId="0" fillId="20" borderId="3" xfId="0" applyNumberFormat="1" applyFont="1" applyFill="1" applyBorder="1" applyAlignment="1">
      <alignment horizontal="left"/>
    </xf>
    <xf numFmtId="14" fontId="0" fillId="20" borderId="3" xfId="0" applyNumberFormat="1" applyFont="1" applyFill="1" applyBorder="1" applyAlignment="1"/>
    <xf numFmtId="14" fontId="0" fillId="20" borderId="9" xfId="0" applyNumberFormat="1" applyFont="1" applyFill="1" applyBorder="1" applyAlignment="1"/>
    <xf numFmtId="170" fontId="0" fillId="0" borderId="6" xfId="0" applyNumberFormat="1" applyFont="1" applyBorder="1" applyAlignment="1">
      <alignment horizontal="left"/>
    </xf>
    <xf numFmtId="170" fontId="0" fillId="0" borderId="9" xfId="0" applyNumberFormat="1" applyFont="1" applyBorder="1" applyAlignment="1">
      <alignment horizontal="left"/>
    </xf>
    <xf numFmtId="168" fontId="38" fillId="0" borderId="2" xfId="0" applyNumberFormat="1" applyFont="1" applyBorder="1" applyAlignment="1">
      <alignment horizontal="right"/>
    </xf>
    <xf numFmtId="168" fontId="38" fillId="0" borderId="10" xfId="0" applyNumberFormat="1" applyFont="1" applyBorder="1" applyAlignment="1">
      <alignment horizontal="right"/>
    </xf>
    <xf numFmtId="168" fontId="42" fillId="0" borderId="0" xfId="0" applyNumberFormat="1" applyFont="1" applyAlignment="1">
      <alignment horizontal="left"/>
    </xf>
    <xf numFmtId="168" fontId="42" fillId="0" borderId="0" xfId="0" applyNumberFormat="1" applyFont="1" applyBorder="1" applyAlignment="1">
      <alignment horizontal="right"/>
    </xf>
    <xf numFmtId="168" fontId="42" fillId="0" borderId="0" xfId="0" applyNumberFormat="1" applyFont="1" applyAlignment="1">
      <alignment horizontal="right"/>
    </xf>
    <xf numFmtId="168" fontId="0" fillId="0" borderId="0" xfId="0" applyNumberFormat="1" applyFont="1" applyFill="1" applyBorder="1" applyAlignment="1">
      <alignment horizontal="left"/>
    </xf>
    <xf numFmtId="170" fontId="0" fillId="0" borderId="0" xfId="0" applyNumberFormat="1" applyFont="1" applyAlignment="1"/>
    <xf numFmtId="170" fontId="0" fillId="0" borderId="3" xfId="0" applyNumberFormat="1" applyFont="1" applyFill="1" applyBorder="1" applyAlignment="1">
      <alignment horizontal="right"/>
    </xf>
    <xf numFmtId="170" fontId="0" fillId="0" borderId="2" xfId="0" applyNumberFormat="1" applyFill="1" applyBorder="1" applyAlignment="1"/>
    <xf numFmtId="170" fontId="0" fillId="0" borderId="3" xfId="0" applyNumberFormat="1" applyBorder="1" applyAlignment="1"/>
    <xf numFmtId="170" fontId="0" fillId="0" borderId="0" xfId="0" applyNumberFormat="1" applyFill="1" applyAlignment="1"/>
    <xf numFmtId="170" fontId="0" fillId="0" borderId="2" xfId="0" applyNumberFormat="1" applyBorder="1" applyAlignment="1"/>
    <xf numFmtId="0" fontId="43" fillId="0" borderId="0" xfId="0" applyFont="1"/>
    <xf numFmtId="42" fontId="0" fillId="0" borderId="0" xfId="0" applyNumberFormat="1" applyFont="1" applyAlignment="1">
      <alignment horizontal="left"/>
    </xf>
    <xf numFmtId="42" fontId="43" fillId="0" borderId="0" xfId="0" applyNumberFormat="1" applyFont="1"/>
    <xf numFmtId="42" fontId="0" fillId="0" borderId="20" xfId="0" applyNumberFormat="1" applyBorder="1"/>
    <xf numFmtId="170" fontId="0" fillId="0" borderId="0" xfId="0" applyNumberFormat="1"/>
    <xf numFmtId="170" fontId="0" fillId="0" borderId="2" xfId="0" applyNumberFormat="1" applyBorder="1"/>
    <xf numFmtId="0" fontId="0" fillId="0" borderId="0" xfId="0" applyAlignment="1">
      <alignment horizontal="center" vertical="center"/>
    </xf>
    <xf numFmtId="170" fontId="0" fillId="0" borderId="3" xfId="0" applyNumberFormat="1" applyBorder="1" applyAlignment="1">
      <alignment vertical="center"/>
    </xf>
    <xf numFmtId="42" fontId="0" fillId="0" borderId="0" xfId="0" applyNumberFormat="1" applyAlignment="1">
      <alignment horizontal="center" vertical="center"/>
    </xf>
    <xf numFmtId="0" fontId="0" fillId="20" borderId="0" xfId="0" applyFill="1"/>
    <xf numFmtId="42" fontId="28" fillId="0" borderId="0" xfId="0" applyNumberFormat="1" applyFont="1" applyBorder="1"/>
    <xf numFmtId="42" fontId="0" fillId="0" borderId="2" xfId="0" applyNumberFormat="1" applyBorder="1"/>
    <xf numFmtId="0" fontId="0" fillId="0" borderId="0" xfId="0" applyFont="1"/>
    <xf numFmtId="0" fontId="0" fillId="0" borderId="0" xfId="0" applyFont="1" applyAlignment="1"/>
    <xf numFmtId="0" fontId="3" fillId="0" borderId="0" xfId="0" applyFont="1" applyAlignment="1"/>
    <xf numFmtId="0" fontId="3" fillId="0" borderId="0" xfId="0" applyFont="1" applyAlignment="1">
      <alignment horizontal="right"/>
    </xf>
    <xf numFmtId="169" fontId="4" fillId="0" borderId="3" xfId="0" applyNumberFormat="1" applyFont="1" applyBorder="1" applyAlignment="1">
      <alignment horizontal="center"/>
    </xf>
    <xf numFmtId="0" fontId="4" fillId="20" borderId="18" xfId="0" applyFont="1" applyFill="1" applyBorder="1"/>
    <xf numFmtId="0" fontId="3" fillId="0" borderId="3" xfId="0" applyFont="1" applyBorder="1"/>
    <xf numFmtId="0" fontId="39" fillId="20" borderId="0" xfId="0" applyFont="1" applyFill="1"/>
    <xf numFmtId="0" fontId="39" fillId="0" borderId="0" xfId="0" applyFont="1"/>
    <xf numFmtId="0" fontId="0" fillId="0" borderId="0" xfId="0" applyAlignment="1">
      <alignment vertical="top"/>
    </xf>
    <xf numFmtId="0" fontId="0" fillId="0" borderId="0" xfId="0" applyAlignment="1">
      <alignment horizontal="left" vertical="top" wrapText="1"/>
    </xf>
    <xf numFmtId="0" fontId="38" fillId="0" borderId="0" xfId="0" applyFont="1"/>
    <xf numFmtId="0" fontId="0" fillId="20" borderId="0" xfId="0" applyFill="1" applyAlignment="1">
      <alignment horizontal="center"/>
    </xf>
    <xf numFmtId="0" fontId="0" fillId="20" borderId="3" xfId="0" applyFill="1" applyBorder="1" applyAlignment="1">
      <alignment horizontal="center"/>
    </xf>
    <xf numFmtId="0" fontId="0" fillId="0" borderId="0" xfId="0" applyAlignment="1">
      <alignment horizontal="center"/>
    </xf>
    <xf numFmtId="42" fontId="39" fillId="0" borderId="0" xfId="0" applyNumberFormat="1" applyFont="1"/>
    <xf numFmtId="14" fontId="0" fillId="0" borderId="5" xfId="0" applyNumberFormat="1" applyBorder="1"/>
    <xf numFmtId="42" fontId="0" fillId="0" borderId="54" xfId="0" applyNumberFormat="1" applyBorder="1"/>
    <xf numFmtId="42" fontId="0" fillId="0" borderId="5" xfId="0" applyNumberFormat="1" applyBorder="1"/>
    <xf numFmtId="0" fontId="0" fillId="0" borderId="45" xfId="0" applyBorder="1"/>
    <xf numFmtId="14" fontId="0" fillId="0" borderId="0" xfId="0" applyNumberFormat="1"/>
    <xf numFmtId="6" fontId="0" fillId="0" borderId="3" xfId="0" applyNumberFormat="1" applyBorder="1"/>
    <xf numFmtId="171" fontId="0" fillId="0" borderId="0" xfId="1391" applyNumberFormat="1" applyFont="1" applyAlignment="1">
      <alignment vertical="center"/>
    </xf>
    <xf numFmtId="171" fontId="0" fillId="0" borderId="0" xfId="0" applyNumberFormat="1"/>
    <xf numFmtId="0" fontId="34" fillId="0" borderId="0" xfId="0" applyFont="1" applyAlignment="1">
      <alignment horizontal="left" vertical="top"/>
    </xf>
    <xf numFmtId="0" fontId="0" fillId="0" borderId="0" xfId="0" applyAlignment="1">
      <alignment horizontal="left"/>
    </xf>
    <xf numFmtId="42" fontId="0" fillId="0" borderId="0" xfId="0" applyNumberFormat="1" applyAlignment="1">
      <alignment vertical="center"/>
    </xf>
    <xf numFmtId="42" fontId="0" fillId="0" borderId="0" xfId="1391" applyNumberFormat="1" applyFont="1" applyAlignment="1">
      <alignment vertical="center"/>
    </xf>
    <xf numFmtId="42" fontId="0" fillId="0" borderId="12" xfId="0" applyNumberFormat="1" applyBorder="1"/>
    <xf numFmtId="49" fontId="0" fillId="20" borderId="3" xfId="0" applyNumberFormat="1" applyFill="1" applyBorder="1"/>
    <xf numFmtId="0" fontId="45" fillId="20" borderId="0" xfId="0" applyFont="1" applyFill="1"/>
    <xf numFmtId="0" fontId="45" fillId="0" borderId="0" xfId="0" applyFont="1"/>
    <xf numFmtId="192" fontId="45" fillId="0" borderId="0" xfId="0" applyNumberFormat="1" applyFont="1"/>
    <xf numFmtId="192" fontId="0" fillId="0" borderId="0" xfId="0" applyNumberFormat="1" applyFont="1"/>
    <xf numFmtId="3" fontId="0" fillId="20" borderId="0" xfId="0" applyNumberFormat="1" applyFill="1" applyBorder="1" applyAlignment="1"/>
    <xf numFmtId="0" fontId="0" fillId="20" borderId="0" xfId="0" applyFill="1" applyBorder="1" applyAlignment="1"/>
    <xf numFmtId="170" fontId="0" fillId="20" borderId="3" xfId="0" applyNumberFormat="1" applyFill="1" applyBorder="1" applyAlignment="1">
      <alignment horizontal="center"/>
    </xf>
    <xf numFmtId="192" fontId="0" fillId="20" borderId="0" xfId="0" applyNumberFormat="1" applyFill="1" applyBorder="1" applyAlignment="1">
      <alignment horizontal="center"/>
    </xf>
    <xf numFmtId="170" fontId="0" fillId="20" borderId="0" xfId="0" applyNumberFormat="1" applyFill="1" applyBorder="1" applyAlignment="1">
      <alignment horizontal="center"/>
    </xf>
    <xf numFmtId="3" fontId="0" fillId="20" borderId="3" xfId="0" applyNumberFormat="1" applyFill="1" applyBorder="1" applyAlignment="1"/>
    <xf numFmtId="0" fontId="0" fillId="20" borderId="3" xfId="0" applyFill="1" applyBorder="1" applyAlignment="1"/>
    <xf numFmtId="192" fontId="0" fillId="20" borderId="3" xfId="0" applyNumberFormat="1" applyFill="1" applyBorder="1" applyAlignment="1">
      <alignment horizontal="center"/>
    </xf>
    <xf numFmtId="192" fontId="0" fillId="0" borderId="0" xfId="0" applyNumberFormat="1" applyAlignment="1"/>
    <xf numFmtId="170" fontId="0" fillId="0" borderId="5" xfId="0" applyNumberFormat="1" applyBorder="1" applyAlignment="1"/>
    <xf numFmtId="192" fontId="0" fillId="0" borderId="5" xfId="0" applyNumberFormat="1" applyBorder="1" applyAlignment="1"/>
    <xf numFmtId="192" fontId="0" fillId="0" borderId="0" xfId="0" applyNumberFormat="1" applyBorder="1" applyAlignment="1"/>
    <xf numFmtId="42" fontId="0" fillId="0" borderId="45" xfId="0" applyNumberFormat="1" applyBorder="1"/>
    <xf numFmtId="180" fontId="0" fillId="20" borderId="0" xfId="0" applyNumberFormat="1" applyFill="1" applyAlignment="1">
      <alignment horizontal="center"/>
    </xf>
    <xf numFmtId="180" fontId="0" fillId="0" borderId="0" xfId="0" applyNumberFormat="1"/>
    <xf numFmtId="180" fontId="0" fillId="20" borderId="0" xfId="0" applyNumberFormat="1" applyFill="1"/>
    <xf numFmtId="49" fontId="0" fillId="20" borderId="0" xfId="0" quotePrefix="1" applyNumberFormat="1" applyFill="1" applyAlignment="1">
      <alignment horizontal="center"/>
    </xf>
    <xf numFmtId="49" fontId="0" fillId="20" borderId="0" xfId="0" applyNumberFormat="1" applyFill="1" applyAlignment="1">
      <alignment horizontal="center"/>
    </xf>
    <xf numFmtId="180" fontId="0" fillId="0" borderId="3" xfId="0" applyNumberFormat="1" applyBorder="1"/>
    <xf numFmtId="180" fontId="0" fillId="0" borderId="0" xfId="0" applyNumberFormat="1" applyBorder="1"/>
    <xf numFmtId="0" fontId="0" fillId="0" borderId="0" xfId="0" quotePrefix="1"/>
    <xf numFmtId="180" fontId="0" fillId="0" borderId="4" xfId="0" applyNumberFormat="1" applyBorder="1"/>
    <xf numFmtId="180" fontId="0" fillId="0" borderId="6" xfId="0" applyNumberFormat="1" applyBorder="1"/>
    <xf numFmtId="180" fontId="0" fillId="0" borderId="1" xfId="0" applyNumberFormat="1" applyBorder="1"/>
    <xf numFmtId="180" fontId="0" fillId="0" borderId="15" xfId="0" applyNumberFormat="1" applyBorder="1"/>
    <xf numFmtId="192" fontId="0" fillId="0" borderId="3" xfId="0" applyNumberFormat="1" applyBorder="1" applyAlignment="1"/>
    <xf numFmtId="0" fontId="0" fillId="0" borderId="0" xfId="0" quotePrefix="1" applyAlignment="1">
      <alignment horizontal="left"/>
    </xf>
    <xf numFmtId="192" fontId="0" fillId="0" borderId="0" xfId="0" quotePrefix="1" applyNumberFormat="1"/>
    <xf numFmtId="192" fontId="0" fillId="0" borderId="0" xfId="0" applyNumberFormat="1" applyBorder="1"/>
    <xf numFmtId="192" fontId="0" fillId="0" borderId="6" xfId="0" applyNumberFormat="1" applyBorder="1"/>
    <xf numFmtId="16" fontId="0" fillId="0" borderId="4" xfId="0" applyNumberFormat="1" applyBorder="1"/>
    <xf numFmtId="0" fontId="44" fillId="0" borderId="0" xfId="0" quotePrefix="1" applyFont="1"/>
    <xf numFmtId="0" fontId="0" fillId="0" borderId="6" xfId="0" quotePrefix="1" applyBorder="1"/>
    <xf numFmtId="170" fontId="0" fillId="20" borderId="0" xfId="0" applyNumberFormat="1" applyFill="1" applyAlignment="1"/>
    <xf numFmtId="14" fontId="0" fillId="20" borderId="3" xfId="0" applyNumberFormat="1" applyFill="1" applyBorder="1" applyAlignment="1">
      <alignment wrapText="1"/>
    </xf>
    <xf numFmtId="3" fontId="0" fillId="20" borderId="3" xfId="0" applyNumberFormat="1" applyFill="1" applyBorder="1" applyAlignment="1">
      <alignment wrapText="1"/>
    </xf>
    <xf numFmtId="170" fontId="0" fillId="20" borderId="3" xfId="0" applyNumberFormat="1" applyFill="1" applyBorder="1" applyAlignment="1">
      <alignment wrapText="1"/>
    </xf>
    <xf numFmtId="14" fontId="0" fillId="0" borderId="0" xfId="0" applyNumberFormat="1" applyAlignment="1">
      <alignment horizontal="left"/>
    </xf>
    <xf numFmtId="14" fontId="0" fillId="0" borderId="0" xfId="0" applyNumberFormat="1" applyAlignment="1"/>
    <xf numFmtId="170" fontId="0" fillId="20" borderId="3" xfId="0" applyNumberFormat="1" applyFill="1" applyBorder="1" applyAlignment="1">
      <alignment horizontal="left" wrapText="1"/>
    </xf>
    <xf numFmtId="0" fontId="0" fillId="0" borderId="0" xfId="0" applyAlignment="1">
      <alignment horizontal="right"/>
    </xf>
    <xf numFmtId="0" fontId="0" fillId="0" borderId="0" xfId="0" quotePrefix="1" applyAlignment="1">
      <alignment horizontal="center" vertical="center"/>
    </xf>
    <xf numFmtId="171" fontId="0" fillId="0" borderId="0" xfId="0" applyNumberFormat="1" applyAlignment="1">
      <alignment horizontal="center" vertical="center"/>
    </xf>
    <xf numFmtId="192" fontId="0" fillId="0" borderId="0" xfId="0" applyNumberFormat="1" applyAlignment="1">
      <alignment horizontal="right"/>
    </xf>
    <xf numFmtId="0" fontId="0" fillId="20" borderId="0" xfId="0" applyFont="1" applyFill="1" applyBorder="1" applyAlignment="1"/>
    <xf numFmtId="170" fontId="0" fillId="20" borderId="0" xfId="0" applyNumberFormat="1" applyFont="1" applyFill="1" applyBorder="1" applyAlignment="1"/>
    <xf numFmtId="170" fontId="0" fillId="20" borderId="0" xfId="0" applyNumberFormat="1" applyFill="1" applyBorder="1" applyAlignment="1"/>
    <xf numFmtId="0" fontId="0" fillId="20" borderId="3" xfId="0" applyFont="1" applyFill="1" applyBorder="1" applyAlignment="1"/>
    <xf numFmtId="170" fontId="0" fillId="20" borderId="3" xfId="0" applyNumberFormat="1" applyFont="1" applyFill="1" applyBorder="1" applyAlignment="1"/>
    <xf numFmtId="0" fontId="0" fillId="0" borderId="0" xfId="0" applyFont="1" applyFill="1" applyBorder="1" applyAlignment="1"/>
    <xf numFmtId="170" fontId="0" fillId="0" borderId="0" xfId="0" applyNumberFormat="1" applyFont="1" applyFill="1" applyBorder="1" applyAlignment="1"/>
    <xf numFmtId="170" fontId="0" fillId="0" borderId="0" xfId="0" applyNumberFormat="1" applyAlignment="1">
      <alignment wrapText="1"/>
    </xf>
    <xf numFmtId="170" fontId="0" fillId="0" borderId="0" xfId="0" applyNumberFormat="1" applyAlignment="1">
      <alignment horizontal="left" wrapText="1"/>
    </xf>
    <xf numFmtId="42" fontId="0" fillId="0" borderId="0" xfId="0" applyNumberFormat="1" applyAlignment="1">
      <alignment wrapText="1"/>
    </xf>
    <xf numFmtId="3" fontId="0" fillId="20" borderId="0" xfId="0" applyNumberFormat="1" applyFill="1" applyBorder="1" applyAlignment="1">
      <alignment horizontal="center"/>
    </xf>
    <xf numFmtId="3" fontId="0" fillId="20" borderId="3" xfId="0" applyNumberFormat="1" applyFill="1" applyBorder="1" applyAlignment="1">
      <alignment horizontal="center"/>
    </xf>
    <xf numFmtId="170" fontId="0" fillId="0" borderId="1" xfId="0" applyNumberFormat="1" applyBorder="1" applyAlignment="1"/>
    <xf numFmtId="170" fontId="0" fillId="0" borderId="0" xfId="0" applyNumberFormat="1" applyAlignment="1">
      <alignment horizontal="center"/>
    </xf>
    <xf numFmtId="171" fontId="0" fillId="0" borderId="0" xfId="0" applyNumberFormat="1" applyBorder="1" applyAlignment="1">
      <alignment horizontal="right"/>
    </xf>
    <xf numFmtId="0" fontId="0" fillId="0" borderId="0" xfId="0" applyFont="1" applyFill="1" applyAlignment="1"/>
    <xf numFmtId="0" fontId="0" fillId="0" borderId="0" xfId="0" applyFill="1" applyAlignment="1">
      <alignment horizontal="right"/>
    </xf>
    <xf numFmtId="172" fontId="0" fillId="20" borderId="3" xfId="0" applyNumberFormat="1" applyFill="1" applyBorder="1" applyAlignment="1">
      <alignment horizontal="left"/>
    </xf>
    <xf numFmtId="3" fontId="0" fillId="20" borderId="3" xfId="0" applyNumberFormat="1" applyFill="1" applyBorder="1" applyAlignment="1">
      <alignment horizontal="right"/>
    </xf>
    <xf numFmtId="170" fontId="0" fillId="20" borderId="3" xfId="0" applyNumberFormat="1" applyFill="1" applyBorder="1" applyAlignment="1">
      <alignment horizontal="right"/>
    </xf>
    <xf numFmtId="172" fontId="0" fillId="0" borderId="0" xfId="0" applyNumberFormat="1" applyAlignment="1">
      <alignment horizontal="left"/>
    </xf>
    <xf numFmtId="168" fontId="0" fillId="0" borderId="0" xfId="0" applyNumberFormat="1" applyAlignment="1"/>
    <xf numFmtId="168" fontId="0" fillId="0" borderId="3" xfId="0" applyNumberFormat="1" applyBorder="1" applyAlignment="1"/>
    <xf numFmtId="168" fontId="0" fillId="0" borderId="5" xfId="0" applyNumberFormat="1" applyBorder="1" applyAlignment="1"/>
    <xf numFmtId="168" fontId="0" fillId="0" borderId="1" xfId="0" applyNumberFormat="1" applyBorder="1" applyAlignment="1"/>
    <xf numFmtId="168" fontId="0" fillId="0" borderId="0" xfId="0" applyNumberFormat="1" applyBorder="1" applyAlignment="1"/>
    <xf numFmtId="0" fontId="0" fillId="20" borderId="3" xfId="0" applyFill="1" applyBorder="1" applyAlignment="1">
      <alignment horizontal="center" wrapText="1"/>
    </xf>
    <xf numFmtId="170" fontId="0" fillId="20" borderId="3" xfId="0" applyNumberFormat="1" applyFill="1" applyBorder="1" applyAlignment="1">
      <alignment horizontal="center" wrapText="1"/>
    </xf>
    <xf numFmtId="170" fontId="4" fillId="0" borderId="1" xfId="0" applyNumberFormat="1" applyFont="1" applyBorder="1" applyAlignment="1">
      <alignment horizontal="right"/>
    </xf>
    <xf numFmtId="0" fontId="0" fillId="0" borderId="0" xfId="0" applyNumberFormat="1" applyAlignment="1">
      <alignment horizontal="left"/>
    </xf>
    <xf numFmtId="0" fontId="3" fillId="20" borderId="3" xfId="0" applyNumberFormat="1" applyFont="1" applyFill="1" applyBorder="1" applyAlignment="1">
      <alignment horizontal="left" vertical="top" wrapText="1"/>
    </xf>
    <xf numFmtId="170" fontId="3" fillId="20" borderId="3" xfId="0" applyNumberFormat="1" applyFont="1" applyFill="1" applyBorder="1" applyAlignment="1">
      <alignment horizontal="left" vertical="top" wrapText="1"/>
    </xf>
    <xf numFmtId="170" fontId="0" fillId="0" borderId="0" xfId="0" applyNumberFormat="1" applyAlignment="1">
      <alignment horizontal="left"/>
    </xf>
    <xf numFmtId="42" fontId="0" fillId="0" borderId="0" xfId="0" applyNumberFormat="1" applyAlignment="1"/>
    <xf numFmtId="42" fontId="0" fillId="0" borderId="3" xfId="0" applyNumberFormat="1" applyBorder="1" applyAlignment="1"/>
    <xf numFmtId="42" fontId="0" fillId="0" borderId="0" xfId="0" applyNumberFormat="1" applyAlignment="1">
      <alignment horizontal="center"/>
    </xf>
    <xf numFmtId="170" fontId="0" fillId="20" borderId="0" xfId="0" applyNumberFormat="1" applyFill="1" applyAlignment="1">
      <alignment horizontal="center"/>
    </xf>
    <xf numFmtId="170" fontId="3" fillId="0" borderId="0" xfId="0" applyNumberFormat="1" applyFont="1" applyAlignment="1"/>
    <xf numFmtId="14" fontId="0" fillId="20" borderId="3" xfId="0" applyNumberFormat="1" applyFill="1" applyBorder="1" applyAlignment="1">
      <alignment horizontal="center"/>
    </xf>
    <xf numFmtId="0" fontId="3" fillId="0" borderId="0" xfId="0" applyFont="1" applyAlignment="1"/>
    <xf numFmtId="0" fontId="3" fillId="0" borderId="0" xfId="0" applyFont="1" applyAlignment="1">
      <alignment horizontal="left"/>
    </xf>
    <xf numFmtId="170" fontId="3" fillId="0" borderId="0" xfId="0" applyNumberFormat="1" applyFont="1" applyAlignment="1"/>
    <xf numFmtId="0" fontId="46" fillId="20" borderId="0" xfId="0" applyFont="1" applyFill="1" applyAlignment="1"/>
    <xf numFmtId="0" fontId="47" fillId="0" borderId="0" xfId="0" applyFont="1" applyAlignment="1"/>
    <xf numFmtId="170" fontId="47" fillId="0" borderId="0" xfId="0" applyNumberFormat="1" applyFont="1" applyAlignment="1"/>
    <xf numFmtId="0" fontId="47" fillId="0" borderId="0" xfId="0" applyFont="1" applyAlignment="1">
      <alignment horizontal="center"/>
    </xf>
    <xf numFmtId="0" fontId="47" fillId="0" borderId="0" xfId="0" applyFont="1" applyAlignment="1">
      <alignment horizontal="left"/>
    </xf>
    <xf numFmtId="0" fontId="49" fillId="22" borderId="57" xfId="0" applyFont="1" applyFill="1" applyBorder="1" applyAlignment="1">
      <alignment vertical="center" wrapText="1"/>
    </xf>
    <xf numFmtId="0" fontId="49" fillId="22" borderId="58" xfId="0" applyFont="1" applyFill="1" applyBorder="1" applyAlignment="1">
      <alignment vertical="center" wrapText="1"/>
    </xf>
    <xf numFmtId="0" fontId="49" fillId="0" borderId="57" xfId="0" applyFont="1" applyBorder="1" applyAlignment="1">
      <alignment vertical="center" wrapText="1"/>
    </xf>
    <xf numFmtId="0" fontId="49" fillId="0" borderId="63" xfId="0" applyFont="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8" fillId="0" borderId="0" xfId="0" applyFont="1" applyAlignment="1">
      <alignment vertical="center"/>
    </xf>
    <xf numFmtId="0" fontId="47" fillId="0" borderId="0" xfId="0" applyFont="1"/>
    <xf numFmtId="0" fontId="47" fillId="20" borderId="0" xfId="0" applyFont="1" applyFill="1" applyAlignment="1"/>
    <xf numFmtId="170" fontId="47" fillId="20" borderId="0" xfId="0" applyNumberFormat="1" applyFont="1" applyFill="1" applyAlignment="1"/>
    <xf numFmtId="0" fontId="47" fillId="0" borderId="0" xfId="0" applyFont="1" applyAlignment="1"/>
    <xf numFmtId="170" fontId="46" fillId="20" borderId="0" xfId="0" applyNumberFormat="1" applyFont="1" applyFill="1" applyAlignment="1"/>
    <xf numFmtId="0" fontId="47" fillId="0" borderId="0" xfId="0" applyFont="1" applyAlignment="1">
      <alignment horizontal="right"/>
    </xf>
    <xf numFmtId="170" fontId="47" fillId="0" borderId="1" xfId="0" applyNumberFormat="1" applyFont="1" applyBorder="1" applyAlignment="1"/>
    <xf numFmtId="170" fontId="47" fillId="0" borderId="3" xfId="0" applyNumberFormat="1" applyFont="1" applyBorder="1" applyAlignment="1"/>
    <xf numFmtId="170" fontId="46" fillId="0" borderId="0" xfId="0" applyNumberFormat="1" applyFont="1" applyAlignment="1"/>
    <xf numFmtId="170" fontId="47" fillId="0" borderId="0" xfId="0" applyNumberFormat="1" applyFont="1" applyBorder="1" applyAlignment="1"/>
    <xf numFmtId="170" fontId="46" fillId="0" borderId="0" xfId="0" applyNumberFormat="1" applyFont="1" applyBorder="1" applyAlignment="1"/>
    <xf numFmtId="6" fontId="48" fillId="0" borderId="0" xfId="0" applyNumberFormat="1" applyFont="1" applyAlignment="1">
      <alignment vertical="center"/>
    </xf>
    <xf numFmtId="0" fontId="48" fillId="0" borderId="0" xfId="0" applyFont="1" applyAlignment="1">
      <alignment horizontal="left" vertical="center" indent="6"/>
    </xf>
    <xf numFmtId="6" fontId="47" fillId="0" borderId="0" xfId="0" applyNumberFormat="1" applyFont="1"/>
    <xf numFmtId="6" fontId="48" fillId="0" borderId="0" xfId="0" applyNumberFormat="1" applyFont="1" applyBorder="1" applyAlignment="1">
      <alignment vertical="center"/>
    </xf>
    <xf numFmtId="0" fontId="46" fillId="20" borderId="0" xfId="0" applyFont="1" applyFill="1" applyAlignment="1">
      <alignment vertical="top"/>
    </xf>
    <xf numFmtId="0" fontId="47" fillId="20" borderId="0" xfId="0" applyNumberFormat="1" applyFont="1" applyFill="1" applyAlignment="1">
      <alignment vertical="top"/>
    </xf>
    <xf numFmtId="0" fontId="47" fillId="0" borderId="0" xfId="0" applyNumberFormat="1" applyFont="1" applyAlignment="1">
      <alignment vertical="top"/>
    </xf>
    <xf numFmtId="170" fontId="47" fillId="0" borderId="0" xfId="0" applyNumberFormat="1" applyFont="1" applyAlignment="1">
      <alignment vertical="top"/>
    </xf>
    <xf numFmtId="0" fontId="47" fillId="20" borderId="3" xfId="0" applyNumberFormat="1" applyFont="1" applyFill="1" applyBorder="1" applyAlignment="1">
      <alignment vertical="top" wrapText="1"/>
    </xf>
    <xf numFmtId="0" fontId="50" fillId="20" borderId="3" xfId="0" applyNumberFormat="1" applyFont="1" applyFill="1" applyBorder="1" applyAlignment="1">
      <alignment vertical="top" wrapText="1"/>
    </xf>
    <xf numFmtId="0" fontId="47" fillId="20" borderId="3" xfId="0" applyNumberFormat="1" applyFont="1" applyFill="1" applyBorder="1" applyAlignment="1">
      <alignment horizontal="left" vertical="top" wrapText="1"/>
    </xf>
    <xf numFmtId="0" fontId="47" fillId="0" borderId="0" xfId="0" applyFont="1" applyAlignment="1">
      <alignment vertical="top"/>
    </xf>
    <xf numFmtId="173" fontId="47" fillId="0" borderId="0" xfId="0" applyNumberFormat="1" applyFont="1" applyAlignment="1">
      <alignment vertical="top"/>
    </xf>
    <xf numFmtId="170" fontId="47" fillId="0" borderId="0" xfId="0" applyNumberFormat="1" applyFont="1" applyBorder="1" applyAlignment="1">
      <alignment vertical="top"/>
    </xf>
    <xf numFmtId="170" fontId="50" fillId="0" borderId="0" xfId="0" applyNumberFormat="1" applyFont="1" applyBorder="1" applyAlignment="1">
      <alignment vertical="top"/>
    </xf>
    <xf numFmtId="170" fontId="47" fillId="0" borderId="0" xfId="0" applyNumberFormat="1" applyFont="1" applyAlignment="1">
      <alignment vertical="top" wrapText="1"/>
    </xf>
    <xf numFmtId="170" fontId="51" fillId="0" borderId="0" xfId="0" applyNumberFormat="1" applyFont="1" applyBorder="1" applyAlignment="1">
      <alignment vertical="top"/>
    </xf>
    <xf numFmtId="49" fontId="51" fillId="0" borderId="0" xfId="0" applyNumberFormat="1" applyFont="1" applyBorder="1" applyAlignment="1">
      <alignment vertical="top"/>
    </xf>
    <xf numFmtId="170" fontId="47" fillId="0" borderId="1" xfId="0" applyNumberFormat="1" applyFont="1" applyBorder="1" applyAlignment="1">
      <alignment vertical="top"/>
    </xf>
    <xf numFmtId="0" fontId="47" fillId="0" borderId="0" xfId="0" applyFont="1" applyBorder="1" applyAlignment="1">
      <alignment vertical="top"/>
    </xf>
    <xf numFmtId="49" fontId="47" fillId="0" borderId="0" xfId="0" applyNumberFormat="1" applyFont="1" applyBorder="1" applyAlignment="1">
      <alignment vertical="top"/>
    </xf>
    <xf numFmtId="49" fontId="47" fillId="0" borderId="0" xfId="0" applyNumberFormat="1" applyFont="1" applyAlignment="1">
      <alignment vertical="top"/>
    </xf>
    <xf numFmtId="170" fontId="47" fillId="0" borderId="3" xfId="0" applyNumberFormat="1" applyFont="1" applyBorder="1" applyAlignment="1">
      <alignment vertical="top"/>
    </xf>
    <xf numFmtId="170" fontId="47" fillId="0" borderId="0" xfId="0" applyNumberFormat="1" applyFont="1" applyAlignment="1">
      <alignment horizontal="right" vertical="top"/>
    </xf>
    <xf numFmtId="170" fontId="47" fillId="0" borderId="0" xfId="0" applyNumberFormat="1" applyFont="1" applyAlignment="1">
      <alignment horizontal="right"/>
    </xf>
    <xf numFmtId="170" fontId="47" fillId="0" borderId="0" xfId="0" quotePrefix="1" applyNumberFormat="1" applyFont="1" applyAlignment="1"/>
    <xf numFmtId="170" fontId="51" fillId="0" borderId="0" xfId="0" applyNumberFormat="1" applyFont="1" applyAlignment="1"/>
    <xf numFmtId="49" fontId="47" fillId="0" borderId="0" xfId="0" applyNumberFormat="1" applyFont="1" applyAlignment="1"/>
    <xf numFmtId="0" fontId="47" fillId="0" borderId="0" xfId="0" applyFont="1" applyFill="1" applyAlignment="1"/>
    <xf numFmtId="0" fontId="47" fillId="20" borderId="0" xfId="0" applyFont="1" applyFill="1"/>
    <xf numFmtId="42" fontId="47" fillId="0" borderId="0" xfId="0" applyNumberFormat="1" applyFont="1"/>
    <xf numFmtId="42" fontId="47" fillId="0" borderId="0" xfId="0" applyNumberFormat="1" applyFont="1" applyFill="1"/>
    <xf numFmtId="0" fontId="47" fillId="0" borderId="0" xfId="0" applyFont="1" applyFill="1"/>
    <xf numFmtId="0" fontId="53" fillId="0" borderId="0" xfId="0" applyFont="1" applyAlignment="1">
      <alignment vertical="center"/>
    </xf>
    <xf numFmtId="42" fontId="47" fillId="0" borderId="0" xfId="0" applyNumberFormat="1" applyFont="1" applyBorder="1"/>
    <xf numFmtId="42" fontId="47" fillId="0" borderId="0" xfId="0" applyNumberFormat="1" applyFont="1" applyBorder="1" applyAlignment="1"/>
    <xf numFmtId="170" fontId="46" fillId="20" borderId="0" xfId="0" applyNumberFormat="1" applyFont="1" applyFill="1" applyAlignment="1">
      <alignment vertical="top"/>
    </xf>
    <xf numFmtId="170" fontId="47" fillId="20" borderId="0" xfId="0" applyNumberFormat="1" applyFont="1" applyFill="1" applyAlignment="1">
      <alignment vertical="top"/>
    </xf>
    <xf numFmtId="170" fontId="47" fillId="20" borderId="3" xfId="0" applyNumberFormat="1" applyFont="1" applyFill="1" applyBorder="1" applyAlignment="1">
      <alignment vertical="top"/>
    </xf>
    <xf numFmtId="49" fontId="47" fillId="20" borderId="3" xfId="0" applyNumberFormat="1" applyFont="1" applyFill="1" applyBorder="1" applyAlignment="1">
      <alignment vertical="top"/>
    </xf>
    <xf numFmtId="170" fontId="55" fillId="0" borderId="0" xfId="0" applyNumberFormat="1" applyFont="1" applyAlignment="1">
      <alignment vertical="top"/>
    </xf>
    <xf numFmtId="49" fontId="47" fillId="0" borderId="1" xfId="0" applyNumberFormat="1" applyFont="1" applyBorder="1" applyAlignment="1">
      <alignment vertical="top"/>
    </xf>
    <xf numFmtId="49" fontId="47" fillId="0" borderId="0" xfId="0" applyNumberFormat="1" applyFont="1" applyAlignment="1">
      <alignment horizontal="right" vertical="top"/>
    </xf>
    <xf numFmtId="42" fontId="47" fillId="0" borderId="0" xfId="0" applyNumberFormat="1" applyFont="1" applyAlignment="1">
      <alignment vertical="top"/>
    </xf>
    <xf numFmtId="49" fontId="47" fillId="0" borderId="3" xfId="0" applyNumberFormat="1" applyFont="1" applyBorder="1" applyAlignment="1">
      <alignment vertical="top"/>
    </xf>
    <xf numFmtId="170" fontId="51" fillId="0" borderId="0" xfId="0" applyNumberFormat="1" applyFont="1" applyAlignment="1">
      <alignment vertical="top"/>
    </xf>
    <xf numFmtId="170" fontId="47" fillId="0" borderId="2" xfId="0" applyNumberFormat="1" applyFont="1" applyBorder="1" applyAlignment="1">
      <alignment vertical="top"/>
    </xf>
    <xf numFmtId="49" fontId="51" fillId="0" borderId="0" xfId="0" applyNumberFormat="1" applyFont="1" applyAlignment="1">
      <alignment vertical="top"/>
    </xf>
    <xf numFmtId="0" fontId="56" fillId="0" borderId="0" xfId="0" applyFont="1" applyAlignment="1">
      <alignment vertical="top"/>
    </xf>
    <xf numFmtId="170" fontId="56" fillId="0" borderId="0" xfId="0" applyNumberFormat="1" applyFont="1" applyAlignment="1">
      <alignment vertical="top"/>
    </xf>
    <xf numFmtId="170" fontId="47" fillId="20" borderId="3" xfId="0" applyNumberFormat="1" applyFont="1" applyFill="1" applyBorder="1" applyAlignment="1">
      <alignment horizontal="center" vertical="top"/>
    </xf>
    <xf numFmtId="41" fontId="47" fillId="0" borderId="0" xfId="0" applyNumberFormat="1" applyFont="1" applyAlignment="1">
      <alignment vertical="top"/>
    </xf>
    <xf numFmtId="41" fontId="47" fillId="0" borderId="1" xfId="0" applyNumberFormat="1" applyFont="1" applyBorder="1" applyAlignment="1">
      <alignment vertical="top"/>
    </xf>
    <xf numFmtId="41" fontId="47" fillId="0" borderId="0" xfId="0" applyNumberFormat="1" applyFont="1" applyBorder="1" applyAlignment="1">
      <alignment vertical="top"/>
    </xf>
    <xf numFmtId="41" fontId="47" fillId="0" borderId="3" xfId="0" applyNumberFormat="1" applyFont="1" applyBorder="1" applyAlignment="1">
      <alignment vertical="top"/>
    </xf>
    <xf numFmtId="170" fontId="47" fillId="0" borderId="6" xfId="0" applyNumberFormat="1" applyFont="1" applyBorder="1" applyAlignment="1">
      <alignment vertical="top"/>
    </xf>
    <xf numFmtId="193" fontId="47" fillId="0" borderId="0" xfId="1" applyNumberFormat="1" applyFont="1" applyAlignment="1">
      <alignment vertical="top"/>
    </xf>
    <xf numFmtId="170" fontId="56" fillId="0" borderId="6" xfId="0" applyNumberFormat="1" applyFont="1" applyBorder="1" applyAlignment="1">
      <alignment vertical="top"/>
    </xf>
    <xf numFmtId="49" fontId="56" fillId="0" borderId="0" xfId="0" applyNumberFormat="1" applyFont="1" applyBorder="1" applyAlignment="1">
      <alignment vertical="top"/>
    </xf>
    <xf numFmtId="170" fontId="56" fillId="0" borderId="0" xfId="0" applyNumberFormat="1" applyFont="1" applyBorder="1" applyAlignment="1">
      <alignment vertical="top"/>
    </xf>
    <xf numFmtId="170" fontId="47" fillId="20" borderId="0" xfId="0" applyNumberFormat="1" applyFont="1" applyFill="1" applyBorder="1" applyAlignment="1">
      <alignment vertical="top"/>
    </xf>
    <xf numFmtId="49" fontId="47" fillId="20" borderId="0" xfId="0" applyNumberFormat="1" applyFont="1" applyFill="1" applyBorder="1" applyAlignment="1">
      <alignment vertical="top"/>
    </xf>
    <xf numFmtId="49" fontId="47" fillId="0" borderId="0" xfId="0" applyNumberFormat="1" applyFont="1" applyAlignment="1">
      <alignment horizontal="left" vertical="top"/>
    </xf>
    <xf numFmtId="170" fontId="47" fillId="0" borderId="0" xfId="0" applyNumberFormat="1" applyFont="1" applyFill="1" applyAlignment="1">
      <alignment vertical="top"/>
    </xf>
    <xf numFmtId="170" fontId="46" fillId="0" borderId="0" xfId="0" applyNumberFormat="1" applyFont="1" applyFill="1" applyAlignment="1">
      <alignment vertical="top"/>
    </xf>
    <xf numFmtId="0" fontId="47" fillId="0" borderId="8" xfId="0" applyFont="1" applyBorder="1"/>
    <xf numFmtId="0" fontId="47" fillId="0" borderId="15" xfId="0" applyFont="1" applyBorder="1"/>
    <xf numFmtId="41" fontId="51" fillId="0" borderId="0" xfId="0" applyNumberFormat="1" applyFont="1" applyAlignment="1">
      <alignment vertical="top"/>
    </xf>
    <xf numFmtId="42" fontId="47" fillId="0" borderId="0" xfId="0" applyNumberFormat="1" applyFont="1" applyBorder="1" applyAlignment="1">
      <alignment vertical="top"/>
    </xf>
    <xf numFmtId="3" fontId="47" fillId="0" borderId="0" xfId="0" applyNumberFormat="1" applyFont="1" applyAlignment="1">
      <alignment vertical="top"/>
    </xf>
    <xf numFmtId="170" fontId="47" fillId="0" borderId="0" xfId="0" applyNumberFormat="1" applyFont="1" applyAlignment="1">
      <alignment horizontal="left" vertical="top"/>
    </xf>
    <xf numFmtId="49" fontId="47" fillId="0" borderId="0" xfId="0" applyNumberFormat="1" applyFont="1" applyAlignment="1">
      <alignment horizontal="center" vertical="top"/>
    </xf>
    <xf numFmtId="41" fontId="47" fillId="0" borderId="0" xfId="0" applyNumberFormat="1" applyFont="1" applyBorder="1"/>
    <xf numFmtId="41" fontId="47" fillId="0" borderId="0" xfId="0" applyNumberFormat="1" applyFont="1" applyBorder="1" applyAlignment="1">
      <alignment horizontal="right"/>
    </xf>
    <xf numFmtId="41" fontId="47" fillId="0" borderId="0" xfId="0" applyNumberFormat="1" applyFont="1" applyAlignment="1">
      <alignment horizontal="right" vertical="top"/>
    </xf>
    <xf numFmtId="0" fontId="47" fillId="0" borderId="0" xfId="0" applyFont="1" applyBorder="1"/>
    <xf numFmtId="0" fontId="47" fillId="0" borderId="0" xfId="0" applyFont="1" applyFill="1" applyBorder="1"/>
    <xf numFmtId="170" fontId="47" fillId="0" borderId="0" xfId="0" applyNumberFormat="1" applyFont="1" applyBorder="1" applyAlignment="1">
      <alignment horizontal="center" vertical="top"/>
    </xf>
    <xf numFmtId="42" fontId="51" fillId="0" borderId="0" xfId="0" applyNumberFormat="1" applyFont="1" applyAlignment="1">
      <alignment vertical="top"/>
    </xf>
    <xf numFmtId="41" fontId="47" fillId="0" borderId="2" xfId="0" applyNumberFormat="1" applyFont="1" applyBorder="1" applyAlignment="1">
      <alignment vertical="top"/>
    </xf>
    <xf numFmtId="0" fontId="4" fillId="0" borderId="0" xfId="0" applyFont="1" applyAlignment="1"/>
    <xf numFmtId="0" fontId="3" fillId="0" borderId="0" xfId="0" applyFont="1" applyAlignment="1">
      <alignment wrapText="1"/>
    </xf>
    <xf numFmtId="0" fontId="3" fillId="0" borderId="0" xfId="0" applyFont="1" applyAlignment="1"/>
    <xf numFmtId="49" fontId="5" fillId="20" borderId="0" xfId="0" applyNumberFormat="1" applyFont="1" applyFill="1" applyAlignment="1">
      <alignment vertical="top"/>
    </xf>
    <xf numFmtId="0" fontId="5" fillId="20" borderId="0" xfId="0" applyFont="1" applyFill="1" applyAlignment="1">
      <alignment vertical="top"/>
    </xf>
    <xf numFmtId="0" fontId="3" fillId="0" borderId="0" xfId="0" applyFont="1" applyAlignment="1">
      <alignment vertical="top" wrapText="1"/>
    </xf>
    <xf numFmtId="0" fontId="4" fillId="0" borderId="0" xfId="0" applyFont="1" applyBorder="1" applyAlignment="1"/>
    <xf numFmtId="0" fontId="4" fillId="0" borderId="0" xfId="0" applyFont="1" applyAlignment="1">
      <alignment vertical="top"/>
    </xf>
    <xf numFmtId="0" fontId="4" fillId="0" borderId="0" xfId="0" applyFont="1" applyAlignment="1">
      <alignment horizontal="left"/>
    </xf>
    <xf numFmtId="0" fontId="4" fillId="0" borderId="19"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0" fontId="5" fillId="0" borderId="0" xfId="0" applyFont="1" applyAlignment="1"/>
    <xf numFmtId="0" fontId="4" fillId="0" borderId="6" xfId="0" applyFont="1" applyBorder="1" applyAlignment="1"/>
    <xf numFmtId="42" fontId="4" fillId="5" borderId="18" xfId="0" applyNumberFormat="1" applyFont="1" applyFill="1" applyBorder="1" applyAlignment="1">
      <alignment horizontal="center" vertical="top"/>
    </xf>
    <xf numFmtId="0" fontId="4" fillId="0" borderId="0" xfId="0" applyFont="1" applyAlignment="1">
      <alignment horizontal="center" vertical="top"/>
    </xf>
    <xf numFmtId="0" fontId="3" fillId="0" borderId="0" xfId="0" applyFont="1" applyAlignment="1">
      <alignment horizontal="left"/>
    </xf>
    <xf numFmtId="0" fontId="3" fillId="0" borderId="0" xfId="0" applyFont="1"/>
    <xf numFmtId="0" fontId="3" fillId="0" borderId="0" xfId="0" applyFont="1" applyAlignment="1">
      <alignment horizontal="right"/>
    </xf>
    <xf numFmtId="0" fontId="4" fillId="0" borderId="0" xfId="0" applyFont="1"/>
    <xf numFmtId="0" fontId="4" fillId="5" borderId="18" xfId="0" applyFont="1" applyFill="1" applyBorder="1" applyAlignment="1"/>
    <xf numFmtId="0" fontId="3" fillId="0" borderId="0" xfId="0" applyFont="1" applyBorder="1" applyAlignment="1">
      <alignment horizontal="center"/>
    </xf>
    <xf numFmtId="0" fontId="7" fillId="5" borderId="18" xfId="0" applyFont="1" applyFill="1" applyBorder="1" applyAlignment="1"/>
    <xf numFmtId="0" fontId="3" fillId="0" borderId="0" xfId="0" applyFont="1" applyAlignment="1">
      <alignment horizontal="center"/>
    </xf>
    <xf numFmtId="0" fontId="3" fillId="0" borderId="0" xfId="0" applyFont="1" applyBorder="1"/>
    <xf numFmtId="169" fontId="4" fillId="0" borderId="0" xfId="0" applyNumberFormat="1" applyFont="1" applyBorder="1" applyAlignment="1">
      <alignment horizontal="left" vertical="top"/>
    </xf>
    <xf numFmtId="0" fontId="4" fillId="0" borderId="0" xfId="0" applyFont="1" applyFill="1" applyAlignment="1"/>
    <xf numFmtId="49" fontId="4" fillId="0" borderId="0" xfId="0" applyNumberFormat="1" applyFont="1" applyAlignment="1">
      <alignment horizontal="left"/>
    </xf>
    <xf numFmtId="0" fontId="44" fillId="0" borderId="0" xfId="0" applyFont="1"/>
    <xf numFmtId="0" fontId="4" fillId="0" borderId="0" xfId="0" applyFont="1" applyBorder="1" applyAlignment="1">
      <alignment horizontal="left"/>
    </xf>
    <xf numFmtId="0" fontId="47" fillId="0" borderId="0" xfId="0" applyFont="1"/>
    <xf numFmtId="0" fontId="47" fillId="0" borderId="0" xfId="0" applyFont="1" applyAlignment="1">
      <alignment horizontal="left" vertical="top"/>
    </xf>
    <xf numFmtId="0" fontId="47" fillId="0" borderId="0" xfId="0" applyFont="1" applyAlignment="1">
      <alignment horizontal="left"/>
    </xf>
    <xf numFmtId="170" fontId="47" fillId="0" borderId="0" xfId="0" applyNumberFormat="1" applyFont="1" applyAlignment="1">
      <alignment vertical="top"/>
    </xf>
    <xf numFmtId="170" fontId="47" fillId="20" borderId="3" xfId="0" applyNumberFormat="1" applyFont="1" applyFill="1" applyBorder="1" applyAlignment="1">
      <alignment horizontal="center" vertical="top"/>
    </xf>
    <xf numFmtId="3" fontId="47" fillId="20" borderId="3" xfId="0" applyNumberFormat="1" applyFont="1" applyFill="1" applyBorder="1" applyAlignment="1">
      <alignment horizontal="center" vertical="top"/>
    </xf>
    <xf numFmtId="170" fontId="47" fillId="0" borderId="0" xfId="0" applyNumberFormat="1" applyFont="1" applyFill="1" applyAlignment="1">
      <alignment vertical="top"/>
    </xf>
    <xf numFmtId="170" fontId="47" fillId="0" borderId="0" xfId="0" applyNumberFormat="1" applyFont="1" applyAlignment="1">
      <alignment horizontal="left" vertical="top"/>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0" fontId="4" fillId="0" borderId="6" xfId="0" applyFont="1" applyBorder="1" applyAlignment="1">
      <alignment vertical="top"/>
    </xf>
    <xf numFmtId="0" fontId="4" fillId="0" borderId="0" xfId="0" applyFont="1" applyAlignment="1"/>
    <xf numFmtId="0" fontId="3" fillId="0" borderId="0" xfId="0" applyFont="1" applyAlignment="1"/>
    <xf numFmtId="0" fontId="3" fillId="0" borderId="0" xfId="0" applyFont="1" applyAlignment="1">
      <alignment vertical="top"/>
    </xf>
    <xf numFmtId="0" fontId="4" fillId="0" borderId="0" xfId="0" applyFont="1" applyBorder="1" applyAlignment="1"/>
    <xf numFmtId="0" fontId="4" fillId="0" borderId="0" xfId="0" applyFont="1" applyAlignment="1">
      <alignment horizontal="left"/>
    </xf>
    <xf numFmtId="0" fontId="3" fillId="0" borderId="0" xfId="0" applyFont="1" applyBorder="1" applyAlignment="1">
      <alignment vertical="top"/>
    </xf>
    <xf numFmtId="0" fontId="3" fillId="0" borderId="0" xfId="0" applyFont="1" applyFill="1" applyBorder="1" applyAlignment="1"/>
    <xf numFmtId="0" fontId="3" fillId="0" borderId="0" xfId="0" applyFont="1" applyBorder="1" applyAlignment="1"/>
    <xf numFmtId="42" fontId="4" fillId="0" borderId="0" xfId="0" applyNumberFormat="1" applyFont="1" applyBorder="1" applyAlignment="1"/>
    <xf numFmtId="0" fontId="4" fillId="20" borderId="0" xfId="0" applyFont="1" applyFill="1" applyBorder="1" applyAlignment="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0" fillId="0" borderId="0" xfId="0" applyAlignment="1"/>
    <xf numFmtId="3" fontId="0" fillId="0" borderId="0" xfId="0" applyNumberFormat="1" applyAlignment="1"/>
    <xf numFmtId="192" fontId="0" fillId="0" borderId="0" xfId="0" applyNumberFormat="1"/>
    <xf numFmtId="0" fontId="0" fillId="0" borderId="0" xfId="0" applyAlignment="1">
      <alignment wrapText="1"/>
    </xf>
    <xf numFmtId="0" fontId="0" fillId="0" borderId="0" xfId="0" applyFill="1" applyAlignment="1"/>
    <xf numFmtId="170" fontId="3" fillId="0" borderId="0" xfId="0" applyNumberFormat="1" applyFont="1" applyAlignment="1"/>
    <xf numFmtId="0" fontId="47" fillId="0" borderId="0" xfId="0" applyFont="1"/>
    <xf numFmtId="170" fontId="3" fillId="0" borderId="0" xfId="0" applyNumberFormat="1" applyFont="1" applyAlignment="1">
      <alignment vertical="top"/>
    </xf>
    <xf numFmtId="3" fontId="3" fillId="20" borderId="3" xfId="0" applyNumberFormat="1" applyFont="1" applyFill="1" applyBorder="1" applyAlignment="1">
      <alignment horizontal="center"/>
    </xf>
    <xf numFmtId="170" fontId="26" fillId="0" borderId="0" xfId="0" applyNumberFormat="1" applyFont="1" applyAlignment="1">
      <alignment vertical="top"/>
    </xf>
    <xf numFmtId="0" fontId="26" fillId="0" borderId="0" xfId="0" applyFont="1" applyAlignment="1">
      <alignment vertical="top"/>
    </xf>
    <xf numFmtId="0" fontId="46" fillId="20" borderId="0" xfId="0" applyFont="1" applyFill="1"/>
    <xf numFmtId="42" fontId="47" fillId="20" borderId="0" xfId="0" applyNumberFormat="1" applyFont="1" applyFill="1"/>
    <xf numFmtId="49" fontId="47" fillId="0" borderId="0" xfId="0" applyNumberFormat="1" applyFont="1"/>
    <xf numFmtId="0" fontId="52" fillId="0" borderId="0" xfId="0" applyFont="1"/>
    <xf numFmtId="0" fontId="47" fillId="20" borderId="0" xfId="0" applyFont="1" applyFill="1" applyAlignment="1">
      <alignment vertical="center"/>
    </xf>
    <xf numFmtId="0" fontId="47" fillId="20" borderId="0" xfId="0" applyFont="1" applyFill="1" applyAlignment="1">
      <alignment wrapText="1"/>
    </xf>
    <xf numFmtId="42" fontId="47" fillId="20" borderId="0" xfId="0" applyNumberFormat="1" applyFont="1" applyFill="1" applyAlignment="1">
      <alignment wrapText="1"/>
    </xf>
    <xf numFmtId="14" fontId="47" fillId="0" borderId="0" xfId="0" applyNumberFormat="1" applyFont="1"/>
    <xf numFmtId="42" fontId="47" fillId="0" borderId="3" xfId="0" applyNumberFormat="1" applyFont="1" applyBorder="1"/>
    <xf numFmtId="0" fontId="44" fillId="0" borderId="0" xfId="0" applyFont="1" applyBorder="1" applyAlignment="1">
      <alignment horizontal="center"/>
    </xf>
    <xf numFmtId="0" fontId="44" fillId="0" borderId="0" xfId="0" applyFont="1" applyBorder="1"/>
    <xf numFmtId="184" fontId="57" fillId="0" borderId="8" xfId="0" quotePrefix="1" applyNumberFormat="1" applyFont="1" applyBorder="1" applyAlignment="1">
      <alignment horizontal="center" vertical="center"/>
    </xf>
    <xf numFmtId="184" fontId="57" fillId="0" borderId="0" xfId="0" quotePrefix="1" applyNumberFormat="1" applyFont="1" applyBorder="1" applyAlignment="1">
      <alignment horizontal="center" vertical="center"/>
    </xf>
    <xf numFmtId="184" fontId="44" fillId="0" borderId="0" xfId="0" applyNumberFormat="1" applyFont="1"/>
    <xf numFmtId="0" fontId="44" fillId="0" borderId="6" xfId="0" applyFont="1" applyBorder="1"/>
    <xf numFmtId="0" fontId="57" fillId="0" borderId="0" xfId="0" applyFont="1"/>
    <xf numFmtId="184" fontId="57" fillId="0" borderId="8" xfId="0" applyNumberFormat="1" applyFont="1" applyBorder="1"/>
    <xf numFmtId="0" fontId="57" fillId="0" borderId="0" xfId="0" applyFont="1" applyBorder="1" applyAlignment="1">
      <alignment horizontal="left" wrapText="1"/>
    </xf>
    <xf numFmtId="184" fontId="57" fillId="0" borderId="0" xfId="0" applyNumberFormat="1" applyFont="1" applyAlignment="1"/>
    <xf numFmtId="184" fontId="44" fillId="0" borderId="8" xfId="0" applyNumberFormat="1" applyFont="1" applyBorder="1"/>
    <xf numFmtId="0" fontId="44" fillId="0" borderId="0" xfId="0" applyFont="1" applyAlignment="1">
      <alignment horizontal="left" wrapText="1"/>
    </xf>
    <xf numFmtId="0" fontId="44" fillId="0" borderId="0" xfId="0" applyFont="1" applyAlignment="1"/>
    <xf numFmtId="0" fontId="44" fillId="0" borderId="0" xfId="0" applyFont="1" applyFill="1" applyBorder="1"/>
    <xf numFmtId="0" fontId="44" fillId="0" borderId="6" xfId="0" applyFont="1" applyBorder="1" applyAlignment="1">
      <alignment horizontal="left"/>
    </xf>
    <xf numFmtId="0" fontId="44" fillId="0" borderId="0" xfId="0" applyFont="1" applyBorder="1" applyAlignment="1">
      <alignment horizontal="left"/>
    </xf>
    <xf numFmtId="42" fontId="52" fillId="0" borderId="6" xfId="0" applyNumberFormat="1" applyFont="1" applyBorder="1" applyAlignment="1"/>
    <xf numFmtId="42" fontId="52" fillId="0" borderId="0" xfId="0" applyNumberFormat="1" applyFont="1" applyBorder="1" applyAlignment="1"/>
    <xf numFmtId="42" fontId="52" fillId="0" borderId="0" xfId="0" applyNumberFormat="1" applyFont="1" applyAlignment="1"/>
    <xf numFmtId="41" fontId="52" fillId="0" borderId="0" xfId="0" applyNumberFormat="1" applyFont="1"/>
    <xf numFmtId="184" fontId="44" fillId="0" borderId="1" xfId="0" applyNumberFormat="1" applyFont="1" applyBorder="1"/>
    <xf numFmtId="0" fontId="44" fillId="0" borderId="6" xfId="0" applyFont="1" applyBorder="1" applyAlignment="1">
      <alignment horizontal="left" vertical="top" wrapText="1"/>
    </xf>
    <xf numFmtId="0" fontId="44" fillId="0" borderId="0" xfId="0" applyFont="1" applyBorder="1" applyAlignment="1">
      <alignment horizontal="left" vertical="top" wrapText="1"/>
    </xf>
    <xf numFmtId="184" fontId="44" fillId="0" borderId="0" xfId="0" applyNumberFormat="1" applyFont="1" applyAlignment="1">
      <alignment horizontal="right" vertical="top"/>
    </xf>
    <xf numFmtId="0" fontId="57" fillId="0" borderId="0" xfId="0" applyFont="1" applyAlignment="1">
      <alignment horizontal="left" vertical="top" wrapText="1"/>
    </xf>
    <xf numFmtId="184" fontId="57" fillId="0" borderId="0" xfId="0" applyNumberFormat="1" applyFont="1" applyAlignment="1">
      <alignment vertical="top"/>
    </xf>
    <xf numFmtId="184" fontId="44" fillId="0" borderId="0" xfId="0" applyNumberFormat="1" applyFont="1" applyBorder="1"/>
    <xf numFmtId="0" fontId="44" fillId="0" borderId="0" xfId="0" applyFont="1" applyAlignment="1">
      <alignment vertical="top"/>
    </xf>
    <xf numFmtId="49" fontId="47" fillId="0" borderId="0" xfId="0" applyNumberFormat="1" applyFont="1" applyBorder="1"/>
    <xf numFmtId="49" fontId="47" fillId="0" borderId="0" xfId="0" applyNumberFormat="1" applyFont="1" applyFill="1" applyBorder="1"/>
    <xf numFmtId="0" fontId="44" fillId="0" borderId="0" xfId="0" applyFont="1" applyFill="1"/>
    <xf numFmtId="184" fontId="44" fillId="0" borderId="8" xfId="0" applyNumberFormat="1" applyFont="1" applyFill="1" applyBorder="1"/>
    <xf numFmtId="42" fontId="52" fillId="0" borderId="0" xfId="0" applyNumberFormat="1" applyFont="1" applyFill="1" applyAlignment="1"/>
    <xf numFmtId="184" fontId="57" fillId="0" borderId="0" xfId="0" applyNumberFormat="1" applyFont="1" applyFill="1" applyAlignment="1">
      <alignment horizontal="right" vertical="top"/>
    </xf>
    <xf numFmtId="0" fontId="57" fillId="0" borderId="0" xfId="0" applyFont="1" applyBorder="1" applyAlignment="1">
      <alignment horizontal="left" vertical="top" wrapText="1"/>
    </xf>
    <xf numFmtId="184" fontId="57" fillId="0" borderId="0" xfId="0" applyNumberFormat="1" applyFont="1" applyAlignment="1">
      <alignment horizontal="right" vertical="top"/>
    </xf>
    <xf numFmtId="184" fontId="57" fillId="0" borderId="8" xfId="0" applyNumberFormat="1" applyFont="1" applyBorder="1" applyAlignment="1">
      <alignment vertical="top"/>
    </xf>
    <xf numFmtId="194" fontId="47" fillId="0" borderId="0" xfId="0" applyNumberFormat="1" applyFont="1" applyAlignment="1">
      <alignment vertical="top"/>
    </xf>
    <xf numFmtId="194" fontId="47" fillId="0" borderId="0" xfId="0" applyNumberFormat="1" applyFont="1" applyBorder="1"/>
    <xf numFmtId="194" fontId="47" fillId="0" borderId="0" xfId="0" applyNumberFormat="1" applyFont="1"/>
    <xf numFmtId="194" fontId="47" fillId="0" borderId="0" xfId="0" applyNumberFormat="1" applyFont="1" applyBorder="1" applyAlignment="1">
      <alignment horizontal="right"/>
    </xf>
    <xf numFmtId="194" fontId="47" fillId="0" borderId="0" xfId="0" applyNumberFormat="1" applyFont="1" applyAlignment="1">
      <alignment horizontal="right" vertical="top"/>
    </xf>
    <xf numFmtId="194" fontId="47" fillId="0" borderId="3" xfId="0" applyNumberFormat="1" applyFont="1" applyBorder="1" applyAlignment="1">
      <alignment vertical="top"/>
    </xf>
    <xf numFmtId="194" fontId="47" fillId="0" borderId="1" xfId="0" applyNumberFormat="1" applyFont="1" applyBorder="1" applyAlignment="1">
      <alignment vertical="top"/>
    </xf>
    <xf numFmtId="194" fontId="51" fillId="0" borderId="0" xfId="0" applyNumberFormat="1" applyFont="1" applyAlignment="1">
      <alignment vertical="top"/>
    </xf>
    <xf numFmtId="194" fontId="47" fillId="0" borderId="0" xfId="0" applyNumberFormat="1" applyFont="1" applyBorder="1" applyAlignment="1">
      <alignment vertical="top"/>
    </xf>
    <xf numFmtId="194" fontId="47" fillId="0" borderId="0" xfId="0" applyNumberFormat="1" applyFont="1" applyFill="1" applyBorder="1"/>
    <xf numFmtId="194" fontId="47" fillId="0" borderId="2" xfId="0" applyNumberFormat="1" applyFont="1" applyBorder="1" applyAlignment="1">
      <alignment vertical="top"/>
    </xf>
    <xf numFmtId="195" fontId="47" fillId="0" borderId="0" xfId="0" applyNumberFormat="1" applyFont="1" applyAlignment="1">
      <alignment vertical="top"/>
    </xf>
    <xf numFmtId="195" fontId="47" fillId="0" borderId="0" xfId="0" applyNumberFormat="1" applyFont="1"/>
    <xf numFmtId="195" fontId="47" fillId="0" borderId="0" xfId="0" applyNumberFormat="1" applyFont="1" applyBorder="1" applyAlignment="1">
      <alignment vertical="top"/>
    </xf>
    <xf numFmtId="195" fontId="47" fillId="0" borderId="3" xfId="0" applyNumberFormat="1" applyFont="1" applyBorder="1" applyAlignment="1">
      <alignment vertical="top"/>
    </xf>
    <xf numFmtId="195" fontId="47" fillId="0" borderId="0" xfId="0" applyNumberFormat="1" applyFont="1" applyAlignment="1">
      <alignment horizontal="right" vertical="top"/>
    </xf>
    <xf numFmtId="195" fontId="51" fillId="0" borderId="0" xfId="0" applyNumberFormat="1" applyFont="1" applyAlignment="1">
      <alignment vertical="top"/>
    </xf>
    <xf numFmtId="170" fontId="52" fillId="0" borderId="0" xfId="0" applyNumberFormat="1" applyFont="1" applyAlignment="1">
      <alignment vertical="top"/>
    </xf>
    <xf numFmtId="170" fontId="52" fillId="0" borderId="3" xfId="0" applyNumberFormat="1" applyFont="1" applyBorder="1" applyAlignment="1">
      <alignment vertical="top"/>
    </xf>
    <xf numFmtId="170" fontId="52" fillId="0" borderId="0" xfId="0" applyNumberFormat="1" applyFont="1" applyBorder="1" applyAlignment="1">
      <alignment vertical="top"/>
    </xf>
    <xf numFmtId="0" fontId="55" fillId="20" borderId="3" xfId="0" applyNumberFormat="1" applyFont="1" applyFill="1" applyBorder="1" applyAlignment="1">
      <alignment horizontal="left" vertical="center"/>
    </xf>
    <xf numFmtId="170" fontId="55" fillId="20" borderId="0" xfId="0" applyNumberFormat="1" applyFont="1" applyFill="1" applyBorder="1" applyAlignment="1">
      <alignment horizontal="left" vertical="center"/>
    </xf>
    <xf numFmtId="170" fontId="50" fillId="20" borderId="3" xfId="0" applyNumberFormat="1" applyFont="1" applyFill="1" applyBorder="1" applyAlignment="1">
      <alignment vertical="top" wrapText="1"/>
    </xf>
    <xf numFmtId="170" fontId="50" fillId="20" borderId="3" xfId="0" applyNumberFormat="1" applyFont="1" applyFill="1" applyBorder="1" applyAlignment="1">
      <alignment vertical="top"/>
    </xf>
    <xf numFmtId="170" fontId="50" fillId="0" borderId="0" xfId="0" applyNumberFormat="1" applyFont="1" applyAlignment="1">
      <alignment vertical="top"/>
    </xf>
    <xf numFmtId="49" fontId="50" fillId="0" borderId="6" xfId="0" applyNumberFormat="1" applyFont="1" applyBorder="1" applyAlignment="1">
      <alignment vertical="top"/>
    </xf>
    <xf numFmtId="42" fontId="50" fillId="0" borderId="0" xfId="0" applyNumberFormat="1" applyFont="1" applyBorder="1" applyAlignment="1">
      <alignment horizontal="right" vertical="top"/>
    </xf>
    <xf numFmtId="49" fontId="50" fillId="0" borderId="0" xfId="0" applyNumberFormat="1" applyFont="1" applyBorder="1" applyAlignment="1">
      <alignment horizontal="right" vertical="top"/>
    </xf>
    <xf numFmtId="3" fontId="50" fillId="0" borderId="0" xfId="0" applyNumberFormat="1" applyFont="1" applyBorder="1" applyAlignment="1">
      <alignment vertical="top"/>
    </xf>
    <xf numFmtId="49" fontId="47" fillId="0" borderId="6" xfId="0" applyNumberFormat="1" applyFont="1" applyBorder="1" applyAlignment="1">
      <alignment vertical="top"/>
    </xf>
    <xf numFmtId="170" fontId="58" fillId="0" borderId="0" xfId="0" applyNumberFormat="1" applyFont="1" applyBorder="1" applyAlignment="1">
      <alignment vertical="top"/>
    </xf>
    <xf numFmtId="49" fontId="58" fillId="0" borderId="6" xfId="0" applyNumberFormat="1" applyFont="1" applyBorder="1" applyAlignment="1">
      <alignment vertical="top"/>
    </xf>
    <xf numFmtId="42" fontId="58" fillId="0" borderId="0" xfId="0" applyNumberFormat="1" applyFont="1" applyBorder="1" applyAlignment="1">
      <alignment horizontal="right" vertical="top"/>
    </xf>
    <xf numFmtId="49" fontId="58" fillId="0" borderId="0" xfId="0" applyNumberFormat="1" applyFont="1" applyBorder="1" applyAlignment="1">
      <alignment horizontal="right" vertical="top"/>
    </xf>
    <xf numFmtId="170" fontId="50" fillId="0" borderId="3" xfId="0" applyNumberFormat="1" applyFont="1" applyBorder="1" applyAlignment="1">
      <alignment vertical="top"/>
    </xf>
    <xf numFmtId="170" fontId="50" fillId="0" borderId="0" xfId="0" applyNumberFormat="1" applyFont="1" applyAlignment="1">
      <alignment vertical="top" wrapText="1"/>
    </xf>
    <xf numFmtId="170" fontId="47" fillId="0" borderId="15" xfId="0" applyNumberFormat="1" applyFont="1" applyBorder="1" applyAlignment="1">
      <alignment vertical="top"/>
    </xf>
    <xf numFmtId="0" fontId="47" fillId="0" borderId="3" xfId="0" applyFont="1" applyBorder="1" applyAlignment="1">
      <alignment vertical="top"/>
    </xf>
    <xf numFmtId="49" fontId="50" fillId="0" borderId="3" xfId="0" applyNumberFormat="1" applyFont="1" applyBorder="1" applyAlignment="1">
      <alignment horizontal="right" vertical="top"/>
    </xf>
    <xf numFmtId="49" fontId="50" fillId="0" borderId="0" xfId="0" applyNumberFormat="1" applyFont="1" applyBorder="1" applyAlignment="1">
      <alignment vertical="top"/>
    </xf>
    <xf numFmtId="42" fontId="50" fillId="0" borderId="1" xfId="0" applyNumberFormat="1" applyFont="1" applyBorder="1" applyAlignment="1">
      <alignment horizontal="right" vertical="top"/>
    </xf>
    <xf numFmtId="3" fontId="50" fillId="20" borderId="0" xfId="0" applyNumberFormat="1" applyFont="1" applyFill="1" applyBorder="1" applyAlignment="1">
      <alignment horizontal="center" vertical="top"/>
    </xf>
    <xf numFmtId="42" fontId="47" fillId="0" borderId="0" xfId="0" applyNumberFormat="1" applyFont="1" applyBorder="1" applyAlignment="1">
      <alignment horizontal="right" vertical="top"/>
    </xf>
    <xf numFmtId="49" fontId="47" fillId="0" borderId="0" xfId="0" applyNumberFormat="1" applyFont="1" applyBorder="1" applyAlignment="1">
      <alignment horizontal="right" vertical="top"/>
    </xf>
    <xf numFmtId="42" fontId="47" fillId="0" borderId="6" xfId="0" applyNumberFormat="1" applyFont="1" applyBorder="1" applyAlignment="1">
      <alignment vertical="top"/>
    </xf>
    <xf numFmtId="0" fontId="47" fillId="20" borderId="0" xfId="0" applyFont="1" applyFill="1" applyAlignment="1">
      <alignment vertical="top"/>
    </xf>
    <xf numFmtId="0" fontId="52" fillId="0" borderId="0" xfId="0" applyFont="1" applyAlignment="1">
      <alignment horizontal="left"/>
    </xf>
    <xf numFmtId="170" fontId="47" fillId="0" borderId="27" xfId="0" applyNumberFormat="1" applyFont="1" applyBorder="1" applyAlignment="1">
      <alignment vertical="top"/>
    </xf>
    <xf numFmtId="170" fontId="47" fillId="0" borderId="20" xfId="0" applyNumberFormat="1" applyFont="1" applyBorder="1" applyAlignment="1">
      <alignment vertical="top"/>
    </xf>
    <xf numFmtId="170" fontId="47" fillId="0" borderId="8" xfId="0" applyNumberFormat="1" applyFont="1" applyBorder="1" applyAlignment="1">
      <alignment vertical="top"/>
    </xf>
    <xf numFmtId="42" fontId="47" fillId="0" borderId="0" xfId="0" applyNumberFormat="1" applyFont="1" applyAlignment="1">
      <alignment horizontal="left" vertical="top" wrapText="1"/>
    </xf>
    <xf numFmtId="170" fontId="52" fillId="0" borderId="0" xfId="0" applyNumberFormat="1" applyFont="1" applyBorder="1" applyAlignment="1">
      <alignment horizontal="left" vertical="top"/>
    </xf>
    <xf numFmtId="42" fontId="52" fillId="0" borderId="8" xfId="0" applyNumberFormat="1" applyFont="1" applyBorder="1" applyAlignment="1">
      <alignment vertical="top"/>
    </xf>
    <xf numFmtId="170" fontId="52" fillId="0" borderId="8" xfId="0" applyNumberFormat="1" applyFont="1" applyBorder="1" applyAlignment="1">
      <alignment vertical="top"/>
    </xf>
    <xf numFmtId="42" fontId="47" fillId="0" borderId="16" xfId="0" applyNumberFormat="1" applyFont="1" applyBorder="1" applyAlignment="1">
      <alignment vertical="top"/>
    </xf>
    <xf numFmtId="42" fontId="47" fillId="0" borderId="15" xfId="0" applyNumberFormat="1" applyFont="1" applyBorder="1" applyAlignment="1">
      <alignment vertical="top"/>
    </xf>
    <xf numFmtId="49" fontId="50" fillId="0" borderId="6" xfId="0" applyNumberFormat="1" applyFont="1" applyBorder="1" applyAlignment="1">
      <alignment horizontal="left" vertical="top"/>
    </xf>
    <xf numFmtId="49" fontId="50" fillId="0" borderId="0" xfId="0" applyNumberFormat="1" applyFont="1" applyBorder="1" applyAlignment="1">
      <alignment horizontal="left" vertical="top"/>
    </xf>
    <xf numFmtId="49" fontId="47" fillId="0" borderId="0" xfId="0" applyNumberFormat="1" applyFont="1" applyBorder="1" applyAlignment="1">
      <alignment horizontal="left" vertical="top"/>
    </xf>
    <xf numFmtId="49" fontId="50" fillId="0" borderId="6" xfId="0" applyNumberFormat="1" applyFont="1" applyBorder="1" applyAlignment="1">
      <alignment horizontal="center" vertical="top"/>
    </xf>
    <xf numFmtId="170" fontId="50" fillId="0" borderId="0" xfId="0" applyNumberFormat="1" applyFont="1" applyFill="1" applyBorder="1" applyAlignment="1">
      <alignment vertical="top"/>
    </xf>
    <xf numFmtId="170" fontId="50" fillId="0" borderId="8" xfId="0" applyNumberFormat="1" applyFont="1" applyBorder="1" applyAlignment="1">
      <alignment vertical="top"/>
    </xf>
    <xf numFmtId="49" fontId="50" fillId="0" borderId="0" xfId="0" applyNumberFormat="1" applyFont="1" applyBorder="1" applyAlignment="1">
      <alignment horizontal="center" vertical="top"/>
    </xf>
    <xf numFmtId="170" fontId="50" fillId="0" borderId="16" xfId="0" applyNumberFormat="1" applyFont="1" applyBorder="1" applyAlignment="1">
      <alignment vertical="top"/>
    </xf>
    <xf numFmtId="0" fontId="55" fillId="20" borderId="3" xfId="0" applyNumberFormat="1" applyFont="1" applyFill="1" applyBorder="1" applyAlignment="1">
      <alignment vertical="top"/>
    </xf>
    <xf numFmtId="0" fontId="47" fillId="20" borderId="3" xfId="0" applyNumberFormat="1" applyFont="1" applyFill="1" applyBorder="1" applyAlignment="1">
      <alignment vertical="top"/>
    </xf>
    <xf numFmtId="170" fontId="47" fillId="0" borderId="16" xfId="0" applyNumberFormat="1" applyFont="1" applyBorder="1" applyAlignment="1">
      <alignment vertical="top"/>
    </xf>
    <xf numFmtId="170" fontId="47" fillId="0" borderId="7" xfId="0" applyNumberFormat="1" applyFont="1" applyBorder="1" applyAlignment="1">
      <alignment vertical="top"/>
    </xf>
    <xf numFmtId="0" fontId="47" fillId="0" borderId="0" xfId="0" applyFont="1" applyFill="1" applyAlignment="1">
      <alignment vertical="top"/>
    </xf>
    <xf numFmtId="170" fontId="52" fillId="0" borderId="3" xfId="0" applyNumberFormat="1" applyFont="1" applyFill="1" applyBorder="1" applyAlignment="1">
      <alignment vertical="top"/>
    </xf>
    <xf numFmtId="170" fontId="47" fillId="0" borderId="27" xfId="0" applyNumberFormat="1" applyFont="1" applyFill="1" applyBorder="1" applyAlignment="1">
      <alignment vertical="top"/>
    </xf>
    <xf numFmtId="170" fontId="47" fillId="0" borderId="3" xfId="0" applyNumberFormat="1" applyFont="1" applyFill="1" applyBorder="1" applyAlignment="1">
      <alignment vertical="top"/>
    </xf>
    <xf numFmtId="42" fontId="47" fillId="0" borderId="0" xfId="0" applyNumberFormat="1" applyFont="1" applyFill="1" applyAlignment="1">
      <alignment vertical="top"/>
    </xf>
    <xf numFmtId="49" fontId="47" fillId="0" borderId="0" xfId="0" applyNumberFormat="1" applyFont="1" applyFill="1" applyAlignment="1">
      <alignment vertical="top"/>
    </xf>
    <xf numFmtId="170" fontId="47" fillId="0" borderId="0" xfId="0" applyNumberFormat="1" applyFont="1" applyFill="1" applyBorder="1" applyAlignment="1">
      <alignment vertical="top"/>
    </xf>
    <xf numFmtId="170" fontId="47" fillId="0" borderId="20" xfId="0" applyNumberFormat="1" applyFont="1" applyFill="1" applyBorder="1" applyAlignment="1">
      <alignment vertical="top"/>
    </xf>
    <xf numFmtId="170" fontId="47" fillId="0" borderId="8" xfId="0" applyNumberFormat="1" applyFont="1" applyFill="1" applyBorder="1" applyAlignment="1">
      <alignment vertical="top"/>
    </xf>
    <xf numFmtId="170" fontId="52" fillId="0" borderId="0" xfId="0" applyNumberFormat="1" applyFont="1" applyFill="1" applyBorder="1" applyAlignment="1">
      <alignment vertical="top"/>
    </xf>
    <xf numFmtId="170" fontId="52" fillId="0" borderId="0" xfId="0" applyNumberFormat="1" applyFont="1" applyFill="1" applyAlignment="1">
      <alignment vertical="top"/>
    </xf>
    <xf numFmtId="170" fontId="47" fillId="0" borderId="15" xfId="0" applyNumberFormat="1" applyFont="1" applyFill="1" applyBorder="1" applyAlignment="1">
      <alignment vertical="top"/>
    </xf>
    <xf numFmtId="170" fontId="47" fillId="0" borderId="1" xfId="0" applyNumberFormat="1" applyFont="1" applyFill="1" applyBorder="1" applyAlignment="1">
      <alignment vertical="top"/>
    </xf>
    <xf numFmtId="170" fontId="47" fillId="0" borderId="0" xfId="0" applyNumberFormat="1" applyFont="1" applyFill="1" applyAlignment="1"/>
    <xf numFmtId="170" fontId="52" fillId="0" borderId="0" xfId="0" applyNumberFormat="1" applyFont="1" applyFill="1" applyBorder="1" applyAlignment="1">
      <alignment horizontal="left" vertical="top"/>
    </xf>
    <xf numFmtId="42" fontId="47" fillId="0" borderId="8" xfId="0" applyNumberFormat="1" applyFont="1" applyFill="1" applyBorder="1" applyAlignment="1">
      <alignment vertical="top"/>
    </xf>
    <xf numFmtId="0" fontId="52" fillId="0" borderId="0" xfId="0" applyFont="1" applyFill="1" applyAlignment="1">
      <alignment vertical="top"/>
    </xf>
    <xf numFmtId="170" fontId="52" fillId="0" borderId="8" xfId="0" applyNumberFormat="1" applyFont="1" applyFill="1" applyBorder="1" applyAlignment="1">
      <alignment vertical="top"/>
    </xf>
    <xf numFmtId="42" fontId="47" fillId="0" borderId="0" xfId="0" applyNumberFormat="1" applyFont="1" applyFill="1" applyBorder="1" applyAlignment="1">
      <alignment vertical="top"/>
    </xf>
    <xf numFmtId="42" fontId="52" fillId="0" borderId="8" xfId="0" applyNumberFormat="1" applyFont="1" applyFill="1" applyBorder="1" applyAlignment="1">
      <alignment vertical="top"/>
    </xf>
    <xf numFmtId="42" fontId="47" fillId="0" borderId="16" xfId="0" applyNumberFormat="1" applyFont="1" applyFill="1" applyBorder="1" applyAlignment="1">
      <alignment vertical="top"/>
    </xf>
    <xf numFmtId="42" fontId="47" fillId="0" borderId="15" xfId="0" applyNumberFormat="1" applyFont="1" applyFill="1" applyBorder="1" applyAlignment="1">
      <alignment vertical="top"/>
    </xf>
    <xf numFmtId="0" fontId="47" fillId="0" borderId="0" xfId="0" applyFont="1" applyFill="1" applyAlignment="1">
      <alignment horizontal="left" vertical="top"/>
    </xf>
    <xf numFmtId="42" fontId="52" fillId="0" borderId="0" xfId="0" applyNumberFormat="1" applyFont="1"/>
    <xf numFmtId="170" fontId="59" fillId="0" borderId="0" xfId="0" applyNumberFormat="1" applyFont="1" applyAlignment="1">
      <alignment vertical="top"/>
    </xf>
    <xf numFmtId="0" fontId="60" fillId="0" borderId="0" xfId="0" applyFont="1" applyAlignment="1">
      <alignment vertical="top"/>
    </xf>
    <xf numFmtId="169" fontId="60" fillId="0" borderId="0" xfId="0" applyNumberFormat="1" applyFont="1" applyAlignment="1">
      <alignment vertical="top"/>
    </xf>
    <xf numFmtId="169" fontId="60" fillId="0" borderId="6" xfId="0" applyNumberFormat="1" applyFont="1" applyBorder="1" applyAlignment="1">
      <alignment vertical="top"/>
    </xf>
    <xf numFmtId="169" fontId="59" fillId="0" borderId="0" xfId="0" applyNumberFormat="1" applyFont="1" applyBorder="1" applyAlignment="1">
      <alignment vertical="top"/>
    </xf>
    <xf numFmtId="169" fontId="59" fillId="0" borderId="0" xfId="0" applyNumberFormat="1" applyFont="1" applyBorder="1" applyAlignment="1">
      <alignment horizontal="right" vertical="top"/>
    </xf>
    <xf numFmtId="169" fontId="60" fillId="0" borderId="0" xfId="0" applyNumberFormat="1" applyFont="1" applyBorder="1" applyAlignment="1">
      <alignment vertical="top"/>
    </xf>
    <xf numFmtId="169" fontId="60" fillId="0" borderId="8" xfId="0" applyNumberFormat="1" applyFont="1" applyBorder="1" applyAlignment="1">
      <alignment vertical="top"/>
    </xf>
    <xf numFmtId="169" fontId="60" fillId="0" borderId="0" xfId="0" applyNumberFormat="1" applyFont="1" applyBorder="1" applyAlignment="1">
      <alignment horizontal="right" vertical="top"/>
    </xf>
    <xf numFmtId="169" fontId="60" fillId="0" borderId="3" xfId="0" applyNumberFormat="1" applyFont="1" applyBorder="1" applyAlignment="1">
      <alignment vertical="top"/>
    </xf>
    <xf numFmtId="169" fontId="60" fillId="0" borderId="16" xfId="0" applyNumberFormat="1" applyFont="1" applyBorder="1" applyAlignment="1">
      <alignment vertical="top"/>
    </xf>
    <xf numFmtId="169" fontId="60" fillId="0" borderId="20" xfId="0" applyNumberFormat="1" applyFont="1" applyBorder="1" applyAlignment="1">
      <alignment vertical="top"/>
    </xf>
    <xf numFmtId="169" fontId="59" fillId="0" borderId="8" xfId="0" applyNumberFormat="1" applyFont="1" applyBorder="1" applyAlignment="1">
      <alignment vertical="top"/>
    </xf>
    <xf numFmtId="170" fontId="60" fillId="0" borderId="0" xfId="0" applyNumberFormat="1" applyFont="1" applyAlignment="1">
      <alignment vertical="top"/>
    </xf>
    <xf numFmtId="169" fontId="60" fillId="0" borderId="0" xfId="0" applyNumberFormat="1" applyFont="1" applyFill="1" applyAlignment="1">
      <alignment vertical="top"/>
    </xf>
    <xf numFmtId="169" fontId="60" fillId="0" borderId="8" xfId="0" applyNumberFormat="1" applyFont="1" applyFill="1" applyBorder="1" applyAlignment="1">
      <alignment vertical="top"/>
    </xf>
    <xf numFmtId="169" fontId="60" fillId="0" borderId="0" xfId="0" applyNumberFormat="1" applyFont="1" applyFill="1" applyBorder="1" applyAlignment="1">
      <alignment vertical="top"/>
    </xf>
    <xf numFmtId="169" fontId="60" fillId="0" borderId="0" xfId="0" applyNumberFormat="1" applyFont="1" applyFill="1" applyBorder="1" applyAlignment="1">
      <alignment horizontal="right" vertical="top"/>
    </xf>
    <xf numFmtId="0" fontId="60" fillId="0" borderId="0" xfId="0" applyFont="1" applyFill="1" applyAlignment="1">
      <alignment vertical="top"/>
    </xf>
    <xf numFmtId="169" fontId="60" fillId="0" borderId="3" xfId="0" applyNumberFormat="1" applyFont="1" applyFill="1" applyBorder="1" applyAlignment="1">
      <alignment vertical="top"/>
    </xf>
    <xf numFmtId="169" fontId="60" fillId="0" borderId="2" xfId="0" applyNumberFormat="1" applyFont="1" applyBorder="1" applyAlignment="1">
      <alignment vertical="top"/>
    </xf>
    <xf numFmtId="169" fontId="60" fillId="0" borderId="7" xfId="0" applyNumberFormat="1" applyFont="1" applyBorder="1" applyAlignment="1">
      <alignment vertical="top"/>
    </xf>
    <xf numFmtId="42" fontId="61" fillId="0" borderId="0" xfId="0" applyNumberFormat="1" applyFont="1"/>
    <xf numFmtId="49" fontId="61" fillId="0" borderId="0" xfId="0" applyNumberFormat="1" applyFont="1"/>
    <xf numFmtId="0" fontId="61" fillId="0" borderId="0" xfId="0" applyFont="1"/>
    <xf numFmtId="0" fontId="52" fillId="0" borderId="75" xfId="0" applyFont="1" applyBorder="1" applyAlignment="1">
      <alignment vertical="top"/>
    </xf>
    <xf numFmtId="170" fontId="52" fillId="0" borderId="19" xfId="0" applyNumberFormat="1" applyFont="1" applyBorder="1" applyAlignment="1">
      <alignment vertical="top"/>
    </xf>
    <xf numFmtId="42" fontId="52" fillId="0" borderId="19" xfId="0" applyNumberFormat="1" applyFont="1" applyBorder="1" applyAlignment="1">
      <alignment vertical="top"/>
    </xf>
    <xf numFmtId="42" fontId="52" fillId="0" borderId="76" xfId="0" applyNumberFormat="1" applyFont="1" applyBorder="1" applyAlignment="1">
      <alignment vertical="top"/>
    </xf>
    <xf numFmtId="16" fontId="52" fillId="0" borderId="77" xfId="0" applyNumberFormat="1" applyFont="1" applyBorder="1" applyAlignment="1">
      <alignment vertical="top"/>
    </xf>
    <xf numFmtId="42" fontId="52" fillId="0" borderId="0" xfId="0" applyNumberFormat="1" applyFont="1" applyBorder="1" applyAlignment="1">
      <alignment vertical="top"/>
    </xf>
    <xf numFmtId="42" fontId="52" fillId="0" borderId="74" xfId="0" applyNumberFormat="1" applyFont="1" applyBorder="1" applyAlignment="1">
      <alignment vertical="top"/>
    </xf>
    <xf numFmtId="0" fontId="52" fillId="0" borderId="77" xfId="0" applyFont="1" applyBorder="1" applyAlignment="1">
      <alignment vertical="top"/>
    </xf>
    <xf numFmtId="0" fontId="52" fillId="0" borderId="64" xfId="0" applyFont="1" applyBorder="1" applyAlignment="1">
      <alignment vertical="top"/>
    </xf>
    <xf numFmtId="170" fontId="52" fillId="0" borderId="18" xfId="0" applyNumberFormat="1" applyFont="1" applyBorder="1" applyAlignment="1">
      <alignment vertical="top"/>
    </xf>
    <xf numFmtId="42" fontId="52" fillId="0" borderId="18" xfId="0" applyNumberFormat="1" applyFont="1" applyBorder="1" applyAlignment="1">
      <alignment vertical="top"/>
    </xf>
    <xf numFmtId="42" fontId="52" fillId="0" borderId="65" xfId="0" applyNumberFormat="1" applyFont="1" applyBorder="1" applyAlignment="1">
      <alignment vertical="top"/>
    </xf>
    <xf numFmtId="16" fontId="52" fillId="0" borderId="77" xfId="0" applyNumberFormat="1" applyFont="1" applyBorder="1"/>
    <xf numFmtId="0" fontId="52" fillId="0" borderId="0" xfId="0" applyFont="1" applyBorder="1"/>
    <xf numFmtId="42" fontId="52" fillId="0" borderId="0" xfId="0" applyNumberFormat="1" applyFont="1" applyBorder="1"/>
    <xf numFmtId="42" fontId="52" fillId="0" borderId="74" xfId="0" applyNumberFormat="1" applyFont="1" applyBorder="1"/>
    <xf numFmtId="0" fontId="52" fillId="0" borderId="77" xfId="0" applyFont="1" applyBorder="1"/>
    <xf numFmtId="0" fontId="52" fillId="0" borderId="74" xfId="0" applyFont="1" applyBorder="1"/>
    <xf numFmtId="0" fontId="52" fillId="0" borderId="64" xfId="0" applyFont="1" applyBorder="1"/>
    <xf numFmtId="0" fontId="52" fillId="0" borderId="18" xfId="0" applyFont="1" applyBorder="1"/>
    <xf numFmtId="42" fontId="52" fillId="0" borderId="18" xfId="0" applyNumberFormat="1" applyFont="1" applyBorder="1"/>
    <xf numFmtId="42" fontId="52" fillId="0" borderId="65" xfId="0" applyNumberFormat="1" applyFont="1" applyBorder="1"/>
    <xf numFmtId="184" fontId="57" fillId="0" borderId="0" xfId="0" applyNumberFormat="1" applyFont="1"/>
    <xf numFmtId="0" fontId="57" fillId="0" borderId="0" xfId="0" applyFont="1" applyAlignment="1">
      <alignment horizontal="left"/>
    </xf>
    <xf numFmtId="0" fontId="44" fillId="0" borderId="8" xfId="0" applyFont="1" applyBorder="1"/>
    <xf numFmtId="184" fontId="47" fillId="0" borderId="0" xfId="0" applyNumberFormat="1" applyFont="1"/>
    <xf numFmtId="41" fontId="47" fillId="0" borderId="0" xfId="0" applyNumberFormat="1" applyFont="1"/>
    <xf numFmtId="184" fontId="52" fillId="0" borderId="0" xfId="0" applyNumberFormat="1" applyFont="1"/>
    <xf numFmtId="0" fontId="47" fillId="0" borderId="6" xfId="0" applyFont="1" applyBorder="1"/>
    <xf numFmtId="184" fontId="47" fillId="0" borderId="1" xfId="0" applyNumberFormat="1" applyFont="1" applyBorder="1"/>
    <xf numFmtId="49" fontId="50" fillId="0" borderId="3" xfId="0" applyNumberFormat="1" applyFont="1" applyBorder="1" applyAlignment="1">
      <alignment horizontal="center" vertical="top"/>
    </xf>
    <xf numFmtId="0" fontId="47" fillId="20" borderId="0" xfId="0" applyFont="1" applyFill="1" applyAlignment="1">
      <alignment horizontal="left"/>
    </xf>
    <xf numFmtId="49" fontId="47" fillId="0" borderId="0" xfId="0" applyNumberFormat="1" applyFont="1" applyFill="1"/>
    <xf numFmtId="0" fontId="47" fillId="0" borderId="0" xfId="0" applyFont="1" applyFill="1" applyAlignment="1">
      <alignment horizontal="left"/>
    </xf>
    <xf numFmtId="170" fontId="47" fillId="0" borderId="0" xfId="0" applyNumberFormat="1" applyFont="1" applyFill="1" applyBorder="1" applyAlignment="1">
      <alignment horizontal="right" vertical="top"/>
    </xf>
    <xf numFmtId="0" fontId="47" fillId="0" borderId="0" xfId="0" applyFont="1" applyFill="1" applyBorder="1" applyAlignment="1">
      <alignment vertical="top"/>
    </xf>
    <xf numFmtId="170" fontId="47" fillId="0" borderId="0" xfId="0" applyNumberFormat="1" applyFont="1" applyFill="1" applyAlignment="1">
      <alignment horizontal="right" vertical="top"/>
    </xf>
    <xf numFmtId="44" fontId="47" fillId="0" borderId="0" xfId="0" applyNumberFormat="1" applyFont="1" applyAlignment="1">
      <alignment vertical="top"/>
    </xf>
    <xf numFmtId="0" fontId="46" fillId="0" borderId="0" xfId="0" applyFont="1" applyFill="1" applyAlignment="1">
      <alignment vertical="top"/>
    </xf>
    <xf numFmtId="0" fontId="44" fillId="0" borderId="0" xfId="0" applyFont="1" applyBorder="1" applyAlignment="1">
      <alignment vertical="top"/>
    </xf>
    <xf numFmtId="0" fontId="44" fillId="20" borderId="0" xfId="0" applyFont="1" applyFill="1" applyAlignment="1">
      <alignment vertical="top"/>
    </xf>
    <xf numFmtId="14" fontId="47" fillId="0" borderId="0" xfId="0" applyNumberFormat="1" applyFont="1" applyAlignment="1">
      <alignment horizontal="left"/>
    </xf>
    <xf numFmtId="170" fontId="47" fillId="0" borderId="47" xfId="0" applyNumberFormat="1" applyFont="1" applyBorder="1" applyAlignment="1">
      <alignment vertical="top"/>
    </xf>
    <xf numFmtId="0" fontId="4" fillId="20" borderId="0" xfId="0" applyFont="1" applyFill="1" applyAlignment="1">
      <alignment vertical="top"/>
    </xf>
    <xf numFmtId="0" fontId="5" fillId="0" borderId="3" xfId="0" applyFont="1" applyBorder="1" applyAlignment="1">
      <alignment horizontal="center" vertical="top"/>
    </xf>
    <xf numFmtId="0" fontId="3" fillId="20" borderId="0" xfId="0" applyFont="1" applyFill="1" applyAlignment="1"/>
    <xf numFmtId="175" fontId="4" fillId="0" borderId="8" xfId="0" applyNumberFormat="1" applyFont="1" applyBorder="1"/>
    <xf numFmtId="0" fontId="4" fillId="20" borderId="0" xfId="0" applyFont="1" applyFill="1" applyAlignment="1">
      <alignment horizontal="left"/>
    </xf>
    <xf numFmtId="0" fontId="8" fillId="20" borderId="0" xfId="0" applyFont="1" applyFill="1"/>
    <xf numFmtId="0" fontId="8" fillId="20" borderId="0" xfId="0" applyFont="1" applyFill="1" applyAlignment="1">
      <alignment horizontal="left"/>
    </xf>
    <xf numFmtId="3" fontId="47" fillId="0" borderId="0" xfId="0" applyNumberFormat="1" applyFont="1"/>
    <xf numFmtId="3" fontId="47" fillId="0" borderId="3" xfId="0" quotePrefix="1" applyNumberFormat="1" applyFont="1" applyBorder="1"/>
    <xf numFmtId="3" fontId="47" fillId="0" borderId="3" xfId="0" applyNumberFormat="1" applyFont="1" applyBorder="1"/>
    <xf numFmtId="3" fontId="47" fillId="0" borderId="0" xfId="0" applyNumberFormat="1" applyFont="1" applyBorder="1"/>
    <xf numFmtId="3" fontId="47" fillId="0" borderId="2" xfId="0" applyNumberFormat="1" applyFont="1" applyBorder="1"/>
    <xf numFmtId="192" fontId="47" fillId="20" borderId="0" xfId="0" applyNumberFormat="1" applyFont="1" applyFill="1"/>
    <xf numFmtId="192" fontId="47" fillId="0" borderId="0" xfId="0" applyNumberFormat="1" applyFont="1"/>
    <xf numFmtId="192" fontId="3" fillId="0" borderId="0" xfId="0" applyNumberFormat="1" applyFont="1"/>
    <xf numFmtId="192" fontId="3" fillId="0" borderId="3" xfId="0" applyNumberFormat="1" applyFont="1" applyBorder="1"/>
    <xf numFmtId="192" fontId="3" fillId="0" borderId="1" xfId="0" applyNumberFormat="1" applyFont="1" applyBorder="1"/>
    <xf numFmtId="0" fontId="3" fillId="20" borderId="0" xfId="0" applyFont="1" applyFill="1" applyBorder="1"/>
    <xf numFmtId="192" fontId="3" fillId="20" borderId="0" xfId="0" applyNumberFormat="1" applyFont="1" applyFill="1" applyBorder="1"/>
    <xf numFmtId="3" fontId="3" fillId="20" borderId="0" xfId="0" applyNumberFormat="1" applyFont="1" applyFill="1" applyBorder="1"/>
    <xf numFmtId="192" fontId="3" fillId="20" borderId="3" xfId="0" applyNumberFormat="1" applyFont="1" applyFill="1" applyBorder="1" applyAlignment="1">
      <alignment wrapText="1"/>
    </xf>
    <xf numFmtId="192" fontId="3" fillId="20" borderId="0" xfId="0" applyNumberFormat="1" applyFont="1" applyFill="1"/>
    <xf numFmtId="192" fontId="3" fillId="0" borderId="17" xfId="0" applyNumberFormat="1" applyFont="1" applyBorder="1"/>
    <xf numFmtId="192" fontId="3" fillId="0" borderId="0" xfId="0" applyNumberFormat="1" applyFont="1" applyBorder="1"/>
    <xf numFmtId="192" fontId="47" fillId="0" borderId="1" xfId="0" applyNumberFormat="1" applyFont="1" applyBorder="1"/>
    <xf numFmtId="0" fontId="26" fillId="0" borderId="0" xfId="0" applyFont="1" applyAlignment="1">
      <alignment horizontal="right" vertical="top"/>
    </xf>
    <xf numFmtId="0" fontId="0" fillId="20" borderId="3" xfId="0" applyFill="1" applyBorder="1" applyAlignment="1">
      <alignment wrapText="1"/>
    </xf>
    <xf numFmtId="170" fontId="0" fillId="0" borderId="0" xfId="0" quotePrefix="1" applyNumberFormat="1" applyAlignment="1"/>
    <xf numFmtId="0" fontId="0" fillId="0" borderId="0" xfId="0" applyFill="1" applyBorder="1" applyAlignment="1">
      <alignment wrapText="1"/>
    </xf>
    <xf numFmtId="14" fontId="0" fillId="0" borderId="0" xfId="0" applyNumberFormat="1" applyAlignment="1">
      <alignment horizontal="left" wrapText="1"/>
    </xf>
    <xf numFmtId="3" fontId="0" fillId="0" borderId="0" xfId="0" applyNumberFormat="1" applyAlignment="1">
      <alignment wrapText="1"/>
    </xf>
    <xf numFmtId="170" fontId="0" fillId="0" borderId="0" xfId="0" applyNumberFormat="1" applyFill="1" applyBorder="1" applyAlignment="1"/>
    <xf numFmtId="0" fontId="0" fillId="0" borderId="0" xfId="0" quotePrefix="1" applyFill="1" applyBorder="1" applyAlignment="1"/>
    <xf numFmtId="3" fontId="4" fillId="0" borderId="0" xfId="3" applyNumberFormat="1" applyFont="1" applyAlignment="1"/>
    <xf numFmtId="170" fontId="4" fillId="0" borderId="3" xfId="3" applyNumberFormat="1" applyFont="1" applyBorder="1" applyAlignment="1"/>
    <xf numFmtId="170" fontId="4" fillId="0" borderId="1" xfId="3" applyNumberFormat="1" applyFont="1" applyBorder="1" applyAlignment="1"/>
    <xf numFmtId="170" fontId="11" fillId="0" borderId="6" xfId="0" applyNumberFormat="1" applyFont="1" applyBorder="1" applyAlignment="1"/>
    <xf numFmtId="186" fontId="3" fillId="0" borderId="0" xfId="0" applyNumberFormat="1" applyFont="1" applyAlignment="1"/>
    <xf numFmtId="0" fontId="3" fillId="0" borderId="0" xfId="0" applyNumberFormat="1" applyFont="1" applyAlignment="1">
      <alignment wrapText="1"/>
    </xf>
    <xf numFmtId="0" fontId="3" fillId="0" borderId="0" xfId="0" applyNumberFormat="1" applyFont="1" applyAlignment="1">
      <alignment horizontal="left" wrapText="1"/>
    </xf>
    <xf numFmtId="186" fontId="3" fillId="0" borderId="6" xfId="0" applyNumberFormat="1" applyFont="1" applyBorder="1" applyAlignment="1"/>
    <xf numFmtId="170" fontId="4" fillId="0" borderId="15" xfId="0" applyNumberFormat="1" applyFont="1" applyBorder="1" applyAlignment="1"/>
    <xf numFmtId="170" fontId="4" fillId="0" borderId="1" xfId="0" applyNumberFormat="1" applyFont="1" applyBorder="1" applyAlignment="1"/>
    <xf numFmtId="170" fontId="3" fillId="0" borderId="4" xfId="0" applyNumberFormat="1" applyFont="1" applyBorder="1" applyAlignment="1"/>
    <xf numFmtId="170" fontId="4" fillId="0" borderId="3" xfId="0" applyNumberFormat="1" applyFont="1" applyBorder="1" applyAlignment="1"/>
    <xf numFmtId="170" fontId="3" fillId="0" borderId="1" xfId="0" applyNumberFormat="1" applyFont="1" applyBorder="1"/>
    <xf numFmtId="0" fontId="3" fillId="0" borderId="3" xfId="0" applyFont="1" applyFill="1" applyBorder="1" applyAlignment="1">
      <alignment horizontal="center"/>
    </xf>
    <xf numFmtId="0" fontId="4" fillId="5" borderId="18" xfId="0" applyFont="1" applyFill="1" applyBorder="1" applyAlignment="1">
      <alignment vertical="top"/>
    </xf>
    <xf numFmtId="0" fontId="4" fillId="0" borderId="18" xfId="0" applyFont="1" applyBorder="1" applyAlignment="1">
      <alignment vertical="top"/>
    </xf>
    <xf numFmtId="0" fontId="3" fillId="0" borderId="19" xfId="0" applyFont="1" applyBorder="1" applyAlignment="1"/>
    <xf numFmtId="0" fontId="4" fillId="0" borderId="19" xfId="0" applyFont="1" applyBorder="1" applyAlignment="1"/>
    <xf numFmtId="0" fontId="4" fillId="0" borderId="0" xfId="0" applyFont="1" applyAlignment="1"/>
    <xf numFmtId="0" fontId="5" fillId="20" borderId="0" xfId="0" applyFont="1" applyFill="1" applyAlignment="1">
      <alignment vertical="top"/>
    </xf>
    <xf numFmtId="49" fontId="5" fillId="20" borderId="0" xfId="0" applyNumberFormat="1" applyFont="1" applyFill="1" applyAlignment="1">
      <alignment vertical="top"/>
    </xf>
    <xf numFmtId="0" fontId="3" fillId="0" borderId="0" xfId="0" applyFont="1" applyAlignment="1">
      <alignment vertical="top" wrapText="1"/>
    </xf>
    <xf numFmtId="0" fontId="4"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wrapText="1"/>
    </xf>
    <xf numFmtId="0" fontId="3" fillId="0" borderId="0" xfId="0" applyFont="1" applyAlignment="1"/>
    <xf numFmtId="0" fontId="4" fillId="0" borderId="0" xfId="0" applyFont="1" applyAlignment="1">
      <alignment wrapText="1"/>
    </xf>
    <xf numFmtId="0" fontId="8" fillId="0" borderId="0" xfId="0" applyFont="1" applyAlignment="1">
      <alignment vertical="top"/>
    </xf>
    <xf numFmtId="0" fontId="8" fillId="0" borderId="0" xfId="0" applyFont="1" applyAlignment="1"/>
    <xf numFmtId="0" fontId="4" fillId="0" borderId="0" xfId="0" applyFont="1" applyAlignment="1">
      <alignment vertical="top"/>
    </xf>
    <xf numFmtId="0" fontId="4" fillId="0" borderId="19" xfId="0" applyFont="1" applyBorder="1" applyAlignment="1">
      <alignment vertical="top"/>
    </xf>
    <xf numFmtId="44" fontId="4" fillId="5" borderId="18" xfId="0" applyNumberFormat="1" applyFont="1" applyFill="1" applyBorder="1" applyAlignment="1">
      <alignment vertical="top"/>
    </xf>
    <xf numFmtId="49" fontId="5" fillId="20" borderId="0" xfId="0" applyNumberFormat="1" applyFont="1" applyFill="1" applyAlignment="1">
      <alignment horizontal="left" vertical="top"/>
    </xf>
    <xf numFmtId="0" fontId="3" fillId="0" borderId="0" xfId="0" applyFont="1" applyAlignment="1">
      <alignment vertical="top"/>
    </xf>
    <xf numFmtId="5" fontId="3" fillId="0" borderId="6" xfId="0" applyNumberFormat="1" applyFont="1" applyBorder="1" applyAlignment="1">
      <alignment horizontal="center"/>
    </xf>
    <xf numFmtId="5" fontId="4" fillId="0" borderId="0" xfId="0" applyNumberFormat="1" applyFont="1" applyAlignment="1">
      <alignment horizontal="center"/>
    </xf>
    <xf numFmtId="5" fontId="4" fillId="0" borderId="8" xfId="0" applyNumberFormat="1" applyFont="1" applyBorder="1" applyAlignment="1">
      <alignment horizontal="center"/>
    </xf>
    <xf numFmtId="0" fontId="4" fillId="5" borderId="18" xfId="0" applyFont="1" applyFill="1" applyBorder="1" applyAlignment="1">
      <alignment horizontal="center" vertical="top"/>
    </xf>
    <xf numFmtId="0" fontId="4" fillId="0" borderId="18" xfId="0" applyFont="1" applyBorder="1" applyAlignment="1">
      <alignment horizontal="center" vertical="top"/>
    </xf>
    <xf numFmtId="42" fontId="4" fillId="0" borderId="21" xfId="0" applyNumberFormat="1" applyFont="1" applyBorder="1" applyAlignment="1">
      <alignment horizontal="center"/>
    </xf>
    <xf numFmtId="0" fontId="4" fillId="0" borderId="22" xfId="0" applyFont="1" applyBorder="1" applyAlignment="1"/>
    <xf numFmtId="42" fontId="4" fillId="0" borderId="6" xfId="0" applyNumberFormat="1"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4" fillId="0" borderId="21" xfId="0" applyFont="1" applyBorder="1" applyAlignment="1">
      <alignment horizontal="center"/>
    </xf>
    <xf numFmtId="0" fontId="8" fillId="0" borderId="0" xfId="0" applyFont="1" applyAlignment="1">
      <alignment horizontal="right"/>
    </xf>
    <xf numFmtId="44" fontId="4" fillId="0" borderId="0" xfId="0" applyNumberFormat="1" applyFont="1" applyAlignment="1"/>
    <xf numFmtId="0" fontId="4" fillId="0" borderId="0" xfId="0" applyFont="1" applyAlignment="1">
      <alignment horizontal="right"/>
    </xf>
    <xf numFmtId="0" fontId="4" fillId="0" borderId="6" xfId="0" applyFont="1" applyBorder="1" applyAlignment="1"/>
    <xf numFmtId="0" fontId="4" fillId="0" borderId="0" xfId="0" applyFont="1" applyBorder="1" applyAlignment="1"/>
    <xf numFmtId="44" fontId="4" fillId="0" borderId="0" xfId="0" applyNumberFormat="1" applyFont="1" applyAlignment="1">
      <alignment horizontal="right"/>
    </xf>
    <xf numFmtId="175" fontId="4" fillId="0" borderId="0" xfId="0" applyNumberFormat="1" applyFont="1" applyBorder="1" applyAlignment="1"/>
    <xf numFmtId="44" fontId="4" fillId="5" borderId="18" xfId="0" applyNumberFormat="1" applyFont="1" applyFill="1" applyBorder="1" applyAlignment="1">
      <alignment horizontal="center" vertical="top"/>
    </xf>
    <xf numFmtId="175" fontId="4" fillId="0" borderId="8" xfId="0" applyNumberFormat="1" applyFont="1" applyBorder="1" applyAlignment="1"/>
    <xf numFmtId="0" fontId="4" fillId="0" borderId="13" xfId="0" applyFont="1" applyBorder="1" applyAlignment="1">
      <alignment horizontal="center"/>
    </xf>
    <xf numFmtId="0" fontId="4" fillId="0" borderId="13" xfId="0" applyFont="1" applyBorder="1" applyAlignment="1"/>
    <xf numFmtId="0" fontId="4" fillId="0" borderId="0" xfId="0" applyFont="1" applyBorder="1" applyAlignment="1">
      <alignment horizontal="right"/>
    </xf>
    <xf numFmtId="42" fontId="4" fillId="0" borderId="0" xfId="0" applyNumberFormat="1" applyFont="1" applyAlignment="1"/>
    <xf numFmtId="44" fontId="4" fillId="0" borderId="0" xfId="0" applyNumberFormat="1" applyFont="1" applyBorder="1" applyAlignment="1">
      <alignment horizontal="right"/>
    </xf>
    <xf numFmtId="0" fontId="4" fillId="0" borderId="19" xfId="0" applyFont="1" applyBorder="1" applyAlignment="1">
      <alignment horizontal="left" vertical="top"/>
    </xf>
    <xf numFmtId="0" fontId="4" fillId="0" borderId="19" xfId="0" applyFont="1" applyBorder="1" applyAlignment="1">
      <alignment horizontal="left"/>
    </xf>
    <xf numFmtId="0" fontId="4" fillId="0" borderId="0" xfId="0" applyFont="1" applyAlignment="1">
      <alignment horizontal="left" vertical="top"/>
    </xf>
    <xf numFmtId="0" fontId="4" fillId="0" borderId="0" xfId="0" applyFont="1" applyAlignment="1">
      <alignment horizontal="left"/>
    </xf>
    <xf numFmtId="0" fontId="4" fillId="16" borderId="18" xfId="0" applyFont="1" applyFill="1" applyBorder="1" applyAlignment="1">
      <alignment vertical="top"/>
    </xf>
    <xf numFmtId="0" fontId="7" fillId="0" borderId="0" xfId="0" applyFont="1" applyBorder="1" applyAlignment="1">
      <alignment vertical="top"/>
    </xf>
    <xf numFmtId="0" fontId="4" fillId="0" borderId="0" xfId="0" applyFont="1" applyBorder="1" applyAlignment="1">
      <alignment vertical="top"/>
    </xf>
    <xf numFmtId="0" fontId="5" fillId="0" borderId="0" xfId="0" applyFont="1" applyAlignment="1">
      <alignment horizontal="right"/>
    </xf>
    <xf numFmtId="0" fontId="7" fillId="0" borderId="0" xfId="0" applyFont="1" applyAlignment="1"/>
    <xf numFmtId="0" fontId="5" fillId="0" borderId="0" xfId="0" applyFont="1" applyAlignment="1"/>
    <xf numFmtId="44" fontId="4" fillId="5" borderId="0" xfId="0" applyNumberFormat="1" applyFont="1" applyFill="1" applyBorder="1" applyAlignment="1">
      <alignment horizontal="center" vertical="top"/>
    </xf>
    <xf numFmtId="44" fontId="4" fillId="5" borderId="0" xfId="0" applyNumberFormat="1" applyFont="1" applyFill="1" applyBorder="1" applyAlignment="1">
      <alignment vertical="top"/>
    </xf>
    <xf numFmtId="0" fontId="4" fillId="0" borderId="0" xfId="0" applyFont="1" applyBorder="1" applyAlignment="1">
      <alignment horizontal="center" vertical="top"/>
    </xf>
    <xf numFmtId="0" fontId="4" fillId="5" borderId="3" xfId="0" applyFont="1" applyFill="1" applyBorder="1" applyAlignment="1">
      <alignment horizontal="center"/>
    </xf>
    <xf numFmtId="44" fontId="4" fillId="5" borderId="3" xfId="0" applyNumberFormat="1" applyFont="1" applyFill="1" applyBorder="1" applyAlignment="1">
      <alignment vertical="top"/>
    </xf>
    <xf numFmtId="0" fontId="4" fillId="0" borderId="0" xfId="0" applyFont="1" applyBorder="1" applyAlignment="1">
      <alignment horizontal="right" vertical="top"/>
    </xf>
    <xf numFmtId="0" fontId="4" fillId="0" borderId="0" xfId="0" applyFont="1" applyBorder="1" applyAlignment="1">
      <alignment horizontal="left" vertical="top"/>
    </xf>
    <xf numFmtId="173" fontId="7" fillId="0" borderId="0" xfId="0" applyNumberFormat="1" applyFont="1" applyAlignment="1">
      <alignment horizontal="left"/>
    </xf>
    <xf numFmtId="0" fontId="3" fillId="0" borderId="0" xfId="0" applyFont="1" applyBorder="1" applyAlignment="1">
      <alignment vertical="top"/>
    </xf>
    <xf numFmtId="0" fontId="4" fillId="0" borderId="19" xfId="0" applyFont="1" applyBorder="1" applyAlignment="1">
      <alignment horizontal="center"/>
    </xf>
    <xf numFmtId="0" fontId="3" fillId="0" borderId="19" xfId="0" applyFont="1" applyBorder="1" applyAlignment="1">
      <alignment vertical="top"/>
    </xf>
    <xf numFmtId="0" fontId="4" fillId="0" borderId="0" xfId="0" applyFont="1" applyBorder="1" applyAlignment="1">
      <alignment horizontal="center"/>
    </xf>
    <xf numFmtId="0" fontId="4" fillId="0" borderId="0" xfId="0" applyFont="1" applyFill="1" applyBorder="1" applyAlignment="1"/>
    <xf numFmtId="16" fontId="4" fillId="0" borderId="0" xfId="0" applyNumberFormat="1" applyFont="1" applyBorder="1" applyAlignment="1">
      <alignment vertical="top"/>
    </xf>
    <xf numFmtId="16" fontId="4" fillId="0" borderId="0" xfId="0" applyNumberFormat="1" applyFont="1" applyBorder="1" applyAlignment="1"/>
    <xf numFmtId="0" fontId="13" fillId="0" borderId="0" xfId="0" applyFont="1" applyAlignment="1">
      <alignment horizontal="center" vertical="top"/>
    </xf>
    <xf numFmtId="0" fontId="13" fillId="0" borderId="19" xfId="0" applyFont="1" applyBorder="1" applyAlignment="1">
      <alignment vertical="top"/>
    </xf>
    <xf numFmtId="0" fontId="13" fillId="0" borderId="0" xfId="0" applyFont="1" applyAlignment="1">
      <alignment vertical="top"/>
    </xf>
    <xf numFmtId="0" fontId="4" fillId="0" borderId="0" xfId="0" applyFont="1" applyFill="1" applyBorder="1" applyAlignment="1">
      <alignment vertical="top"/>
    </xf>
    <xf numFmtId="42" fontId="4" fillId="5" borderId="18" xfId="0" applyNumberFormat="1" applyFont="1" applyFill="1" applyBorder="1" applyAlignment="1">
      <alignment vertical="top"/>
    </xf>
    <xf numFmtId="0" fontId="3" fillId="0" borderId="19" xfId="0" applyFont="1" applyFill="1" applyBorder="1" applyAlignment="1">
      <alignment vertical="top"/>
    </xf>
    <xf numFmtId="0" fontId="4" fillId="0" borderId="19" xfId="0" applyFont="1" applyFill="1" applyBorder="1" applyAlignment="1">
      <alignment vertical="top"/>
    </xf>
    <xf numFmtId="0" fontId="3" fillId="0" borderId="0" xfId="0" applyFont="1" applyFill="1" applyBorder="1" applyAlignment="1">
      <alignment vertical="top"/>
    </xf>
    <xf numFmtId="0" fontId="4" fillId="0" borderId="19" xfId="0" applyFont="1" applyFill="1" applyBorder="1" applyAlignment="1"/>
    <xf numFmtId="42" fontId="4" fillId="5" borderId="18" xfId="0" applyNumberFormat="1" applyFont="1" applyFill="1" applyBorder="1" applyAlignment="1"/>
    <xf numFmtId="42" fontId="4" fillId="5" borderId="18" xfId="0" applyNumberFormat="1" applyFont="1" applyFill="1" applyBorder="1" applyAlignment="1">
      <alignment horizontal="center" vertical="top"/>
    </xf>
    <xf numFmtId="0" fontId="4" fillId="0" borderId="6" xfId="0" applyFont="1" applyBorder="1" applyAlignment="1">
      <alignment horizontal="center"/>
    </xf>
    <xf numFmtId="173" fontId="4" fillId="0" borderId="0" xfId="0" applyNumberFormat="1" applyFont="1" applyAlignment="1">
      <alignment horizontal="left"/>
    </xf>
    <xf numFmtId="42" fontId="4" fillId="5" borderId="0" xfId="0" applyNumberFormat="1" applyFont="1" applyFill="1" applyBorder="1" applyAlignment="1">
      <alignment horizontal="center" vertical="top"/>
    </xf>
    <xf numFmtId="0" fontId="4" fillId="0" borderId="3" xfId="0" applyFont="1" applyBorder="1" applyAlignment="1"/>
    <xf numFmtId="0" fontId="13" fillId="0" borderId="0" xfId="0" applyFont="1" applyAlignment="1"/>
    <xf numFmtId="0" fontId="13" fillId="0" borderId="19" xfId="0" applyFont="1" applyBorder="1" applyAlignment="1"/>
    <xf numFmtId="0" fontId="4" fillId="0" borderId="0" xfId="0" applyFont="1" applyAlignment="1">
      <alignment horizontal="left" wrapText="1"/>
    </xf>
    <xf numFmtId="0" fontId="3" fillId="0" borderId="0" xfId="0" applyFont="1" applyFill="1" applyBorder="1" applyAlignment="1"/>
    <xf numFmtId="0" fontId="13" fillId="0" borderId="0" xfId="0" applyFont="1" applyAlignment="1">
      <alignment horizontal="left" vertical="top"/>
    </xf>
    <xf numFmtId="0" fontId="15" fillId="0" borderId="0" xfId="0" applyFont="1" applyAlignment="1">
      <alignment vertical="top"/>
    </xf>
    <xf numFmtId="0" fontId="7" fillId="0" borderId="0" xfId="0" applyFont="1" applyAlignment="1">
      <alignment horizontal="left"/>
    </xf>
    <xf numFmtId="0" fontId="14" fillId="0" borderId="0" xfId="0" applyFont="1" applyAlignment="1">
      <alignment vertical="top"/>
    </xf>
    <xf numFmtId="42" fontId="4" fillId="5" borderId="3" xfId="0" applyNumberFormat="1" applyFont="1" applyFill="1" applyBorder="1" applyAlignment="1">
      <alignment horizontal="center" vertical="top"/>
    </xf>
    <xf numFmtId="0" fontId="26" fillId="6" borderId="26"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27" xfId="0" applyFont="1" applyFill="1" applyBorder="1" applyAlignment="1">
      <alignment horizontal="center" vertical="center"/>
    </xf>
    <xf numFmtId="0" fontId="26" fillId="6" borderId="28" xfId="0" applyFont="1" applyFill="1" applyBorder="1" applyAlignment="1">
      <alignment horizontal="center" vertical="center"/>
    </xf>
    <xf numFmtId="0" fontId="26" fillId="6" borderId="29"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14" xfId="0" applyFont="1" applyFill="1" applyBorder="1" applyAlignment="1">
      <alignment horizontal="center" vertical="center"/>
    </xf>
    <xf numFmtId="0" fontId="4" fillId="0" borderId="0" xfId="0" applyFont="1" applyAlignment="1">
      <alignment horizontal="right" vertical="top"/>
    </xf>
    <xf numFmtId="0" fontId="5" fillId="0" borderId="19" xfId="0" applyFont="1" applyBorder="1" applyAlignment="1"/>
    <xf numFmtId="0" fontId="3" fillId="0" borderId="0" xfId="0" applyFont="1" applyBorder="1" applyAlignment="1"/>
    <xf numFmtId="0" fontId="4" fillId="0" borderId="0" xfId="0" applyFont="1" applyAlignment="1">
      <alignment horizontal="center" vertical="top"/>
    </xf>
    <xf numFmtId="42" fontId="4" fillId="0" borderId="18" xfId="0" applyNumberFormat="1" applyFont="1" applyBorder="1" applyAlignment="1">
      <alignment horizontal="center" vertical="top"/>
    </xf>
    <xf numFmtId="0" fontId="3" fillId="0" borderId="19" xfId="0" applyFont="1" applyFill="1" applyBorder="1" applyAlignment="1"/>
    <xf numFmtId="42" fontId="3" fillId="5" borderId="18" xfId="0" applyNumberFormat="1" applyFont="1" applyFill="1" applyBorder="1" applyAlignment="1">
      <alignment horizontal="center" vertical="top"/>
    </xf>
    <xf numFmtId="42" fontId="4" fillId="0" borderId="0" xfId="0" applyNumberFormat="1" applyFont="1" applyBorder="1" applyAlignment="1"/>
    <xf numFmtId="42" fontId="3" fillId="5" borderId="3" xfId="0" applyNumberFormat="1" applyFont="1" applyFill="1" applyBorder="1" applyAlignment="1">
      <alignment horizontal="center" vertical="top"/>
    </xf>
    <xf numFmtId="173" fontId="4" fillId="5" borderId="3" xfId="0" applyNumberFormat="1" applyFont="1" applyFill="1" applyBorder="1" applyAlignment="1">
      <alignment horizontal="center" vertical="top"/>
    </xf>
    <xf numFmtId="42" fontId="3" fillId="0" borderId="19" xfId="0" applyNumberFormat="1" applyFont="1" applyBorder="1" applyAlignment="1"/>
    <xf numFmtId="42" fontId="4" fillId="0" borderId="0" xfId="0" applyNumberFormat="1" applyFont="1" applyBorder="1" applyAlignment="1">
      <alignment vertical="top"/>
    </xf>
    <xf numFmtId="42" fontId="4" fillId="0" borderId="0" xfId="0" applyNumberFormat="1" applyFont="1" applyBorder="1" applyAlignment="1">
      <alignment horizontal="left" vertical="top"/>
    </xf>
    <xf numFmtId="42" fontId="4" fillId="0" borderId="19" xfId="0" applyNumberFormat="1" applyFont="1" applyBorder="1" applyAlignment="1">
      <alignment vertical="top"/>
    </xf>
    <xf numFmtId="42" fontId="3" fillId="0" borderId="0" xfId="0" applyNumberFormat="1" applyFont="1" applyBorder="1" applyAlignment="1">
      <alignment vertical="top"/>
    </xf>
    <xf numFmtId="0" fontId="4" fillId="7" borderId="0" xfId="0" applyFont="1" applyFill="1" applyAlignment="1">
      <alignment horizontal="center"/>
    </xf>
    <xf numFmtId="0" fontId="3" fillId="7" borderId="0" xfId="0" applyFont="1" applyFill="1" applyAlignment="1">
      <alignment horizontal="center"/>
    </xf>
    <xf numFmtId="0" fontId="7" fillId="7" borderId="0" xfId="0" applyFont="1" applyFill="1" applyAlignment="1">
      <alignment horizontal="center"/>
    </xf>
    <xf numFmtId="0" fontId="4" fillId="5" borderId="18" xfId="0" applyFont="1" applyFill="1" applyBorder="1" applyAlignment="1">
      <alignment horizontal="center"/>
    </xf>
    <xf numFmtId="0" fontId="4" fillId="0" borderId="0" xfId="0" applyFont="1" applyFill="1" applyBorder="1" applyAlignment="1">
      <alignment horizontal="right" vertical="top"/>
    </xf>
    <xf numFmtId="42" fontId="4" fillId="20" borderId="0" xfId="0" applyNumberFormat="1" applyFont="1" applyFill="1" applyBorder="1" applyAlignment="1">
      <alignment vertical="top"/>
    </xf>
    <xf numFmtId="0" fontId="4" fillId="20" borderId="0" xfId="0" applyFont="1" applyFill="1" applyBorder="1" applyAlignment="1"/>
    <xf numFmtId="0" fontId="4" fillId="0" borderId="18" xfId="0" applyFont="1" applyBorder="1" applyAlignment="1"/>
    <xf numFmtId="42" fontId="4" fillId="0" borderId="8" xfId="0" applyNumberFormat="1" applyFont="1" applyBorder="1" applyAlignment="1"/>
    <xf numFmtId="42" fontId="4" fillId="0" borderId="13" xfId="0" applyNumberFormat="1" applyFont="1" applyBorder="1" applyAlignment="1"/>
    <xf numFmtId="42" fontId="4" fillId="0" borderId="6" xfId="0" applyNumberFormat="1" applyFont="1" applyBorder="1" applyAlignment="1"/>
    <xf numFmtId="42" fontId="4" fillId="16" borderId="0" xfId="0" applyNumberFormat="1" applyFont="1" applyFill="1" applyBorder="1" applyAlignment="1">
      <alignment horizontal="center" vertical="top"/>
    </xf>
    <xf numFmtId="0" fontId="29" fillId="0" borderId="19" xfId="0" applyFont="1" applyBorder="1" applyAlignment="1">
      <alignment horizontal="left"/>
    </xf>
    <xf numFmtId="0" fontId="29" fillId="0" borderId="0" xfId="0" applyFont="1" applyAlignment="1">
      <alignment horizontal="left"/>
    </xf>
    <xf numFmtId="0" fontId="0" fillId="0" borderId="0" xfId="0"/>
    <xf numFmtId="0" fontId="30" fillId="0" borderId="18" xfId="0" applyFont="1" applyBorder="1" applyAlignment="1">
      <alignment horizontal="center" vertical="center"/>
    </xf>
    <xf numFmtId="0" fontId="29" fillId="0" borderId="0" xfId="0" applyFont="1" applyAlignment="1"/>
    <xf numFmtId="0" fontId="3" fillId="0" borderId="0" xfId="0" applyFont="1"/>
    <xf numFmtId="0" fontId="3" fillId="0" borderId="0" xfId="0" applyFont="1" applyAlignment="1">
      <alignment horizontal="left"/>
    </xf>
    <xf numFmtId="0" fontId="29" fillId="0" borderId="0" xfId="0" applyFont="1"/>
    <xf numFmtId="0" fontId="4" fillId="0" borderId="0" xfId="0" applyFont="1"/>
    <xf numFmtId="0" fontId="4" fillId="0" borderId="0" xfId="0" applyFont="1" applyAlignment="1">
      <alignment horizontal="left" vertical="center"/>
    </xf>
    <xf numFmtId="42" fontId="7" fillId="0" borderId="0" xfId="0" applyNumberFormat="1" applyFont="1" applyAlignment="1"/>
    <xf numFmtId="49" fontId="4" fillId="0" borderId="0" xfId="0" applyNumberFormat="1" applyFont="1" applyAlignment="1">
      <alignment horizontal="center" vertical="center"/>
    </xf>
    <xf numFmtId="0" fontId="4" fillId="0" borderId="0" xfId="0" applyFont="1" applyAlignment="1">
      <alignment vertical="center"/>
    </xf>
    <xf numFmtId="42" fontId="4" fillId="5" borderId="3" xfId="0" applyNumberFormat="1" applyFont="1" applyFill="1" applyBorder="1" applyAlignment="1">
      <alignment horizontal="center"/>
    </xf>
    <xf numFmtId="0" fontId="3" fillId="0" borderId="3" xfId="0" applyFont="1" applyBorder="1" applyAlignment="1">
      <alignment horizontal="center"/>
    </xf>
    <xf numFmtId="0" fontId="3" fillId="0" borderId="3" xfId="0" applyFont="1" applyBorder="1" applyAlignment="1"/>
    <xf numFmtId="0" fontId="8" fillId="0" borderId="0" xfId="0" applyFont="1" applyBorder="1" applyAlignment="1"/>
    <xf numFmtId="0" fontId="3" fillId="0" borderId="0" xfId="0" applyFont="1" applyAlignment="1">
      <alignment horizontal="right"/>
    </xf>
    <xf numFmtId="0" fontId="5" fillId="5" borderId="18" xfId="0" applyFont="1" applyFill="1" applyBorder="1" applyAlignment="1">
      <alignment horizontal="center"/>
    </xf>
    <xf numFmtId="180" fontId="5" fillId="5" borderId="18" xfId="0" applyNumberFormat="1" applyFont="1" applyFill="1" applyBorder="1" applyAlignment="1">
      <alignment horizontal="center"/>
    </xf>
    <xf numFmtId="49" fontId="5" fillId="8" borderId="0" xfId="0" applyNumberFormat="1" applyFont="1" applyFill="1" applyAlignment="1">
      <alignment vertical="top"/>
    </xf>
    <xf numFmtId="0" fontId="4" fillId="5" borderId="0" xfId="0" applyFont="1" applyFill="1" applyBorder="1" applyAlignment="1">
      <alignment horizontal="center"/>
    </xf>
    <xf numFmtId="0" fontId="4" fillId="5" borderId="18" xfId="0" applyFont="1" applyFill="1" applyBorder="1" applyAlignment="1"/>
    <xf numFmtId="0" fontId="3" fillId="5" borderId="18" xfId="0" applyFont="1" applyFill="1" applyBorder="1" applyAlignment="1"/>
    <xf numFmtId="180" fontId="4" fillId="0" borderId="5" xfId="0" applyNumberFormat="1" applyFont="1" applyBorder="1" applyAlignment="1"/>
    <xf numFmtId="0" fontId="4" fillId="0" borderId="5" xfId="0" applyFont="1" applyBorder="1" applyAlignment="1"/>
    <xf numFmtId="0" fontId="4" fillId="5" borderId="0" xfId="0" applyFont="1" applyFill="1" applyBorder="1" applyAlignment="1"/>
    <xf numFmtId="3" fontId="4" fillId="0" borderId="19"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19" xfId="0" applyNumberFormat="1" applyFont="1" applyBorder="1" applyAlignment="1">
      <alignment horizontal="center"/>
    </xf>
    <xf numFmtId="3" fontId="4" fillId="0" borderId="0" xfId="0" applyNumberFormat="1" applyFont="1" applyAlignment="1">
      <alignment horizontal="center"/>
    </xf>
    <xf numFmtId="0" fontId="5" fillId="8" borderId="0" xfId="0" applyFont="1" applyFill="1" applyAlignment="1">
      <alignment vertical="top"/>
    </xf>
    <xf numFmtId="0" fontId="7" fillId="0" borderId="0" xfId="0" applyFont="1" applyFill="1" applyAlignment="1"/>
    <xf numFmtId="180" fontId="4" fillId="0" borderId="0" xfId="0" applyNumberFormat="1" applyFont="1" applyBorder="1" applyAlignment="1"/>
    <xf numFmtId="0" fontId="7" fillId="0" borderId="0" xfId="0" applyFont="1" applyBorder="1" applyAlignment="1"/>
    <xf numFmtId="180" fontId="4" fillId="0" borderId="0" xfId="0" applyNumberFormat="1" applyFont="1" applyBorder="1" applyAlignment="1">
      <alignment horizontal="center"/>
    </xf>
    <xf numFmtId="180" fontId="12" fillId="0" borderId="3" xfId="0" applyNumberFormat="1" applyFont="1" applyBorder="1" applyAlignment="1"/>
    <xf numFmtId="180" fontId="4" fillId="0" borderId="3" xfId="0" applyNumberFormat="1" applyFont="1" applyBorder="1" applyAlignment="1"/>
    <xf numFmtId="180" fontId="4" fillId="0" borderId="19" xfId="0" applyNumberFormat="1" applyFont="1" applyBorder="1" applyAlignment="1">
      <alignment horizontal="right"/>
    </xf>
    <xf numFmtId="180" fontId="4" fillId="0" borderId="19" xfId="0" applyNumberFormat="1" applyFont="1" applyBorder="1" applyAlignment="1"/>
    <xf numFmtId="180" fontId="4" fillId="0" borderId="22" xfId="0" applyNumberFormat="1" applyFont="1" applyBorder="1" applyAlignment="1"/>
    <xf numFmtId="0" fontId="3" fillId="0" borderId="18" xfId="0" applyFont="1" applyBorder="1" applyAlignment="1">
      <alignment horizontal="center"/>
    </xf>
    <xf numFmtId="180" fontId="4" fillId="0" borderId="0" xfId="0" applyNumberFormat="1" applyFont="1" applyBorder="1" applyAlignment="1">
      <alignment horizontal="right"/>
    </xf>
    <xf numFmtId="180" fontId="4" fillId="0" borderId="8" xfId="0" applyNumberFormat="1" applyFont="1" applyBorder="1" applyAlignment="1">
      <alignment horizontal="right"/>
    </xf>
    <xf numFmtId="168" fontId="4" fillId="0" borderId="5" xfId="0" applyNumberFormat="1" applyFont="1" applyBorder="1" applyAlignment="1">
      <alignment horizontal="right"/>
    </xf>
    <xf numFmtId="168" fontId="4" fillId="0" borderId="5" xfId="0" applyNumberFormat="1" applyFont="1" applyBorder="1" applyAlignment="1"/>
    <xf numFmtId="168" fontId="4" fillId="0" borderId="3" xfId="0" applyNumberFormat="1" applyFont="1" applyBorder="1" applyAlignment="1"/>
    <xf numFmtId="168" fontId="4" fillId="0" borderId="16" xfId="0" applyNumberFormat="1" applyFont="1" applyBorder="1" applyAlignment="1"/>
    <xf numFmtId="165" fontId="4" fillId="0" borderId="3" xfId="0" applyNumberFormat="1" applyFont="1" applyBorder="1" applyAlignment="1">
      <alignment horizontal="center"/>
    </xf>
    <xf numFmtId="0" fontId="4" fillId="0" borderId="5" xfId="0" applyFont="1" applyBorder="1" applyAlignment="1">
      <alignment horizontal="center"/>
    </xf>
    <xf numFmtId="165" fontId="4" fillId="0" borderId="35" xfId="0" applyNumberFormat="1" applyFont="1" applyBorder="1" applyAlignment="1">
      <alignment horizontal="center"/>
    </xf>
    <xf numFmtId="180" fontId="4" fillId="0" borderId="3" xfId="0" applyNumberFormat="1" applyFont="1" applyBorder="1" applyAlignment="1">
      <alignment horizontal="right" vertical="top"/>
    </xf>
    <xf numFmtId="0" fontId="4" fillId="0" borderId="3" xfId="0" applyFont="1" applyBorder="1" applyAlignment="1">
      <alignment horizontal="right" vertical="top"/>
    </xf>
    <xf numFmtId="0" fontId="3" fillId="0" borderId="18" xfId="0" applyFont="1" applyBorder="1" applyAlignment="1"/>
    <xf numFmtId="175" fontId="4" fillId="0" borderId="3" xfId="0" applyNumberFormat="1" applyFont="1" applyBorder="1" applyAlignment="1">
      <alignment horizontal="center"/>
    </xf>
    <xf numFmtId="0" fontId="3" fillId="9" borderId="0" xfId="0" applyFont="1" applyFill="1"/>
    <xf numFmtId="0" fontId="3" fillId="5" borderId="18" xfId="0" applyFont="1" applyFill="1" applyBorder="1" applyAlignment="1">
      <alignment vertical="top"/>
    </xf>
    <xf numFmtId="0" fontId="3" fillId="8" borderId="0" xfId="0" applyFont="1" applyFill="1" applyAlignment="1">
      <alignment horizontal="left"/>
    </xf>
    <xf numFmtId="0" fontId="7" fillId="5" borderId="18" xfId="0" applyFont="1" applyFill="1" applyBorder="1" applyAlignment="1"/>
    <xf numFmtId="0" fontId="3" fillId="0" borderId="0" xfId="0" applyFont="1" applyAlignment="1">
      <alignment vertical="center"/>
    </xf>
    <xf numFmtId="0" fontId="3" fillId="0" borderId="0" xfId="0" applyFont="1" applyBorder="1" applyAlignment="1">
      <alignment horizontal="center"/>
    </xf>
    <xf numFmtId="180" fontId="3" fillId="5" borderId="18" xfId="0" applyNumberFormat="1" applyFont="1" applyFill="1" applyBorder="1" applyAlignment="1"/>
    <xf numFmtId="180" fontId="4" fillId="5" borderId="18" xfId="0" applyNumberFormat="1" applyFont="1" applyFill="1" applyBorder="1" applyAlignment="1">
      <alignment horizontal="center"/>
    </xf>
    <xf numFmtId="0" fontId="4" fillId="8" borderId="0" xfId="0" applyFont="1" applyFill="1" applyBorder="1" applyAlignment="1">
      <alignment vertical="top"/>
    </xf>
    <xf numFmtId="49" fontId="5" fillId="8" borderId="0" xfId="0" applyNumberFormat="1" applyFont="1" applyFill="1" applyBorder="1" applyAlignment="1">
      <alignment vertical="top"/>
    </xf>
    <xf numFmtId="0" fontId="3" fillId="0" borderId="0" xfId="0" applyFont="1" applyAlignment="1">
      <alignment horizontal="center"/>
    </xf>
    <xf numFmtId="0" fontId="3" fillId="5" borderId="18" xfId="0" applyFont="1" applyFill="1" applyBorder="1" applyAlignment="1">
      <alignment horizontal="center"/>
    </xf>
    <xf numFmtId="0" fontId="4" fillId="0" borderId="0" xfId="0" applyFont="1" applyBorder="1" applyAlignment="1">
      <alignment vertical="top" wrapText="1"/>
    </xf>
    <xf numFmtId="0" fontId="3" fillId="5" borderId="18" xfId="0" applyFont="1" applyFill="1" applyBorder="1" applyAlignment="1">
      <alignment horizontal="center" vertical="top"/>
    </xf>
    <xf numFmtId="0" fontId="5" fillId="8" borderId="0" xfId="0" applyFont="1" applyFill="1" applyBorder="1" applyAlignment="1">
      <alignment vertical="top"/>
    </xf>
    <xf numFmtId="3" fontId="4" fillId="0" borderId="5" xfId="0" applyNumberFormat="1" applyFont="1" applyBorder="1" applyAlignment="1">
      <alignment horizontal="center"/>
    </xf>
    <xf numFmtId="0" fontId="3" fillId="0" borderId="5" xfId="0" applyFont="1" applyBorder="1" applyAlignment="1"/>
    <xf numFmtId="49" fontId="4" fillId="0" borderId="0" xfId="0" applyNumberFormat="1" applyFont="1" applyBorder="1" applyAlignment="1"/>
    <xf numFmtId="0" fontId="2" fillId="11" borderId="0" xfId="0" applyFont="1" applyFill="1"/>
    <xf numFmtId="0" fontId="7" fillId="0" borderId="0" xfId="0" applyFont="1" applyAlignment="1">
      <alignment vertical="top"/>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49" fontId="5" fillId="11" borderId="0" xfId="0" applyNumberFormat="1" applyFont="1" applyFill="1" applyAlignment="1">
      <alignment vertical="top"/>
    </xf>
    <xf numFmtId="0" fontId="4" fillId="0" borderId="44" xfId="0" applyFont="1" applyBorder="1" applyAlignment="1">
      <alignment vertical="top"/>
    </xf>
    <xf numFmtId="169" fontId="4" fillId="0" borderId="0" xfId="0" applyNumberFormat="1" applyFont="1" applyBorder="1" applyAlignment="1">
      <alignment horizontal="left" vertical="top"/>
    </xf>
    <xf numFmtId="0" fontId="4" fillId="0" borderId="43" xfId="0" applyFont="1" applyBorder="1" applyAlignment="1">
      <alignment vertical="top"/>
    </xf>
    <xf numFmtId="175" fontId="4" fillId="0" borderId="0" xfId="0" applyNumberFormat="1" applyFont="1" applyBorder="1" applyAlignment="1">
      <alignment horizontal="center" vertical="top"/>
    </xf>
    <xf numFmtId="175" fontId="3" fillId="0" borderId="0" xfId="0" applyNumberFormat="1" applyFont="1" applyAlignment="1">
      <alignment horizontal="center"/>
    </xf>
    <xf numFmtId="49" fontId="4" fillId="0" borderId="0" xfId="0" applyNumberFormat="1" applyFont="1" applyBorder="1" applyAlignment="1">
      <alignment horizontal="left" vertical="top"/>
    </xf>
    <xf numFmtId="0" fontId="4" fillId="0" borderId="3" xfId="0" applyFont="1" applyBorder="1" applyAlignment="1">
      <alignment horizontal="center" vertical="top"/>
    </xf>
    <xf numFmtId="0" fontId="4" fillId="0" borderId="3" xfId="0" applyFont="1" applyBorder="1" applyAlignment="1">
      <alignment horizontal="center"/>
    </xf>
    <xf numFmtId="169" fontId="8" fillId="0" borderId="0" xfId="0" applyNumberFormat="1" applyFont="1" applyBorder="1" applyAlignment="1">
      <alignment horizontal="left" vertical="top"/>
    </xf>
    <xf numFmtId="0" fontId="4" fillId="5" borderId="0" xfId="0" applyFont="1" applyFill="1" applyBorder="1" applyAlignment="1">
      <alignment horizontal="center" vertical="top"/>
    </xf>
    <xf numFmtId="0" fontId="4" fillId="5" borderId="0" xfId="0" applyFont="1" applyFill="1" applyBorder="1" applyAlignment="1">
      <alignment horizontal="center" vertical="top" wrapText="1"/>
    </xf>
    <xf numFmtId="0" fontId="3" fillId="0" borderId="0" xfId="0" applyFont="1" applyBorder="1"/>
    <xf numFmtId="0" fontId="3" fillId="0" borderId="18" xfId="0" applyFont="1" applyBorder="1"/>
    <xf numFmtId="0" fontId="5" fillId="11" borderId="0" xfId="0" applyFont="1" applyFill="1" applyAlignment="1">
      <alignment vertical="top"/>
    </xf>
    <xf numFmtId="0" fontId="3" fillId="5" borderId="0" xfId="0" applyFont="1" applyFill="1" applyBorder="1" applyAlignment="1">
      <alignment horizontal="center"/>
    </xf>
    <xf numFmtId="0" fontId="4" fillId="5" borderId="0" xfId="0" applyFont="1" applyFill="1" applyBorder="1" applyAlignment="1">
      <alignment horizontal="left" vertical="top" wrapText="1"/>
    </xf>
    <xf numFmtId="0" fontId="3" fillId="5" borderId="0" xfId="0" applyFont="1" applyFill="1" applyBorder="1" applyAlignment="1">
      <alignment wrapText="1"/>
    </xf>
    <xf numFmtId="0" fontId="3" fillId="5" borderId="18" xfId="0" applyFont="1" applyFill="1" applyBorder="1" applyAlignment="1">
      <alignment wrapText="1"/>
    </xf>
    <xf numFmtId="3" fontId="4" fillId="0" borderId="0" xfId="0" applyNumberFormat="1" applyFont="1" applyBorder="1" applyAlignment="1">
      <alignment horizontal="center" vertical="top"/>
    </xf>
    <xf numFmtId="0" fontId="5" fillId="5" borderId="0" xfId="0" applyFont="1" applyFill="1" applyAlignment="1">
      <alignment vertical="top"/>
    </xf>
    <xf numFmtId="0" fontId="4" fillId="0" borderId="0" xfId="0" applyFont="1" applyFill="1" applyAlignment="1">
      <alignment vertical="top"/>
    </xf>
    <xf numFmtId="49" fontId="5" fillId="5" borderId="0" xfId="0" applyNumberFormat="1" applyFont="1" applyFill="1" applyAlignment="1">
      <alignment vertical="top"/>
    </xf>
    <xf numFmtId="0" fontId="3" fillId="0" borderId="18" xfId="0" applyFont="1" applyBorder="1" applyAlignment="1">
      <alignment vertical="top"/>
    </xf>
    <xf numFmtId="175" fontId="4" fillId="0" borderId="0" xfId="0" applyNumberFormat="1" applyFont="1" applyAlignment="1">
      <alignment horizontal="center" vertical="center"/>
    </xf>
    <xf numFmtId="175" fontId="3" fillId="0" borderId="0" xfId="0" applyNumberFormat="1" applyFont="1" applyAlignment="1">
      <alignment horizontal="center" vertical="center"/>
    </xf>
    <xf numFmtId="0" fontId="3" fillId="0" borderId="45" xfId="0" applyFont="1" applyBorder="1" applyAlignment="1"/>
    <xf numFmtId="0" fontId="4" fillId="0" borderId="45" xfId="0" applyFont="1" applyBorder="1" applyAlignment="1"/>
    <xf numFmtId="0" fontId="4" fillId="0" borderId="0" xfId="0" applyFont="1" applyFill="1" applyAlignment="1"/>
    <xf numFmtId="166" fontId="4" fillId="0" borderId="0" xfId="0" applyNumberFormat="1" applyFont="1" applyAlignment="1">
      <alignment horizontal="center"/>
    </xf>
    <xf numFmtId="0" fontId="4" fillId="14" borderId="0" xfId="0" applyFont="1" applyFill="1" applyAlignment="1"/>
    <xf numFmtId="0" fontId="3" fillId="5" borderId="0" xfId="0" applyFont="1" applyFill="1" applyBorder="1" applyAlignment="1"/>
    <xf numFmtId="49" fontId="5" fillId="12" borderId="0" xfId="0" applyNumberFormat="1" applyFont="1" applyFill="1" applyAlignment="1">
      <alignment vertical="top"/>
    </xf>
    <xf numFmtId="0" fontId="7" fillId="0" borderId="0" xfId="0" applyFont="1" applyFill="1" applyBorder="1" applyAlignment="1"/>
    <xf numFmtId="0" fontId="5" fillId="12" borderId="0" xfId="0" applyFont="1" applyFill="1" applyAlignment="1">
      <alignment vertical="top"/>
    </xf>
    <xf numFmtId="0" fontId="4" fillId="12" borderId="18" xfId="0" applyFont="1" applyFill="1" applyBorder="1" applyAlignment="1">
      <alignment vertical="top"/>
    </xf>
    <xf numFmtId="0" fontId="3" fillId="12" borderId="18" xfId="0" applyFont="1" applyFill="1" applyBorder="1" applyAlignment="1"/>
    <xf numFmtId="49" fontId="5" fillId="12" borderId="0" xfId="0" applyNumberFormat="1" applyFont="1" applyFill="1" applyBorder="1" applyAlignment="1">
      <alignment vertical="top"/>
    </xf>
    <xf numFmtId="168" fontId="3" fillId="0" borderId="0" xfId="0" applyNumberFormat="1" applyFont="1" applyAlignment="1">
      <alignment vertical="center"/>
    </xf>
    <xf numFmtId="49" fontId="5" fillId="9" borderId="0" xfId="0" applyNumberFormat="1" applyFont="1" applyFill="1" applyAlignment="1">
      <alignment vertical="top"/>
    </xf>
    <xf numFmtId="0" fontId="4" fillId="0" borderId="8" xfId="0" applyFont="1" applyBorder="1" applyAlignment="1"/>
    <xf numFmtId="0" fontId="3" fillId="0" borderId="0" xfId="0" applyFont="1" applyAlignment="1">
      <alignment horizontal="left" vertical="top" wrapText="1"/>
    </xf>
    <xf numFmtId="0" fontId="3" fillId="0" borderId="0" xfId="0" applyFont="1" applyAlignment="1">
      <alignment horizontal="left" vertical="top"/>
    </xf>
    <xf numFmtId="168" fontId="4" fillId="0" borderId="0" xfId="0" applyNumberFormat="1" applyFont="1" applyAlignment="1">
      <alignment vertical="center" wrapText="1"/>
    </xf>
    <xf numFmtId="0" fontId="5" fillId="9" borderId="18" xfId="0" applyFont="1" applyFill="1" applyBorder="1" applyAlignment="1">
      <alignment horizontal="center"/>
    </xf>
    <xf numFmtId="0" fontId="4" fillId="20" borderId="0" xfId="0" applyFont="1" applyFill="1" applyAlignment="1"/>
    <xf numFmtId="0" fontId="4" fillId="20" borderId="0" xfId="0" applyFont="1" applyFill="1" applyAlignment="1">
      <alignment vertical="top"/>
    </xf>
    <xf numFmtId="0" fontId="3" fillId="20" borderId="0" xfId="0" applyFont="1" applyFill="1" applyAlignment="1"/>
    <xf numFmtId="0" fontId="5" fillId="0" borderId="0" xfId="0" applyFont="1" applyBorder="1" applyAlignment="1">
      <alignment horizontal="center"/>
    </xf>
    <xf numFmtId="0" fontId="5" fillId="20" borderId="3" xfId="0" applyFont="1" applyFill="1" applyBorder="1" applyAlignment="1">
      <alignment horizontal="center"/>
    </xf>
    <xf numFmtId="0" fontId="7" fillId="0" borderId="0" xfId="0" applyFont="1" applyFill="1" applyBorder="1" applyAlignment="1">
      <alignment vertical="top"/>
    </xf>
    <xf numFmtId="0" fontId="7" fillId="5" borderId="18" xfId="0" applyFont="1" applyFill="1" applyBorder="1" applyAlignment="1">
      <alignment vertical="top"/>
    </xf>
    <xf numFmtId="0" fontId="5" fillId="9" borderId="0" xfId="0" applyFont="1" applyFill="1" applyAlignment="1">
      <alignment vertical="top"/>
    </xf>
    <xf numFmtId="0" fontId="25" fillId="0" borderId="0" xfId="0" applyFont="1" applyAlignment="1">
      <alignment vertical="top" wrapText="1"/>
    </xf>
    <xf numFmtId="0" fontId="4" fillId="0" borderId="0" xfId="0" applyFont="1" applyAlignment="1">
      <alignment horizontal="left" wrapText="1" shrinkToFit="1"/>
    </xf>
    <xf numFmtId="0" fontId="3" fillId="0" borderId="0" xfId="0" applyFont="1" applyAlignment="1">
      <alignment wrapText="1" shrinkToFit="1"/>
    </xf>
    <xf numFmtId="49" fontId="4" fillId="0" borderId="0" xfId="0" applyNumberFormat="1" applyFont="1" applyAlignment="1">
      <alignment horizontal="left"/>
    </xf>
    <xf numFmtId="0" fontId="13" fillId="5" borderId="37" xfId="0" applyFont="1" applyFill="1" applyBorder="1" applyAlignment="1">
      <alignment horizontal="center"/>
    </xf>
    <xf numFmtId="0" fontId="4" fillId="5" borderId="36" xfId="0" applyFont="1" applyFill="1" applyBorder="1" applyAlignment="1">
      <alignment horizontal="center"/>
    </xf>
    <xf numFmtId="0" fontId="25" fillId="0" borderId="0" xfId="0" applyFont="1" applyAlignment="1">
      <alignment wrapText="1"/>
    </xf>
    <xf numFmtId="0" fontId="2" fillId="0" borderId="18" xfId="0" applyFont="1" applyBorder="1" applyAlignment="1">
      <alignment horizontal="center"/>
    </xf>
    <xf numFmtId="0" fontId="0" fillId="0" borderId="3" xfId="0" applyFont="1" applyBorder="1" applyAlignment="1">
      <alignment horizontal="center"/>
    </xf>
    <xf numFmtId="0" fontId="3" fillId="0" borderId="0" xfId="0" quotePrefix="1" applyFont="1" applyAlignment="1">
      <alignment wrapText="1"/>
    </xf>
    <xf numFmtId="0" fontId="6" fillId="0" borderId="0" xfId="0" applyFont="1" applyAlignment="1"/>
    <xf numFmtId="0" fontId="2" fillId="0" borderId="0" xfId="0" applyFont="1" applyBorder="1" applyAlignment="1">
      <alignment horizontal="center"/>
    </xf>
    <xf numFmtId="0" fontId="3" fillId="0" borderId="0" xfId="0" applyFont="1" applyFill="1" applyAlignment="1">
      <alignment horizontal="left"/>
    </xf>
    <xf numFmtId="0" fontId="0" fillId="0" borderId="0" xfId="0" applyFont="1" applyFill="1" applyAlignment="1">
      <alignment horizontal="left"/>
    </xf>
    <xf numFmtId="3" fontId="5" fillId="20" borderId="3" xfId="2" applyNumberFormat="1" applyFont="1" applyFill="1" applyBorder="1" applyAlignment="1">
      <alignment horizontal="center"/>
    </xf>
    <xf numFmtId="0" fontId="5" fillId="20" borderId="3" xfId="0" applyFont="1" applyFill="1" applyBorder="1" applyAlignment="1"/>
    <xf numFmtId="3" fontId="4" fillId="0" borderId="0" xfId="2" applyNumberFormat="1" applyFont="1" applyAlignment="1"/>
    <xf numFmtId="0" fontId="4" fillId="0" borderId="0" xfId="3" applyFont="1" applyAlignment="1">
      <alignment horizontal="left"/>
    </xf>
    <xf numFmtId="0" fontId="0" fillId="0" borderId="0" xfId="0" applyAlignment="1"/>
    <xf numFmtId="0" fontId="36" fillId="20" borderId="3" xfId="0" applyFont="1" applyFill="1" applyBorder="1" applyAlignment="1"/>
    <xf numFmtId="3" fontId="4" fillId="0" borderId="5" xfId="2" applyNumberFormat="1" applyFont="1" applyBorder="1" applyAlignment="1">
      <alignment horizontal="left"/>
    </xf>
    <xf numFmtId="0" fontId="39" fillId="0" borderId="3" xfId="0" applyFont="1" applyFill="1" applyBorder="1" applyAlignment="1">
      <alignment horizontal="center"/>
    </xf>
    <xf numFmtId="0" fontId="39" fillId="0" borderId="0" xfId="0" applyFont="1" applyFill="1" applyBorder="1" applyAlignment="1">
      <alignment horizontal="center"/>
    </xf>
    <xf numFmtId="0" fontId="0" fillId="0" borderId="6" xfId="0" applyBorder="1"/>
    <xf numFmtId="0" fontId="0" fillId="0" borderId="0" xfId="0" applyFont="1" applyAlignment="1">
      <alignment horizontal="left"/>
    </xf>
    <xf numFmtId="0" fontId="0" fillId="0" borderId="5" xfId="0" applyBorder="1"/>
    <xf numFmtId="0" fontId="0" fillId="0" borderId="4" xfId="0" applyBorder="1"/>
    <xf numFmtId="3" fontId="0" fillId="0" borderId="6" xfId="0" applyNumberFormat="1" applyBorder="1" applyAlignment="1"/>
    <xf numFmtId="3" fontId="0" fillId="0" borderId="0" xfId="0" applyNumberFormat="1" applyAlignment="1"/>
    <xf numFmtId="0" fontId="39" fillId="0" borderId="9" xfId="0" applyFont="1" applyFill="1" applyBorder="1" applyAlignment="1">
      <alignment horizontal="center"/>
    </xf>
    <xf numFmtId="192" fontId="0" fillId="0" borderId="0" xfId="0" applyNumberFormat="1"/>
    <xf numFmtId="0" fontId="0" fillId="0" borderId="0" xfId="0" applyBorder="1"/>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171" fontId="0" fillId="0" borderId="2" xfId="0" applyNumberFormat="1" applyBorder="1" applyAlignment="1">
      <alignment vertical="center"/>
    </xf>
    <xf numFmtId="0" fontId="3" fillId="0" borderId="6" xfId="0" applyFont="1" applyBorder="1" applyAlignment="1"/>
    <xf numFmtId="0" fontId="2" fillId="0" borderId="21" xfId="0" applyFont="1" applyBorder="1" applyAlignment="1">
      <alignment horizontal="center"/>
    </xf>
    <xf numFmtId="0" fontId="2" fillId="0" borderId="19" xfId="0" applyFont="1" applyBorder="1" applyAlignment="1">
      <alignment horizontal="center"/>
    </xf>
    <xf numFmtId="0" fontId="3" fillId="0" borderId="0" xfId="0" applyFont="1" applyBorder="1" applyAlignment="1">
      <alignment horizontal="left"/>
    </xf>
    <xf numFmtId="0" fontId="6" fillId="0" borderId="6" xfId="0" applyFont="1" applyBorder="1" applyAlignment="1"/>
    <xf numFmtId="0" fontId="6" fillId="0" borderId="0" xfId="0" applyFont="1" applyBorder="1" applyAlignment="1"/>
    <xf numFmtId="0" fontId="39" fillId="0" borderId="3" xfId="0" applyFont="1" applyBorder="1" applyAlignment="1">
      <alignment horizontal="center"/>
    </xf>
    <xf numFmtId="0" fontId="0" fillId="0" borderId="3" xfId="0" applyBorder="1" applyAlignment="1">
      <alignment horizontal="center"/>
    </xf>
    <xf numFmtId="0" fontId="0" fillId="0" borderId="6" xfId="0" applyFont="1" applyBorder="1"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vertical="center"/>
    </xf>
    <xf numFmtId="10" fontId="0" fillId="0" borderId="0" xfId="1391" applyNumberFormat="1" applyFont="1" applyAlignment="1">
      <alignment horizontal="center" vertical="center"/>
    </xf>
    <xf numFmtId="0" fontId="2" fillId="0" borderId="0" xfId="0" applyFont="1" applyAlignment="1">
      <alignment horizontal="left"/>
    </xf>
    <xf numFmtId="172" fontId="0" fillId="20" borderId="0" xfId="0" applyNumberFormat="1" applyFont="1" applyFill="1" applyAlignment="1">
      <alignment horizontal="center"/>
    </xf>
    <xf numFmtId="172" fontId="0" fillId="20" borderId="8" xfId="0" applyNumberFormat="1" applyFont="1" applyFill="1" applyBorder="1" applyAlignment="1">
      <alignment horizontal="center"/>
    </xf>
    <xf numFmtId="172" fontId="0" fillId="20" borderId="6" xfId="0" applyNumberFormat="1" applyFont="1" applyFill="1" applyBorder="1" applyAlignment="1">
      <alignment horizontal="center"/>
    </xf>
    <xf numFmtId="172" fontId="0" fillId="20" borderId="0" xfId="0" applyNumberFormat="1" applyFont="1" applyFill="1" applyBorder="1" applyAlignment="1">
      <alignment horizontal="center"/>
    </xf>
    <xf numFmtId="0" fontId="0" fillId="0" borderId="0" xfId="0" applyFont="1"/>
    <xf numFmtId="0" fontId="0" fillId="20" borderId="0" xfId="0" applyFill="1"/>
    <xf numFmtId="0" fontId="0" fillId="0" borderId="0" xfId="0" applyFont="1" applyAlignment="1"/>
    <xf numFmtId="0" fontId="43" fillId="0" borderId="0" xfId="0" applyFont="1"/>
    <xf numFmtId="0" fontId="0" fillId="0" borderId="0" xfId="0" applyAlignment="1">
      <alignment horizontal="left"/>
    </xf>
    <xf numFmtId="0" fontId="3" fillId="20" borderId="3" xfId="0" applyFont="1" applyFill="1" applyBorder="1" applyAlignment="1">
      <alignment horizontal="center"/>
    </xf>
    <xf numFmtId="0" fontId="3" fillId="20" borderId="3" xfId="0" applyFont="1" applyFill="1" applyBorder="1" applyAlignment="1"/>
    <xf numFmtId="49" fontId="0" fillId="0" borderId="0" xfId="0" applyNumberFormat="1" applyAlignment="1">
      <alignment horizontal="center" vertical="center"/>
    </xf>
    <xf numFmtId="0" fontId="0" fillId="0" borderId="0" xfId="0" applyFill="1" applyAlignment="1"/>
    <xf numFmtId="0" fontId="44" fillId="0" borderId="0" xfId="0" applyFont="1" applyFill="1" applyAlignment="1"/>
    <xf numFmtId="9" fontId="0" fillId="0" borderId="0" xfId="0" applyNumberFormat="1" applyAlignment="1">
      <alignment horizontal="center" vertical="center"/>
    </xf>
    <xf numFmtId="0" fontId="8" fillId="0" borderId="6" xfId="0" applyFont="1" applyBorder="1" applyAlignment="1"/>
    <xf numFmtId="0" fontId="4" fillId="0" borderId="5" xfId="0" applyFont="1" applyFill="1" applyBorder="1" applyAlignment="1"/>
    <xf numFmtId="0" fontId="4" fillId="0" borderId="0" xfId="0" applyFont="1" applyBorder="1" applyAlignment="1">
      <alignment horizontal="left"/>
    </xf>
    <xf numFmtId="3" fontId="4" fillId="20" borderId="12" xfId="0" applyNumberFormat="1" applyFont="1" applyFill="1" applyBorder="1" applyAlignment="1">
      <alignment horizontal="center"/>
    </xf>
    <xf numFmtId="0" fontId="4" fillId="20" borderId="6" xfId="0" applyFont="1" applyFill="1" applyBorder="1" applyAlignment="1"/>
    <xf numFmtId="0" fontId="4" fillId="20" borderId="8" xfId="0" applyFont="1" applyFill="1" applyBorder="1" applyAlignment="1"/>
    <xf numFmtId="0" fontId="0" fillId="0" borderId="0" xfId="0" applyAlignment="1">
      <alignment horizontal="left" wrapText="1"/>
    </xf>
    <xf numFmtId="3" fontId="0" fillId="20" borderId="3" xfId="0" applyNumberFormat="1" applyFill="1" applyBorder="1" applyAlignment="1">
      <alignment horizontal="center" wrapText="1"/>
    </xf>
    <xf numFmtId="0" fontId="0" fillId="0" borderId="0" xfId="0" applyAlignment="1">
      <alignment horizontal="center" wrapText="1"/>
    </xf>
    <xf numFmtId="0" fontId="0" fillId="0" borderId="0" xfId="0" quotePrefix="1" applyAlignment="1">
      <alignment wrapText="1"/>
    </xf>
    <xf numFmtId="0" fontId="0" fillId="0" borderId="0" xfId="0" applyBorder="1" applyAlignment="1"/>
    <xf numFmtId="0" fontId="0" fillId="0" borderId="0" xfId="0" applyFill="1" applyAlignment="1">
      <alignment horizontal="left"/>
    </xf>
    <xf numFmtId="170" fontId="0" fillId="0" borderId="0" xfId="0" applyNumberFormat="1" applyAlignment="1">
      <alignment horizontal="center"/>
    </xf>
    <xf numFmtId="171" fontId="0" fillId="0" borderId="0" xfId="0" applyNumberFormat="1" applyBorder="1" applyAlignment="1">
      <alignment horizontal="right"/>
    </xf>
    <xf numFmtId="171" fontId="0" fillId="0" borderId="2" xfId="0" applyNumberFormat="1" applyBorder="1" applyAlignment="1">
      <alignment horizontal="right"/>
    </xf>
    <xf numFmtId="0" fontId="0" fillId="0" borderId="5" xfId="0" applyFont="1" applyFill="1" applyBorder="1" applyAlignment="1"/>
    <xf numFmtId="0" fontId="0" fillId="0" borderId="0" xfId="0" quotePrefix="1" applyAlignment="1"/>
    <xf numFmtId="170" fontId="0" fillId="20" borderId="0" xfId="0" applyNumberFormat="1" applyFill="1" applyBorder="1" applyAlignment="1">
      <alignment horizontal="center"/>
    </xf>
    <xf numFmtId="0" fontId="0" fillId="0" borderId="0" xfId="0" applyAlignment="1">
      <alignment horizontal="left" vertical="center" wrapText="1"/>
    </xf>
    <xf numFmtId="0" fontId="0" fillId="0" borderId="0" xfId="0" applyAlignment="1">
      <alignment horizontal="center"/>
    </xf>
    <xf numFmtId="0" fontId="0" fillId="0" borderId="0" xfId="0" quotePrefix="1" applyAlignment="1">
      <alignment horizontal="center" vertical="center"/>
    </xf>
    <xf numFmtId="171" fontId="0" fillId="0" borderId="0" xfId="0" applyNumberFormat="1" applyAlignment="1">
      <alignment horizontal="center" vertical="center"/>
    </xf>
    <xf numFmtId="0" fontId="39" fillId="20" borderId="3" xfId="0" applyFont="1" applyFill="1" applyBorder="1" applyAlignment="1">
      <alignment horizontal="center"/>
    </xf>
    <xf numFmtId="0" fontId="0" fillId="0" borderId="0" xfId="0" quotePrefix="1"/>
    <xf numFmtId="0" fontId="0" fillId="0" borderId="0" xfId="0" quotePrefix="1" applyAlignment="1">
      <alignment horizontal="left"/>
    </xf>
    <xf numFmtId="0" fontId="0" fillId="20" borderId="0" xfId="0" applyFill="1" applyAlignment="1">
      <alignment horizontal="center"/>
    </xf>
    <xf numFmtId="3" fontId="0" fillId="0" borderId="5" xfId="0" applyNumberFormat="1" applyBorder="1" applyAlignment="1">
      <alignment horizontal="center"/>
    </xf>
    <xf numFmtId="0" fontId="34" fillId="0" borderId="0" xfId="0" applyFont="1" applyAlignment="1">
      <alignment horizontal="left" vertical="top"/>
    </xf>
    <xf numFmtId="0" fontId="0" fillId="20" borderId="0" xfId="0" applyFill="1" applyBorder="1" applyAlignment="1">
      <alignment horizontal="center"/>
    </xf>
    <xf numFmtId="192" fontId="0" fillId="0" borderId="0" xfId="0" applyNumberFormat="1" applyAlignment="1">
      <alignment horizontal="center" vertical="center"/>
    </xf>
    <xf numFmtId="171" fontId="0" fillId="0" borderId="0" xfId="1391" applyNumberFormat="1" applyFont="1" applyAlignment="1">
      <alignment vertical="center"/>
    </xf>
    <xf numFmtId="0" fontId="44" fillId="0" borderId="0" xfId="0" applyFont="1"/>
    <xf numFmtId="0" fontId="39" fillId="0" borderId="0" xfId="0" applyFont="1"/>
    <xf numFmtId="0" fontId="34" fillId="0" borderId="0" xfId="0" applyFont="1"/>
    <xf numFmtId="0" fontId="38" fillId="0" borderId="0" xfId="0" applyFont="1"/>
    <xf numFmtId="0" fontId="3" fillId="0" borderId="0" xfId="0" applyFont="1" applyFill="1" applyBorder="1" applyAlignment="1">
      <alignment horizontal="left" wrapText="1"/>
    </xf>
    <xf numFmtId="0" fontId="3" fillId="0" borderId="0" xfId="0" quotePrefix="1" applyFont="1" applyFill="1" applyBorder="1" applyAlignment="1"/>
    <xf numFmtId="170" fontId="3" fillId="0" borderId="0" xfId="0" applyNumberFormat="1" applyFont="1" applyAlignment="1"/>
    <xf numFmtId="0" fontId="4" fillId="0" borderId="0" xfId="0" quotePrefix="1" applyFont="1" applyFill="1" applyBorder="1" applyAlignment="1"/>
    <xf numFmtId="0" fontId="47" fillId="0" borderId="0" xfId="0" applyFont="1" applyAlignment="1"/>
    <xf numFmtId="0" fontId="47" fillId="0" borderId="0" xfId="0" applyFont="1"/>
    <xf numFmtId="0" fontId="47" fillId="0" borderId="0" xfId="0" applyFont="1" applyFill="1" applyAlignment="1"/>
    <xf numFmtId="0" fontId="47" fillId="0" borderId="0" xfId="0" applyFont="1" applyAlignment="1">
      <alignment horizontal="left"/>
    </xf>
    <xf numFmtId="49" fontId="47" fillId="0" borderId="0" xfId="0" quotePrefix="1" applyNumberFormat="1" applyFont="1" applyAlignment="1"/>
    <xf numFmtId="170" fontId="47" fillId="0" borderId="0" xfId="0" applyNumberFormat="1" applyFont="1" applyAlignment="1">
      <alignment vertical="top"/>
    </xf>
    <xf numFmtId="0" fontId="48" fillId="0" borderId="0" xfId="0" applyFont="1" applyAlignment="1">
      <alignment vertical="center"/>
    </xf>
    <xf numFmtId="0" fontId="48" fillId="0" borderId="0" xfId="0" applyFont="1" applyAlignment="1">
      <alignment horizontal="left" vertical="center"/>
    </xf>
    <xf numFmtId="0" fontId="47" fillId="0" borderId="0" xfId="0" applyFont="1" applyAlignment="1">
      <alignment horizontal="center"/>
    </xf>
    <xf numFmtId="0" fontId="49" fillId="22" borderId="59" xfId="0" applyFont="1" applyFill="1" applyBorder="1" applyAlignment="1">
      <alignment horizontal="center" vertical="center" wrapText="1"/>
    </xf>
    <xf numFmtId="0" fontId="49" fillId="22" borderId="58" xfId="0" applyFont="1" applyFill="1" applyBorder="1" applyAlignment="1">
      <alignment horizontal="center" vertical="center" wrapText="1"/>
    </xf>
    <xf numFmtId="0" fontId="49" fillId="22" borderId="60" xfId="0" applyFont="1" applyFill="1" applyBorder="1" applyAlignment="1">
      <alignment horizontal="center" vertical="center" wrapText="1"/>
    </xf>
    <xf numFmtId="0" fontId="47" fillId="20" borderId="9" xfId="0" applyFont="1" applyFill="1" applyBorder="1" applyAlignment="1">
      <alignment horizontal="center" wrapText="1"/>
    </xf>
    <xf numFmtId="0" fontId="47" fillId="20" borderId="16" xfId="0" applyFont="1" applyFill="1" applyBorder="1" applyAlignment="1">
      <alignment horizontal="center" wrapText="1"/>
    </xf>
    <xf numFmtId="0" fontId="47" fillId="20" borderId="9" xfId="0" applyFont="1" applyFill="1" applyBorder="1" applyAlignment="1">
      <alignment horizontal="center"/>
    </xf>
    <xf numFmtId="0" fontId="47" fillId="20" borderId="16" xfId="0" applyFont="1" applyFill="1" applyBorder="1" applyAlignment="1">
      <alignment horizontal="center"/>
    </xf>
    <xf numFmtId="170" fontId="47" fillId="20" borderId="3" xfId="0" applyNumberFormat="1" applyFont="1" applyFill="1" applyBorder="1" applyAlignment="1">
      <alignment horizontal="center"/>
    </xf>
    <xf numFmtId="170" fontId="47" fillId="20" borderId="16" xfId="0" applyNumberFormat="1" applyFont="1" applyFill="1" applyBorder="1" applyAlignment="1">
      <alignment horizontal="center"/>
    </xf>
    <xf numFmtId="0" fontId="48" fillId="0" borderId="6"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6" xfId="0" applyFont="1" applyBorder="1" applyAlignment="1">
      <alignment horizontal="center"/>
    </xf>
    <xf numFmtId="0" fontId="47" fillId="0" borderId="8" xfId="0" applyFont="1" applyBorder="1" applyAlignment="1">
      <alignment horizontal="center"/>
    </xf>
    <xf numFmtId="170" fontId="47" fillId="0" borderId="0" xfId="0" applyNumberFormat="1" applyFont="1" applyBorder="1" applyAlignment="1">
      <alignment horizontal="center"/>
    </xf>
    <xf numFmtId="170" fontId="47" fillId="0" borderId="8" xfId="0" applyNumberFormat="1" applyFont="1" applyBorder="1" applyAlignment="1">
      <alignment horizontal="center"/>
    </xf>
    <xf numFmtId="0" fontId="48" fillId="0" borderId="55" xfId="0" applyFont="1" applyBorder="1" applyAlignment="1">
      <alignment horizontal="center" vertical="center" wrapText="1"/>
    </xf>
    <xf numFmtId="0" fontId="48" fillId="0" borderId="56" xfId="0" applyFont="1" applyBorder="1" applyAlignment="1">
      <alignment horizontal="center" vertical="center" wrapText="1"/>
    </xf>
    <xf numFmtId="0" fontId="47" fillId="0" borderId="55" xfId="0" applyFont="1" applyBorder="1" applyAlignment="1">
      <alignment horizontal="center"/>
    </xf>
    <xf numFmtId="0" fontId="47" fillId="0" borderId="56" xfId="0" applyFont="1" applyBorder="1" applyAlignment="1">
      <alignment horizontal="center"/>
    </xf>
    <xf numFmtId="0" fontId="47" fillId="0" borderId="0" xfId="0" applyFont="1" applyAlignment="1">
      <alignment horizontal="left" vertical="center"/>
    </xf>
    <xf numFmtId="0" fontId="47" fillId="0" borderId="0" xfId="0" applyFont="1" applyAlignment="1">
      <alignment horizontal="left" vertical="top"/>
    </xf>
    <xf numFmtId="0" fontId="49" fillId="0" borderId="61" xfId="0" applyFont="1" applyBorder="1" applyAlignment="1">
      <alignment vertical="center" wrapText="1"/>
    </xf>
    <xf numFmtId="0" fontId="49" fillId="0" borderId="62" xfId="0" applyFont="1" applyBorder="1" applyAlignment="1">
      <alignment vertical="center" wrapText="1"/>
    </xf>
    <xf numFmtId="0" fontId="49" fillId="0" borderId="63" xfId="0" applyFont="1" applyBorder="1" applyAlignment="1">
      <alignment vertical="center" wrapText="1"/>
    </xf>
    <xf numFmtId="0" fontId="49" fillId="0" borderId="66"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9"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73" xfId="0" applyFont="1" applyBorder="1" applyAlignment="1">
      <alignment horizontal="center" vertical="center" wrapText="1"/>
    </xf>
    <xf numFmtId="0" fontId="49" fillId="0" borderId="6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5" xfId="0" applyFont="1" applyBorder="1" applyAlignment="1">
      <alignment horizontal="center" vertical="center" wrapText="1"/>
    </xf>
    <xf numFmtId="170" fontId="47" fillId="0" borderId="18" xfId="0" applyNumberFormat="1" applyFont="1" applyBorder="1" applyAlignment="1">
      <alignment horizontal="center"/>
    </xf>
    <xf numFmtId="170" fontId="47" fillId="0" borderId="56" xfId="0" applyNumberFormat="1" applyFont="1" applyBorder="1" applyAlignment="1">
      <alignment horizontal="center"/>
    </xf>
    <xf numFmtId="0" fontId="47" fillId="0" borderId="0" xfId="0" applyFont="1" applyAlignment="1">
      <alignment horizontal="center" wrapText="1"/>
    </xf>
    <xf numFmtId="170" fontId="47" fillId="0" borderId="0" xfId="0" applyNumberFormat="1" applyFont="1" applyAlignment="1">
      <alignment horizontal="left" vertical="top"/>
    </xf>
    <xf numFmtId="170" fontId="47" fillId="20" borderId="3" xfId="0" applyNumberFormat="1" applyFont="1" applyFill="1" applyBorder="1" applyAlignment="1">
      <alignment horizontal="center" vertical="top"/>
    </xf>
    <xf numFmtId="3" fontId="47" fillId="20" borderId="3" xfId="0" applyNumberFormat="1" applyFont="1" applyFill="1" applyBorder="1" applyAlignment="1">
      <alignment horizontal="center" vertical="top"/>
    </xf>
    <xf numFmtId="170" fontId="47" fillId="0" borderId="0" xfId="0" applyNumberFormat="1" applyFont="1" applyBorder="1" applyAlignment="1">
      <alignment horizontal="center" vertical="top"/>
    </xf>
    <xf numFmtId="42" fontId="47" fillId="0" borderId="0" xfId="0" applyNumberFormat="1" applyFont="1" applyBorder="1" applyAlignment="1">
      <alignment horizontal="left" vertical="top"/>
    </xf>
    <xf numFmtId="42" fontId="47" fillId="0" borderId="0" xfId="0" applyNumberFormat="1" applyFont="1" applyAlignment="1">
      <alignment horizontal="left" vertical="top"/>
    </xf>
    <xf numFmtId="170" fontId="47" fillId="0" borderId="0" xfId="0" applyNumberFormat="1" applyFont="1" applyFill="1" applyAlignment="1">
      <alignment vertical="top"/>
    </xf>
    <xf numFmtId="0" fontId="47" fillId="0" borderId="3" xfId="0" applyFont="1" applyBorder="1" applyAlignment="1">
      <alignment horizontal="center"/>
    </xf>
    <xf numFmtId="170" fontId="55" fillId="20" borderId="3" xfId="0" applyNumberFormat="1" applyFont="1" applyFill="1" applyBorder="1" applyAlignment="1">
      <alignment horizontal="center" vertical="top"/>
    </xf>
    <xf numFmtId="170" fontId="3" fillId="0" borderId="0" xfId="0" applyNumberFormat="1" applyFont="1" applyAlignment="1">
      <alignment vertical="top"/>
    </xf>
    <xf numFmtId="0" fontId="54" fillId="0" borderId="0" xfId="0" applyFont="1"/>
    <xf numFmtId="0" fontId="3" fillId="0" borderId="0" xfId="0" applyNumberFormat="1" applyFont="1" applyAlignment="1">
      <alignment horizontal="left" vertical="top" wrapText="1"/>
    </xf>
    <xf numFmtId="170" fontId="55" fillId="0" borderId="0" xfId="0" applyNumberFormat="1" applyFont="1" applyAlignment="1">
      <alignment vertical="top"/>
    </xf>
    <xf numFmtId="0" fontId="44" fillId="0" borderId="0" xfId="0" applyFont="1" applyAlignment="1">
      <alignment vertical="top"/>
    </xf>
    <xf numFmtId="0" fontId="57" fillId="0" borderId="0" xfId="0" applyFont="1" applyBorder="1" applyAlignment="1">
      <alignment horizontal="left" vertical="top" wrapText="1"/>
    </xf>
    <xf numFmtId="0" fontId="44" fillId="0" borderId="0" xfId="0" applyFont="1" applyAlignment="1">
      <alignment horizontal="left" vertical="top" wrapText="1"/>
    </xf>
    <xf numFmtId="184" fontId="57" fillId="0" borderId="0" xfId="0" applyNumberFormat="1" applyFont="1" applyAlignment="1">
      <alignment vertical="top"/>
    </xf>
    <xf numFmtId="0" fontId="44" fillId="0" borderId="6" xfId="0" applyFont="1" applyBorder="1" applyAlignment="1">
      <alignment horizontal="left"/>
    </xf>
    <xf numFmtId="0" fontId="44" fillId="0" borderId="0" xfId="0" applyFont="1" applyBorder="1" applyAlignment="1">
      <alignment horizontal="left"/>
    </xf>
    <xf numFmtId="42" fontId="52" fillId="0" borderId="6" xfId="0" applyNumberFormat="1" applyFont="1" applyFill="1" applyBorder="1" applyAlignment="1"/>
    <xf numFmtId="42" fontId="52" fillId="0" borderId="0" xfId="0" applyNumberFormat="1" applyFont="1" applyFill="1" applyBorder="1" applyAlignment="1"/>
    <xf numFmtId="42" fontId="52" fillId="0" borderId="0" xfId="0" applyNumberFormat="1" applyFont="1" applyFill="1" applyAlignment="1"/>
    <xf numFmtId="0" fontId="44" fillId="0" borderId="3" xfId="0" applyFont="1" applyBorder="1" applyAlignment="1">
      <alignment horizontal="center"/>
    </xf>
    <xf numFmtId="0" fontId="57" fillId="0" borderId="6" xfId="0" applyFont="1" applyBorder="1" applyAlignment="1">
      <alignment horizontal="left" vertical="top"/>
    </xf>
    <xf numFmtId="0" fontId="57" fillId="0" borderId="0" xfId="0" applyFont="1" applyBorder="1" applyAlignment="1">
      <alignment horizontal="left" vertical="top"/>
    </xf>
    <xf numFmtId="14" fontId="47" fillId="0" borderId="0" xfId="0" applyNumberFormat="1" applyFont="1" applyAlignment="1">
      <alignment horizontal="left"/>
    </xf>
    <xf numFmtId="0" fontId="47" fillId="0" borderId="0" xfId="0" applyFont="1" applyAlignment="1">
      <alignment vertical="top"/>
    </xf>
    <xf numFmtId="0" fontId="44" fillId="0" borderId="0" xfId="0" applyFont="1" applyBorder="1" applyAlignment="1">
      <alignment vertical="top"/>
    </xf>
    <xf numFmtId="0" fontId="52" fillId="0" borderId="0" xfId="0" applyFont="1" applyAlignment="1">
      <alignment horizontal="left"/>
    </xf>
    <xf numFmtId="170" fontId="47" fillId="20" borderId="0" xfId="0" applyNumberFormat="1" applyFont="1" applyFill="1" applyBorder="1" applyAlignment="1">
      <alignment vertical="top"/>
    </xf>
    <xf numFmtId="0" fontId="52" fillId="0" borderId="0" xfId="0" applyFont="1"/>
    <xf numFmtId="3" fontId="50" fillId="20" borderId="6" xfId="0" applyNumberFormat="1" applyFont="1" applyFill="1" applyBorder="1" applyAlignment="1">
      <alignment horizontal="center" vertical="top"/>
    </xf>
    <xf numFmtId="3" fontId="50" fillId="20" borderId="0" xfId="0" applyNumberFormat="1" applyFont="1" applyFill="1" applyBorder="1" applyAlignment="1">
      <alignment horizontal="center" vertical="top"/>
    </xf>
    <xf numFmtId="0" fontId="55" fillId="20" borderId="0" xfId="0" applyNumberFormat="1" applyFont="1" applyFill="1" applyBorder="1" applyAlignment="1">
      <alignment horizontal="center" vertical="top"/>
    </xf>
    <xf numFmtId="170" fontId="47" fillId="0" borderId="0" xfId="0" applyNumberFormat="1" applyFont="1" applyAlignment="1">
      <alignment vertical="top" wrapText="1"/>
    </xf>
    <xf numFmtId="0" fontId="47" fillId="0" borderId="0" xfId="0" applyFont="1" applyFill="1"/>
    <xf numFmtId="170" fontId="47" fillId="0" borderId="3" xfId="0" applyNumberFormat="1" applyFont="1" applyBorder="1" applyAlignment="1">
      <alignment horizontal="center" vertical="top"/>
    </xf>
    <xf numFmtId="170" fontId="47" fillId="0" borderId="0" xfId="0" applyNumberFormat="1" applyFont="1" applyBorder="1" applyAlignment="1">
      <alignment horizontal="left" vertical="top"/>
    </xf>
    <xf numFmtId="170" fontId="47" fillId="0" borderId="4" xfId="0" applyNumberFormat="1" applyFont="1" applyBorder="1" applyAlignment="1">
      <alignment horizontal="left" vertical="top"/>
    </xf>
    <xf numFmtId="170" fontId="47" fillId="0" borderId="5" xfId="0" applyNumberFormat="1" applyFont="1" applyBorder="1" applyAlignment="1">
      <alignment horizontal="left" vertical="top"/>
    </xf>
    <xf numFmtId="42" fontId="47" fillId="0" borderId="6" xfId="0" applyNumberFormat="1" applyFont="1" applyBorder="1" applyAlignment="1">
      <alignment horizontal="left" vertical="top" wrapText="1"/>
    </xf>
    <xf numFmtId="42" fontId="47" fillId="0" borderId="0" xfId="0" applyNumberFormat="1" applyFont="1" applyAlignment="1">
      <alignment horizontal="left" vertical="top" wrapText="1"/>
    </xf>
    <xf numFmtId="170" fontId="52" fillId="0" borderId="0" xfId="0" applyNumberFormat="1" applyFont="1" applyBorder="1" applyAlignment="1">
      <alignment horizontal="left" vertical="top"/>
    </xf>
    <xf numFmtId="170" fontId="52" fillId="0" borderId="6" xfId="0" applyNumberFormat="1" applyFont="1" applyBorder="1" applyAlignment="1">
      <alignment horizontal="left" vertical="top"/>
    </xf>
    <xf numFmtId="170" fontId="52" fillId="0" borderId="0" xfId="0" applyNumberFormat="1" applyFont="1" applyAlignment="1">
      <alignment horizontal="left" vertical="top"/>
    </xf>
    <xf numFmtId="170" fontId="47" fillId="0" borderId="6" xfId="0" applyNumberFormat="1" applyFont="1" applyBorder="1" applyAlignment="1">
      <alignment horizontal="left" vertical="top"/>
    </xf>
    <xf numFmtId="0" fontId="47" fillId="0" borderId="6" xfId="0" applyFont="1" applyBorder="1" applyAlignment="1">
      <alignment horizontal="left" vertical="top"/>
    </xf>
    <xf numFmtId="170" fontId="47" fillId="0" borderId="3" xfId="0" applyNumberFormat="1" applyFont="1" applyFill="1" applyBorder="1" applyAlignment="1">
      <alignment horizontal="center" vertical="top"/>
    </xf>
    <xf numFmtId="170" fontId="50" fillId="0" borderId="0" xfId="0" applyNumberFormat="1" applyFont="1" applyAlignment="1">
      <alignment horizontal="left" vertical="top"/>
    </xf>
    <xf numFmtId="170" fontId="50" fillId="0" borderId="0" xfId="0" applyNumberFormat="1" applyFont="1" applyAlignment="1">
      <alignment horizontal="left" vertical="top" wrapText="1"/>
    </xf>
    <xf numFmtId="170" fontId="59" fillId="0" borderId="0" xfId="0" applyNumberFormat="1" applyFont="1" applyAlignment="1">
      <alignment horizontal="left" vertical="top"/>
    </xf>
    <xf numFmtId="170" fontId="59" fillId="0" borderId="0" xfId="0" applyNumberFormat="1" applyFont="1" applyFill="1" applyAlignment="1">
      <alignment horizontal="left" vertical="top"/>
    </xf>
    <xf numFmtId="170" fontId="47" fillId="0" borderId="0" xfId="0" applyNumberFormat="1" applyFont="1" applyFill="1" applyBorder="1" applyAlignment="1">
      <alignment horizontal="left" vertical="top"/>
    </xf>
    <xf numFmtId="170" fontId="52" fillId="0" borderId="0" xfId="0" applyNumberFormat="1" applyFont="1" applyFill="1" applyBorder="1" applyAlignment="1">
      <alignment horizontal="left" vertical="top"/>
    </xf>
    <xf numFmtId="0" fontId="47" fillId="0" borderId="0" xfId="0" applyFont="1" applyFill="1" applyAlignment="1">
      <alignment vertical="top"/>
    </xf>
    <xf numFmtId="0" fontId="52" fillId="0" borderId="0" xfId="0" applyFont="1" applyBorder="1" applyAlignment="1">
      <alignment horizontal="left"/>
    </xf>
    <xf numFmtId="0" fontId="47" fillId="0" borderId="6" xfId="0" applyFont="1" applyBorder="1" applyAlignment="1">
      <alignment horizontal="left"/>
    </xf>
    <xf numFmtId="0" fontId="47" fillId="0" borderId="0" xfId="0" applyFont="1" applyBorder="1" applyAlignment="1">
      <alignment horizontal="left"/>
    </xf>
    <xf numFmtId="0" fontId="52" fillId="0" borderId="6" xfId="0" applyFont="1" applyBorder="1" applyAlignment="1">
      <alignment horizontal="left"/>
    </xf>
    <xf numFmtId="0" fontId="57" fillId="0" borderId="3" xfId="0" applyFont="1" applyBorder="1" applyAlignment="1">
      <alignment horizontal="center"/>
    </xf>
    <xf numFmtId="0" fontId="47" fillId="0" borderId="0" xfId="0" applyFont="1" applyFill="1" applyAlignment="1">
      <alignment horizontal="left"/>
    </xf>
    <xf numFmtId="170" fontId="47" fillId="20" borderId="0" xfId="0" applyNumberFormat="1" applyFont="1" applyFill="1" applyBorder="1" applyAlignment="1">
      <alignment horizontal="center" vertical="top"/>
    </xf>
    <xf numFmtId="0" fontId="44" fillId="0" borderId="0" xfId="0" applyFont="1" applyAlignment="1">
      <alignment horizontal="left"/>
    </xf>
    <xf numFmtId="0" fontId="57" fillId="0" borderId="0" xfId="0" applyFont="1" applyAlignment="1">
      <alignment horizontal="left" wrapText="1"/>
    </xf>
    <xf numFmtId="0" fontId="57" fillId="0" borderId="0" xfId="0" applyFont="1" applyAlignment="1">
      <alignment horizontal="left" vertical="top" wrapText="1"/>
    </xf>
    <xf numFmtId="170" fontId="56" fillId="0" borderId="0" xfId="0" applyNumberFormat="1" applyFont="1" applyAlignment="1">
      <alignment vertical="top"/>
    </xf>
    <xf numFmtId="170" fontId="47" fillId="0" borderId="0" xfId="0" applyNumberFormat="1" applyFont="1" applyBorder="1" applyAlignment="1">
      <alignment vertical="top"/>
    </xf>
    <xf numFmtId="0" fontId="47" fillId="0" borderId="0" xfId="0" applyNumberFormat="1" applyFont="1" applyAlignment="1">
      <alignment vertical="top" wrapText="1"/>
    </xf>
    <xf numFmtId="0" fontId="44" fillId="0" borderId="0" xfId="0" applyFont="1" applyAlignment="1">
      <alignment vertical="top" wrapText="1"/>
    </xf>
    <xf numFmtId="0" fontId="47" fillId="0" borderId="6" xfId="0" applyFont="1" applyFill="1" applyBorder="1" applyAlignment="1">
      <alignment horizontal="left" vertical="top"/>
    </xf>
    <xf numFmtId="0" fontId="47" fillId="0" borderId="0" xfId="0" applyFont="1" applyFill="1" applyAlignment="1">
      <alignment horizontal="left" vertical="top"/>
    </xf>
    <xf numFmtId="170" fontId="47" fillId="0" borderId="4" xfId="0" applyNumberFormat="1" applyFont="1" applyFill="1" applyBorder="1" applyAlignment="1">
      <alignment horizontal="left" vertical="top"/>
    </xf>
    <xf numFmtId="170" fontId="47" fillId="0" borderId="5" xfId="0" applyNumberFormat="1" applyFont="1" applyFill="1" applyBorder="1" applyAlignment="1">
      <alignment horizontal="left" vertical="top"/>
    </xf>
    <xf numFmtId="42" fontId="47" fillId="0" borderId="6" xfId="0" applyNumberFormat="1" applyFont="1" applyFill="1" applyBorder="1" applyAlignment="1">
      <alignment horizontal="left" vertical="top" wrapText="1"/>
    </xf>
    <xf numFmtId="42" fontId="47" fillId="0" borderId="0" xfId="0" applyNumberFormat="1" applyFont="1" applyFill="1" applyAlignment="1">
      <alignment horizontal="left" vertical="top" wrapText="1"/>
    </xf>
    <xf numFmtId="170" fontId="47" fillId="0" borderId="0" xfId="0" applyNumberFormat="1" applyFont="1" applyFill="1" applyAlignment="1">
      <alignment horizontal="left" vertical="top"/>
    </xf>
    <xf numFmtId="170" fontId="52" fillId="0" borderId="6" xfId="0" applyNumberFormat="1" applyFont="1" applyFill="1" applyBorder="1" applyAlignment="1">
      <alignment horizontal="left" vertical="top"/>
    </xf>
    <xf numFmtId="170" fontId="47" fillId="0" borderId="6" xfId="0" applyNumberFormat="1" applyFont="1" applyFill="1" applyBorder="1" applyAlignment="1">
      <alignment horizontal="left" vertical="top"/>
    </xf>
    <xf numFmtId="170" fontId="52" fillId="0" borderId="0" xfId="0" applyNumberFormat="1" applyFont="1" applyFill="1" applyAlignment="1">
      <alignment horizontal="left" vertical="top"/>
    </xf>
    <xf numFmtId="0" fontId="52" fillId="0" borderId="18" xfId="0" applyFont="1" applyBorder="1" applyAlignment="1">
      <alignment horizontal="left"/>
    </xf>
    <xf numFmtId="0" fontId="57" fillId="0" borderId="0" xfId="0" applyFont="1" applyAlignment="1">
      <alignment horizontal="left"/>
    </xf>
    <xf numFmtId="0" fontId="57" fillId="0" borderId="6" xfId="0" applyFont="1" applyBorder="1" applyAlignment="1">
      <alignment horizontal="left"/>
    </xf>
    <xf numFmtId="0" fontId="57" fillId="0" borderId="0" xfId="0" applyFont="1" applyBorder="1" applyAlignment="1">
      <alignment horizontal="left"/>
    </xf>
    <xf numFmtId="0" fontId="44" fillId="0" borderId="6" xfId="0" applyFont="1" applyFill="1" applyBorder="1" applyAlignment="1">
      <alignment horizontal="left"/>
    </xf>
    <xf numFmtId="0" fontId="44" fillId="0" borderId="0" xfId="0" applyFont="1" applyFill="1" applyBorder="1" applyAlignment="1">
      <alignment horizontal="left"/>
    </xf>
    <xf numFmtId="192" fontId="47" fillId="0" borderId="0" xfId="0" applyNumberFormat="1" applyFont="1"/>
    <xf numFmtId="3" fontId="3" fillId="0" borderId="0" xfId="0" applyNumberFormat="1" applyFont="1" applyBorder="1"/>
    <xf numFmtId="192" fontId="3" fillId="0" borderId="0" xfId="0" applyNumberFormat="1" applyFont="1"/>
    <xf numFmtId="0" fontId="2" fillId="0" borderId="3" xfId="0" applyFont="1" applyBorder="1" applyAlignment="1">
      <alignment horizontal="center"/>
    </xf>
    <xf numFmtId="3" fontId="3" fillId="20" borderId="0" xfId="0" applyNumberFormat="1" applyFont="1" applyFill="1" applyBorder="1" applyAlignment="1">
      <alignment horizontal="center"/>
    </xf>
    <xf numFmtId="3" fontId="3" fillId="20" borderId="3" xfId="0" applyNumberFormat="1" applyFont="1" applyFill="1" applyBorder="1" applyAlignment="1">
      <alignment horizontal="center"/>
    </xf>
    <xf numFmtId="15" fontId="3" fillId="20" borderId="3" xfId="0" quotePrefix="1" applyNumberFormat="1" applyFont="1" applyFill="1" applyBorder="1" applyAlignment="1"/>
    <xf numFmtId="0" fontId="3" fillId="0" borderId="0" xfId="0" applyFont="1" applyFill="1" applyBorder="1"/>
    <xf numFmtId="15" fontId="3" fillId="20" borderId="0" xfId="0" quotePrefix="1" applyNumberFormat="1" applyFont="1" applyFill="1" applyBorder="1"/>
    <xf numFmtId="0" fontId="3" fillId="20" borderId="0" xfId="0" applyFont="1" applyFill="1"/>
    <xf numFmtId="3" fontId="3" fillId="0" borderId="0" xfId="0" applyNumberFormat="1" applyFont="1" applyFill="1" applyBorder="1"/>
    <xf numFmtId="0" fontId="3" fillId="0" borderId="0" xfId="0" applyFont="1" applyFill="1" applyBorder="1" applyAlignment="1">
      <alignment horizontal="left"/>
    </xf>
    <xf numFmtId="3" fontId="3" fillId="0" borderId="0" xfId="0" applyNumberFormat="1" applyFont="1"/>
    <xf numFmtId="0" fontId="2" fillId="20" borderId="3" xfId="0" applyFont="1" applyFill="1" applyBorder="1" applyAlignment="1">
      <alignment horizontal="center"/>
    </xf>
    <xf numFmtId="0" fontId="26" fillId="0" borderId="0" xfId="0" applyFont="1" applyAlignment="1">
      <alignment vertical="top"/>
    </xf>
    <xf numFmtId="0" fontId="3" fillId="20" borderId="3" xfId="0" applyFont="1" applyFill="1" applyBorder="1" applyAlignment="1">
      <alignment horizontal="center" vertical="top"/>
    </xf>
    <xf numFmtId="0" fontId="3" fillId="20" borderId="3" xfId="0" applyFont="1" applyFill="1" applyBorder="1" applyAlignment="1">
      <alignment vertical="top"/>
    </xf>
    <xf numFmtId="3" fontId="5" fillId="20" borderId="3" xfId="0" applyNumberFormat="1" applyFont="1" applyFill="1" applyBorder="1" applyAlignment="1">
      <alignment horizontal="center" vertical="top"/>
    </xf>
    <xf numFmtId="0" fontId="6" fillId="0" borderId="0" xfId="0" applyFont="1"/>
    <xf numFmtId="0" fontId="4" fillId="0" borderId="0" xfId="3" applyFont="1" applyAlignment="1"/>
    <xf numFmtId="0" fontId="3" fillId="20" borderId="0" xfId="0" applyFont="1" applyFill="1" applyAlignment="1">
      <alignment horizontal="center"/>
    </xf>
    <xf numFmtId="0" fontId="3" fillId="0" borderId="0" xfId="0" quotePrefix="1" applyFont="1" applyAlignment="1"/>
    <xf numFmtId="186" fontId="3" fillId="20" borderId="3" xfId="0" applyNumberFormat="1" applyFont="1" applyFill="1" applyBorder="1" applyAlignment="1">
      <alignment horizontal="center"/>
    </xf>
    <xf numFmtId="3" fontId="4" fillId="20" borderId="6" xfId="0" applyNumberFormat="1" applyFont="1" applyFill="1" applyBorder="1" applyAlignment="1">
      <alignment horizontal="center" wrapText="1"/>
    </xf>
    <xf numFmtId="3" fontId="4" fillId="20" borderId="9" xfId="0" applyNumberFormat="1" applyFont="1" applyFill="1" applyBorder="1" applyAlignment="1">
      <alignment horizontal="center" wrapText="1"/>
    </xf>
    <xf numFmtId="170" fontId="4" fillId="20" borderId="6" xfId="0" applyNumberFormat="1" applyFont="1" applyFill="1" applyBorder="1" applyAlignment="1">
      <alignment horizontal="center" wrapText="1"/>
    </xf>
    <xf numFmtId="170" fontId="4" fillId="20" borderId="9" xfId="0" applyNumberFormat="1" applyFont="1" applyFill="1" applyBorder="1" applyAlignment="1">
      <alignment horizontal="center" wrapText="1"/>
    </xf>
    <xf numFmtId="3" fontId="4" fillId="20" borderId="9" xfId="0" applyNumberFormat="1" applyFont="1" applyFill="1" applyBorder="1" applyAlignment="1">
      <alignment horizontal="center"/>
    </xf>
    <xf numFmtId="3" fontId="4" fillId="20" borderId="16" xfId="0" applyNumberFormat="1" applyFont="1" applyFill="1" applyBorder="1" applyAlignment="1">
      <alignment horizontal="center"/>
    </xf>
    <xf numFmtId="170" fontId="4" fillId="20" borderId="9" xfId="0" applyNumberFormat="1" applyFont="1" applyFill="1" applyBorder="1" applyAlignment="1">
      <alignment horizontal="center"/>
    </xf>
    <xf numFmtId="170" fontId="4" fillId="20" borderId="3" xfId="0" applyNumberFormat="1" applyFont="1" applyFill="1" applyBorder="1" applyAlignment="1">
      <alignment horizontal="center"/>
    </xf>
    <xf numFmtId="0" fontId="0" fillId="0" borderId="0" xfId="0" quotePrefix="1" applyFill="1" applyBorder="1" applyAlignment="1"/>
    <xf numFmtId="0" fontId="0" fillId="0" borderId="0" xfId="0" applyFill="1" applyBorder="1" applyAlignment="1">
      <alignment wrapText="1"/>
    </xf>
    <xf numFmtId="3" fontId="0" fillId="20" borderId="3" xfId="0" applyNumberFormat="1" applyFill="1" applyBorder="1" applyAlignment="1">
      <alignment horizontal="center"/>
    </xf>
    <xf numFmtId="0" fontId="0" fillId="20" borderId="3" xfId="0" applyFill="1" applyBorder="1" applyAlignment="1"/>
    <xf numFmtId="0" fontId="3" fillId="0" borderId="19" xfId="0" applyFont="1" applyBorder="1" applyAlignment="1">
      <alignment horizontal="left"/>
    </xf>
    <xf numFmtId="0" fontId="7" fillId="0" borderId="18" xfId="0" applyFont="1" applyBorder="1" applyAlignment="1"/>
    <xf numFmtId="49" fontId="5" fillId="13" borderId="0" xfId="0" applyNumberFormat="1" applyFont="1" applyFill="1" applyBorder="1" applyAlignment="1">
      <alignment vertical="top"/>
    </xf>
    <xf numFmtId="0" fontId="3" fillId="13" borderId="0" xfId="0" applyFont="1" applyFill="1" applyAlignment="1">
      <alignment vertical="top"/>
    </xf>
    <xf numFmtId="0" fontId="4" fillId="0" borderId="0" xfId="0" applyFont="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right" vertical="top"/>
    </xf>
    <xf numFmtId="0" fontId="7" fillId="0" borderId="19" xfId="0" applyFont="1" applyBorder="1" applyAlignment="1">
      <alignment vertical="top"/>
    </xf>
    <xf numFmtId="0" fontId="3" fillId="8" borderId="0" xfId="0" applyFont="1" applyFill="1" applyAlignment="1">
      <alignment vertical="top"/>
    </xf>
    <xf numFmtId="0" fontId="4" fillId="5" borderId="18" xfId="0" applyFont="1" applyFill="1" applyBorder="1" applyAlignment="1">
      <alignment horizontal="left" vertical="top"/>
    </xf>
    <xf numFmtId="0" fontId="4" fillId="13" borderId="18" xfId="0" applyFont="1" applyFill="1" applyBorder="1" applyAlignment="1">
      <alignment vertical="top"/>
    </xf>
    <xf numFmtId="0" fontId="3" fillId="13" borderId="18" xfId="0" applyFont="1" applyFill="1" applyBorder="1" applyAlignment="1"/>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0" fontId="4" fillId="0" borderId="6" xfId="0" applyFont="1" applyBorder="1" applyAlignment="1">
      <alignment vertical="top"/>
    </xf>
    <xf numFmtId="0" fontId="4" fillId="0" borderId="19" xfId="0" applyFont="1" applyBorder="1" applyAlignment="1">
      <alignment horizontal="center" vertical="top"/>
    </xf>
    <xf numFmtId="0" fontId="3" fillId="0" borderId="19" xfId="0" applyFont="1" applyBorder="1" applyAlignment="1">
      <alignment horizontal="center"/>
    </xf>
    <xf numFmtId="0" fontId="7" fillId="0" borderId="0" xfId="0" applyFont="1" applyAlignment="1">
      <alignment vertical="top" wrapText="1"/>
    </xf>
    <xf numFmtId="0" fontId="5" fillId="13" borderId="0" xfId="0" applyFont="1" applyFill="1" applyAlignment="1">
      <alignment vertical="top" wrapText="1"/>
    </xf>
    <xf numFmtId="49" fontId="5" fillId="13" borderId="0" xfId="0" applyNumberFormat="1" applyFont="1" applyFill="1" applyAlignment="1">
      <alignment vertical="top"/>
    </xf>
    <xf numFmtId="0" fontId="5" fillId="13" borderId="0" xfId="0" applyFont="1" applyFill="1" applyAlignment="1">
      <alignment vertical="top"/>
    </xf>
    <xf numFmtId="0" fontId="3" fillId="13" borderId="0" xfId="0" applyFont="1" applyFill="1" applyAlignment="1">
      <alignment wrapText="1"/>
    </xf>
    <xf numFmtId="0" fontId="5" fillId="13" borderId="0" xfId="0" applyFont="1" applyFill="1" applyAlignment="1"/>
    <xf numFmtId="0" fontId="3" fillId="13" borderId="0" xfId="0" applyFont="1" applyFill="1" applyAlignment="1"/>
    <xf numFmtId="166" fontId="3" fillId="0" borderId="0" xfId="0" applyNumberFormat="1" applyFont="1" applyAlignment="1">
      <alignment horizontal="center"/>
    </xf>
    <xf numFmtId="170" fontId="26" fillId="0" borderId="0" xfId="0" applyNumberFormat="1" applyFont="1" applyAlignment="1">
      <alignment vertical="top"/>
    </xf>
    <xf numFmtId="182" fontId="3" fillId="17" borderId="0" xfId="0" applyNumberFormat="1" applyFont="1" applyFill="1" applyAlignment="1">
      <alignment horizontal="center"/>
    </xf>
    <xf numFmtId="3" fontId="4" fillId="20" borderId="3" xfId="0" applyNumberFormat="1" applyFont="1" applyFill="1" applyBorder="1" applyAlignment="1">
      <alignment horizontal="center" vertical="top"/>
    </xf>
    <xf numFmtId="0" fontId="3" fillId="0" borderId="3" xfId="0" applyFont="1" applyBorder="1" applyAlignment="1">
      <alignment vertical="top"/>
    </xf>
    <xf numFmtId="0" fontId="3" fillId="0" borderId="3" xfId="0" applyFont="1" applyBorder="1" applyAlignment="1">
      <alignment horizontal="center" vertical="top"/>
    </xf>
    <xf numFmtId="0" fontId="26" fillId="0" borderId="0" xfId="0" applyFont="1" applyAlignment="1">
      <alignment horizontal="left" vertical="top"/>
    </xf>
    <xf numFmtId="0" fontId="4" fillId="0" borderId="52" xfId="0" applyFont="1" applyBorder="1" applyAlignment="1">
      <alignment horizontal="left" vertical="top" wrapText="1"/>
    </xf>
    <xf numFmtId="0" fontId="4" fillId="0" borderId="25" xfId="0" applyFont="1" applyBorder="1" applyAlignment="1">
      <alignment horizontal="left" vertical="top" wrapText="1"/>
    </xf>
    <xf numFmtId="0" fontId="4" fillId="0" borderId="53" xfId="0" applyFont="1" applyBorder="1" applyAlignment="1">
      <alignment horizontal="left" vertical="top" wrapText="1"/>
    </xf>
    <xf numFmtId="182" fontId="3" fillId="20" borderId="48" xfId="0" applyNumberFormat="1" applyFont="1" applyFill="1" applyBorder="1" applyAlignment="1">
      <alignment horizontal="center" vertical="top"/>
    </xf>
    <xf numFmtId="182" fontId="3" fillId="20" borderId="50" xfId="0" applyNumberFormat="1" applyFont="1" applyFill="1" applyBorder="1" applyAlignment="1">
      <alignment horizontal="center" vertical="top"/>
    </xf>
    <xf numFmtId="49" fontId="3" fillId="20" borderId="49" xfId="0" applyNumberFormat="1" applyFont="1" applyFill="1" applyBorder="1" applyAlignment="1">
      <alignment horizontal="center" vertical="top"/>
    </xf>
    <xf numFmtId="0" fontId="4" fillId="0" borderId="52" xfId="0" applyFont="1" applyBorder="1" applyAlignment="1">
      <alignment horizontal="left" vertical="top"/>
    </xf>
    <xf numFmtId="0" fontId="4" fillId="0" borderId="25" xfId="0" applyFont="1" applyBorder="1" applyAlignment="1">
      <alignment horizontal="left" vertical="top"/>
    </xf>
    <xf numFmtId="0" fontId="4" fillId="0" borderId="53" xfId="0" applyFont="1" applyBorder="1" applyAlignment="1">
      <alignment horizontal="left" vertical="top"/>
    </xf>
    <xf numFmtId="182" fontId="3" fillId="0" borderId="31" xfId="0" applyNumberFormat="1" applyFont="1" applyBorder="1" applyAlignment="1">
      <alignment vertical="top"/>
    </xf>
    <xf numFmtId="182" fontId="3" fillId="0" borderId="31" xfId="0" applyNumberFormat="1" applyFont="1" applyBorder="1" applyAlignment="1">
      <alignment horizontal="left" vertical="top"/>
    </xf>
    <xf numFmtId="0" fontId="4" fillId="0" borderId="52" xfId="0" applyFont="1" applyBorder="1" applyAlignment="1">
      <alignment horizontal="center" vertical="top"/>
    </xf>
    <xf numFmtId="0" fontId="4" fillId="0" borderId="25" xfId="0" applyFont="1" applyBorder="1" applyAlignment="1">
      <alignment horizontal="center" vertical="top"/>
    </xf>
    <xf numFmtId="0" fontId="4" fillId="0" borderId="53" xfId="0" applyFont="1" applyBorder="1" applyAlignment="1">
      <alignment horizontal="center" vertical="top"/>
    </xf>
  </cellXfs>
  <cellStyles count="1398">
    <cellStyle name="Euro" xfId="5"/>
    <cellStyle name="Gevolgde hyperlink" xfId="7" builtinId="9" hidden="1"/>
    <cellStyle name="Gevolgde hyperlink" xfId="9" builtinId="9" hidden="1"/>
    <cellStyle name="Gevolgde hyperlink" xfId="11"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Gevolgde hyperlink" xfId="378" builtinId="9" hidden="1"/>
    <cellStyle name="Gevolgde hyperlink" xfId="380" builtinId="9" hidden="1"/>
    <cellStyle name="Gevolgde hyperlink" xfId="382" builtinId="9" hidden="1"/>
    <cellStyle name="Gevolgde hyperlink" xfId="384" builtinId="9" hidden="1"/>
    <cellStyle name="Gevolgde hyperlink" xfId="386" builtinId="9" hidden="1"/>
    <cellStyle name="Gevolgde hyperlink" xfId="388" builtinId="9" hidden="1"/>
    <cellStyle name="Gevolgde hyperlink" xfId="390" builtinId="9" hidden="1"/>
    <cellStyle name="Gevolgde hyperlink" xfId="392" builtinId="9" hidden="1"/>
    <cellStyle name="Gevolgde hyperlink" xfId="394" builtinId="9" hidden="1"/>
    <cellStyle name="Gevolgde hyperlink" xfId="396" builtinId="9" hidden="1"/>
    <cellStyle name="Gevolgde hyperlink" xfId="398" builtinId="9" hidden="1"/>
    <cellStyle name="Gevolgde hyperlink" xfId="400" builtinId="9" hidden="1"/>
    <cellStyle name="Gevolgde hyperlink" xfId="402" builtinId="9" hidden="1"/>
    <cellStyle name="Gevolgde hyperlink" xfId="404" builtinId="9" hidden="1"/>
    <cellStyle name="Gevolgde hyperlink" xfId="406" builtinId="9" hidden="1"/>
    <cellStyle name="Gevolgde hyperlink" xfId="408" builtinId="9" hidden="1"/>
    <cellStyle name="Gevolgde hyperlink" xfId="410" builtinId="9" hidden="1"/>
    <cellStyle name="Gevolgde hyperlink" xfId="412" builtinId="9" hidden="1"/>
    <cellStyle name="Gevolgde hyperlink" xfId="414" builtinId="9" hidden="1"/>
    <cellStyle name="Gevolgde hyperlink" xfId="416" builtinId="9" hidden="1"/>
    <cellStyle name="Gevolgde hyperlink" xfId="418"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Gevolgde hyperlink" xfId="466" builtinId="9" hidden="1"/>
    <cellStyle name="Gevolgde hyperlink" xfId="468" builtinId="9" hidden="1"/>
    <cellStyle name="Gevolgde hyperlink" xfId="470" builtinId="9" hidden="1"/>
    <cellStyle name="Gevolgde hyperlink" xfId="472" builtinId="9" hidden="1"/>
    <cellStyle name="Gevolgde hyperlink" xfId="474" builtinId="9" hidden="1"/>
    <cellStyle name="Gevolgde hyperlink" xfId="476" builtinId="9" hidden="1"/>
    <cellStyle name="Gevolgde hyperlink" xfId="478" builtinId="9" hidden="1"/>
    <cellStyle name="Gevolgde hyperlink" xfId="480" builtinId="9" hidden="1"/>
    <cellStyle name="Gevolgde hyperlink" xfId="482" builtinId="9" hidden="1"/>
    <cellStyle name="Gevolgde hyperlink" xfId="484" builtinId="9" hidden="1"/>
    <cellStyle name="Gevolgde hyperlink" xfId="486" builtinId="9" hidden="1"/>
    <cellStyle name="Gevolgde hyperlink" xfId="488" builtinId="9" hidden="1"/>
    <cellStyle name="Gevolgde hyperlink" xfId="490" builtinId="9" hidden="1"/>
    <cellStyle name="Gevolgde hyperlink" xfId="492" builtinId="9" hidden="1"/>
    <cellStyle name="Gevolgde hyperlink" xfId="494" builtinId="9" hidden="1"/>
    <cellStyle name="Gevolgde hyperlink" xfId="496" builtinId="9" hidden="1"/>
    <cellStyle name="Gevolgde hyperlink" xfId="498" builtinId="9" hidden="1"/>
    <cellStyle name="Gevolgde hyperlink" xfId="500" builtinId="9" hidden="1"/>
    <cellStyle name="Gevolgde hyperlink" xfId="502" builtinId="9" hidden="1"/>
    <cellStyle name="Gevolgde hyperlink" xfId="504" builtinId="9" hidden="1"/>
    <cellStyle name="Gevolgde hyperlink" xfId="506" builtinId="9" hidden="1"/>
    <cellStyle name="Gevolgde hyperlink" xfId="508" builtinId="9" hidden="1"/>
    <cellStyle name="Gevolgde hyperlink" xfId="510" builtinId="9" hidden="1"/>
    <cellStyle name="Gevolgde hyperlink" xfId="512" builtinId="9" hidden="1"/>
    <cellStyle name="Gevolgde hyperlink" xfId="514" builtinId="9" hidden="1"/>
    <cellStyle name="Gevolgde hyperlink" xfId="516" builtinId="9" hidden="1"/>
    <cellStyle name="Gevolgde hyperlink" xfId="518" builtinId="9" hidden="1"/>
    <cellStyle name="Gevolgde hyperlink" xfId="520" builtinId="9" hidden="1"/>
    <cellStyle name="Gevolgde hyperlink" xfId="522" builtinId="9" hidden="1"/>
    <cellStyle name="Gevolgde hyperlink" xfId="524" builtinId="9" hidden="1"/>
    <cellStyle name="Gevolgde hyperlink" xfId="526" builtinId="9" hidden="1"/>
    <cellStyle name="Gevolgde hyperlink" xfId="528" builtinId="9" hidden="1"/>
    <cellStyle name="Gevolgde hyperlink" xfId="530" builtinId="9" hidden="1"/>
    <cellStyle name="Gevolgde hyperlink" xfId="532" builtinId="9" hidden="1"/>
    <cellStyle name="Gevolgde hyperlink" xfId="534" builtinId="9" hidden="1"/>
    <cellStyle name="Gevolgde hyperlink" xfId="536" builtinId="9" hidden="1"/>
    <cellStyle name="Gevolgde hyperlink" xfId="538" builtinId="9" hidden="1"/>
    <cellStyle name="Gevolgde hyperlink" xfId="540" builtinId="9" hidden="1"/>
    <cellStyle name="Gevolgde hyperlink" xfId="542" builtinId="9" hidden="1"/>
    <cellStyle name="Gevolgde hyperlink" xfId="544" builtinId="9" hidden="1"/>
    <cellStyle name="Gevolgde hyperlink" xfId="546" builtinId="9" hidden="1"/>
    <cellStyle name="Gevolgde hyperlink" xfId="548" builtinId="9" hidden="1"/>
    <cellStyle name="Gevolgde hyperlink" xfId="550" builtinId="9" hidden="1"/>
    <cellStyle name="Gevolgde hyperlink" xfId="552" builtinId="9" hidden="1"/>
    <cellStyle name="Gevolgde hyperlink" xfId="554" builtinId="9" hidden="1"/>
    <cellStyle name="Gevolgde hyperlink" xfId="556" builtinId="9" hidden="1"/>
    <cellStyle name="Gevolgde hyperlink" xfId="558" builtinId="9" hidden="1"/>
    <cellStyle name="Gevolgde hyperlink" xfId="560" builtinId="9" hidden="1"/>
    <cellStyle name="Gevolgde hyperlink" xfId="562" builtinId="9" hidden="1"/>
    <cellStyle name="Gevolgde hyperlink" xfId="564" builtinId="9" hidden="1"/>
    <cellStyle name="Gevolgde hyperlink" xfId="566" builtinId="9" hidden="1"/>
    <cellStyle name="Gevolgde hyperlink" xfId="568" builtinId="9" hidden="1"/>
    <cellStyle name="Gevolgde hyperlink" xfId="570" builtinId="9" hidden="1"/>
    <cellStyle name="Gevolgde hyperlink" xfId="572" builtinId="9" hidden="1"/>
    <cellStyle name="Gevolgde hyperlink" xfId="574" builtinId="9" hidden="1"/>
    <cellStyle name="Gevolgde hyperlink" xfId="576" builtinId="9" hidden="1"/>
    <cellStyle name="Gevolgde hyperlink" xfId="578" builtinId="9" hidden="1"/>
    <cellStyle name="Gevolgde hyperlink" xfId="580" builtinId="9" hidden="1"/>
    <cellStyle name="Gevolgde hyperlink" xfId="582" builtinId="9" hidden="1"/>
    <cellStyle name="Gevolgde hyperlink" xfId="584" builtinId="9" hidden="1"/>
    <cellStyle name="Gevolgde hyperlink" xfId="586" builtinId="9" hidden="1"/>
    <cellStyle name="Gevolgde hyperlink" xfId="588" builtinId="9" hidden="1"/>
    <cellStyle name="Gevolgde hyperlink" xfId="590" builtinId="9" hidden="1"/>
    <cellStyle name="Gevolgde hyperlink" xfId="592" builtinId="9" hidden="1"/>
    <cellStyle name="Gevolgde hyperlink" xfId="594" builtinId="9" hidden="1"/>
    <cellStyle name="Gevolgde hyperlink" xfId="596" builtinId="9" hidden="1"/>
    <cellStyle name="Gevolgde hyperlink" xfId="598" builtinId="9" hidden="1"/>
    <cellStyle name="Gevolgde hyperlink" xfId="600" builtinId="9" hidden="1"/>
    <cellStyle name="Gevolgde hyperlink" xfId="602" builtinId="9" hidden="1"/>
    <cellStyle name="Gevolgde hyperlink" xfId="604" builtinId="9" hidden="1"/>
    <cellStyle name="Gevolgde hyperlink" xfId="606" builtinId="9" hidden="1"/>
    <cellStyle name="Gevolgde hyperlink" xfId="608" builtinId="9" hidden="1"/>
    <cellStyle name="Gevolgde hyperlink" xfId="610" builtinId="9" hidden="1"/>
    <cellStyle name="Gevolgde hyperlink" xfId="612" builtinId="9" hidden="1"/>
    <cellStyle name="Gevolgde hyperlink" xfId="614" builtinId="9" hidden="1"/>
    <cellStyle name="Gevolgde hyperlink" xfId="616" builtinId="9" hidden="1"/>
    <cellStyle name="Gevolgde hyperlink" xfId="618" builtinId="9" hidden="1"/>
    <cellStyle name="Gevolgde hyperlink" xfId="620" builtinId="9" hidden="1"/>
    <cellStyle name="Gevolgde hyperlink" xfId="622" builtinId="9" hidden="1"/>
    <cellStyle name="Gevolgde hyperlink" xfId="624" builtinId="9" hidden="1"/>
    <cellStyle name="Gevolgde hyperlink" xfId="626" builtinId="9" hidden="1"/>
    <cellStyle name="Gevolgde hyperlink" xfId="628" builtinId="9" hidden="1"/>
    <cellStyle name="Gevolgde hyperlink" xfId="630" builtinId="9" hidden="1"/>
    <cellStyle name="Gevolgde hyperlink" xfId="632" builtinId="9" hidden="1"/>
    <cellStyle name="Gevolgde hyperlink" xfId="634" builtinId="9" hidden="1"/>
    <cellStyle name="Gevolgde hyperlink" xfId="636" builtinId="9" hidden="1"/>
    <cellStyle name="Gevolgde hyperlink" xfId="638" builtinId="9" hidden="1"/>
    <cellStyle name="Gevolgde hyperlink" xfId="640" builtinId="9" hidden="1"/>
    <cellStyle name="Gevolgde hyperlink" xfId="642" builtinId="9" hidden="1"/>
    <cellStyle name="Gevolgde hyperlink" xfId="644" builtinId="9" hidden="1"/>
    <cellStyle name="Gevolgde hyperlink" xfId="646" builtinId="9" hidden="1"/>
    <cellStyle name="Gevolgde hyperlink" xfId="648" builtinId="9" hidden="1"/>
    <cellStyle name="Gevolgde hyperlink" xfId="650" builtinId="9" hidden="1"/>
    <cellStyle name="Gevolgde hyperlink" xfId="652" builtinId="9" hidden="1"/>
    <cellStyle name="Gevolgde hyperlink" xfId="654" builtinId="9" hidden="1"/>
    <cellStyle name="Gevolgde hyperlink" xfId="656" builtinId="9" hidden="1"/>
    <cellStyle name="Gevolgde hyperlink" xfId="658" builtinId="9" hidden="1"/>
    <cellStyle name="Gevolgde hyperlink" xfId="660" builtinId="9" hidden="1"/>
    <cellStyle name="Gevolgde hyperlink" xfId="662" builtinId="9" hidden="1"/>
    <cellStyle name="Gevolgde hyperlink" xfId="664" builtinId="9" hidden="1"/>
    <cellStyle name="Gevolgde hyperlink" xfId="666" builtinId="9" hidden="1"/>
    <cellStyle name="Gevolgde hyperlink" xfId="668" builtinId="9" hidden="1"/>
    <cellStyle name="Gevolgde hyperlink" xfId="670" builtinId="9" hidden="1"/>
    <cellStyle name="Gevolgde hyperlink" xfId="672" builtinId="9" hidden="1"/>
    <cellStyle name="Gevolgde hyperlink" xfId="674" builtinId="9" hidden="1"/>
    <cellStyle name="Gevolgde hyperlink" xfId="676" builtinId="9" hidden="1"/>
    <cellStyle name="Gevolgde hyperlink" xfId="678" builtinId="9" hidden="1"/>
    <cellStyle name="Gevolgde hyperlink" xfId="680" builtinId="9" hidden="1"/>
    <cellStyle name="Gevolgde hyperlink" xfId="682" builtinId="9" hidden="1"/>
    <cellStyle name="Gevolgde hyperlink" xfId="684" builtinId="9" hidden="1"/>
    <cellStyle name="Gevolgde hyperlink" xfId="686" builtinId="9" hidden="1"/>
    <cellStyle name="Gevolgde hyperlink" xfId="688" builtinId="9" hidden="1"/>
    <cellStyle name="Gevolgde hyperlink" xfId="690" builtinId="9" hidden="1"/>
    <cellStyle name="Gevolgde hyperlink" xfId="692" builtinId="9" hidden="1"/>
    <cellStyle name="Gevolgde hyperlink" xfId="694" builtinId="9" hidden="1"/>
    <cellStyle name="Gevolgde hyperlink" xfId="696" builtinId="9" hidden="1"/>
    <cellStyle name="Gevolgde hyperlink" xfId="698" builtinId="9" hidden="1"/>
    <cellStyle name="Gevolgde hyperlink" xfId="700" builtinId="9" hidden="1"/>
    <cellStyle name="Gevolgde hyperlink" xfId="702" builtinId="9" hidden="1"/>
    <cellStyle name="Gevolgde hyperlink" xfId="704" builtinId="9" hidden="1"/>
    <cellStyle name="Gevolgde hyperlink" xfId="706" builtinId="9" hidden="1"/>
    <cellStyle name="Gevolgde hyperlink" xfId="708" builtinId="9" hidden="1"/>
    <cellStyle name="Gevolgde hyperlink" xfId="710" builtinId="9" hidden="1"/>
    <cellStyle name="Gevolgde hyperlink" xfId="712" builtinId="9" hidden="1"/>
    <cellStyle name="Gevolgde hyperlink" xfId="714" builtinId="9" hidden="1"/>
    <cellStyle name="Gevolgde hyperlink" xfId="716" builtinId="9" hidden="1"/>
    <cellStyle name="Gevolgde hyperlink" xfId="718" builtinId="9" hidden="1"/>
    <cellStyle name="Gevolgde hyperlink" xfId="720" builtinId="9" hidden="1"/>
    <cellStyle name="Gevolgde hyperlink" xfId="722" builtinId="9" hidden="1"/>
    <cellStyle name="Gevolgde hyperlink" xfId="724" builtinId="9" hidden="1"/>
    <cellStyle name="Gevolgde hyperlink" xfId="726" builtinId="9" hidden="1"/>
    <cellStyle name="Gevolgde hyperlink" xfId="728" builtinId="9" hidden="1"/>
    <cellStyle name="Gevolgde hyperlink" xfId="730" builtinId="9" hidden="1"/>
    <cellStyle name="Gevolgde hyperlink" xfId="732" builtinId="9" hidden="1"/>
    <cellStyle name="Gevolgde hyperlink" xfId="734" builtinId="9" hidden="1"/>
    <cellStyle name="Gevolgde hyperlink" xfId="736" builtinId="9" hidden="1"/>
    <cellStyle name="Gevolgde hyperlink" xfId="738" builtinId="9" hidden="1"/>
    <cellStyle name="Gevolgde hyperlink" xfId="740" builtinId="9" hidden="1"/>
    <cellStyle name="Gevolgde hyperlink" xfId="742" builtinId="9" hidden="1"/>
    <cellStyle name="Gevolgde hyperlink" xfId="744" builtinId="9" hidden="1"/>
    <cellStyle name="Gevolgde hyperlink" xfId="746" builtinId="9" hidden="1"/>
    <cellStyle name="Gevolgde hyperlink" xfId="748" builtinId="9" hidden="1"/>
    <cellStyle name="Gevolgde hyperlink" xfId="750" builtinId="9" hidden="1"/>
    <cellStyle name="Gevolgde hyperlink" xfId="752" builtinId="9" hidden="1"/>
    <cellStyle name="Gevolgde hyperlink" xfId="754" builtinId="9" hidden="1"/>
    <cellStyle name="Gevolgde hyperlink" xfId="756" builtinId="9" hidden="1"/>
    <cellStyle name="Gevolgde hyperlink" xfId="758" builtinId="9" hidden="1"/>
    <cellStyle name="Gevolgde hyperlink" xfId="760" builtinId="9" hidden="1"/>
    <cellStyle name="Gevolgde hyperlink" xfId="762" builtinId="9" hidden="1"/>
    <cellStyle name="Gevolgde hyperlink" xfId="764" builtinId="9" hidden="1"/>
    <cellStyle name="Gevolgde hyperlink" xfId="766" builtinId="9" hidden="1"/>
    <cellStyle name="Gevolgde hyperlink" xfId="768" builtinId="9" hidden="1"/>
    <cellStyle name="Gevolgde hyperlink" xfId="770" builtinId="9" hidden="1"/>
    <cellStyle name="Gevolgde hyperlink" xfId="772" builtinId="9" hidden="1"/>
    <cellStyle name="Gevolgde hyperlink" xfId="774" builtinId="9" hidden="1"/>
    <cellStyle name="Gevolgde hyperlink" xfId="776" builtinId="9" hidden="1"/>
    <cellStyle name="Gevolgde hyperlink" xfId="778" builtinId="9" hidden="1"/>
    <cellStyle name="Gevolgde hyperlink" xfId="780" builtinId="9" hidden="1"/>
    <cellStyle name="Gevolgde hyperlink" xfId="782" builtinId="9" hidden="1"/>
    <cellStyle name="Gevolgde hyperlink" xfId="784" builtinId="9" hidden="1"/>
    <cellStyle name="Gevolgde hyperlink" xfId="786" builtinId="9" hidden="1"/>
    <cellStyle name="Gevolgde hyperlink" xfId="788" builtinId="9" hidden="1"/>
    <cellStyle name="Gevolgde hyperlink" xfId="790" builtinId="9" hidden="1"/>
    <cellStyle name="Gevolgde hyperlink" xfId="792" builtinId="9" hidden="1"/>
    <cellStyle name="Gevolgde hyperlink" xfId="794" builtinId="9" hidden="1"/>
    <cellStyle name="Gevolgde hyperlink" xfId="796" builtinId="9" hidden="1"/>
    <cellStyle name="Gevolgde hyperlink" xfId="798" builtinId="9" hidden="1"/>
    <cellStyle name="Gevolgde hyperlink" xfId="800" builtinId="9" hidden="1"/>
    <cellStyle name="Gevolgde hyperlink" xfId="802" builtinId="9" hidden="1"/>
    <cellStyle name="Gevolgde hyperlink" xfId="804" builtinId="9" hidden="1"/>
    <cellStyle name="Gevolgde hyperlink" xfId="806" builtinId="9" hidden="1"/>
    <cellStyle name="Gevolgde hyperlink" xfId="808" builtinId="9" hidden="1"/>
    <cellStyle name="Gevolgde hyperlink" xfId="810" builtinId="9" hidden="1"/>
    <cellStyle name="Gevolgde hyperlink" xfId="812" builtinId="9" hidden="1"/>
    <cellStyle name="Gevolgde hyperlink" xfId="814" builtinId="9" hidden="1"/>
    <cellStyle name="Gevolgde hyperlink" xfId="816" builtinId="9" hidden="1"/>
    <cellStyle name="Gevolgde hyperlink" xfId="818" builtinId="9" hidden="1"/>
    <cellStyle name="Gevolgde hyperlink" xfId="820" builtinId="9" hidden="1"/>
    <cellStyle name="Gevolgde hyperlink" xfId="822" builtinId="9" hidden="1"/>
    <cellStyle name="Gevolgde hyperlink" xfId="824" builtinId="9" hidden="1"/>
    <cellStyle name="Gevolgde hyperlink" xfId="826" builtinId="9" hidden="1"/>
    <cellStyle name="Gevolgde hyperlink" xfId="828" builtinId="9" hidden="1"/>
    <cellStyle name="Gevolgde hyperlink" xfId="830" builtinId="9" hidden="1"/>
    <cellStyle name="Gevolgde hyperlink" xfId="832" builtinId="9" hidden="1"/>
    <cellStyle name="Gevolgde hyperlink" xfId="834" builtinId="9" hidden="1"/>
    <cellStyle name="Gevolgde hyperlink" xfId="836" builtinId="9" hidden="1"/>
    <cellStyle name="Gevolgde hyperlink" xfId="838" builtinId="9" hidden="1"/>
    <cellStyle name="Gevolgde hyperlink" xfId="840" builtinId="9" hidden="1"/>
    <cellStyle name="Gevolgde hyperlink" xfId="842" builtinId="9" hidden="1"/>
    <cellStyle name="Gevolgde hyperlink" xfId="844" builtinId="9" hidden="1"/>
    <cellStyle name="Gevolgde hyperlink" xfId="846" builtinId="9" hidden="1"/>
    <cellStyle name="Gevolgde hyperlink" xfId="848" builtinId="9" hidden="1"/>
    <cellStyle name="Gevolgde hyperlink" xfId="850" builtinId="9" hidden="1"/>
    <cellStyle name="Gevolgde hyperlink" xfId="852" builtinId="9" hidden="1"/>
    <cellStyle name="Gevolgde hyperlink" xfId="854" builtinId="9" hidden="1"/>
    <cellStyle name="Gevolgde hyperlink" xfId="856" builtinId="9" hidden="1"/>
    <cellStyle name="Gevolgde hyperlink" xfId="858" builtinId="9" hidden="1"/>
    <cellStyle name="Gevolgde hyperlink" xfId="860" builtinId="9" hidden="1"/>
    <cellStyle name="Gevolgde hyperlink" xfId="862" builtinId="9" hidden="1"/>
    <cellStyle name="Gevolgde hyperlink" xfId="864" builtinId="9" hidden="1"/>
    <cellStyle name="Gevolgde hyperlink" xfId="866" builtinId="9" hidden="1"/>
    <cellStyle name="Gevolgde hyperlink" xfId="868" builtinId="9" hidden="1"/>
    <cellStyle name="Gevolgde hyperlink" xfId="870" builtinId="9" hidden="1"/>
    <cellStyle name="Gevolgde hyperlink" xfId="872" builtinId="9" hidden="1"/>
    <cellStyle name="Gevolgde hyperlink" xfId="874" builtinId="9" hidden="1"/>
    <cellStyle name="Gevolgde hyperlink" xfId="876" builtinId="9" hidden="1"/>
    <cellStyle name="Gevolgde hyperlink" xfId="878" builtinId="9" hidden="1"/>
    <cellStyle name="Gevolgde hyperlink" xfId="880" builtinId="9" hidden="1"/>
    <cellStyle name="Gevolgde hyperlink" xfId="882" builtinId="9" hidden="1"/>
    <cellStyle name="Gevolgde hyperlink" xfId="884" builtinId="9" hidden="1"/>
    <cellStyle name="Gevolgde hyperlink" xfId="886" builtinId="9" hidden="1"/>
    <cellStyle name="Gevolgde hyperlink" xfId="888" builtinId="9" hidden="1"/>
    <cellStyle name="Gevolgde hyperlink" xfId="890" builtinId="9" hidden="1"/>
    <cellStyle name="Gevolgde hyperlink" xfId="892" builtinId="9" hidden="1"/>
    <cellStyle name="Gevolgde hyperlink" xfId="894" builtinId="9" hidden="1"/>
    <cellStyle name="Gevolgde hyperlink" xfId="896" builtinId="9" hidden="1"/>
    <cellStyle name="Gevolgde hyperlink" xfId="898" builtinId="9" hidden="1"/>
    <cellStyle name="Gevolgde hyperlink" xfId="900" builtinId="9" hidden="1"/>
    <cellStyle name="Gevolgde hyperlink" xfId="902" builtinId="9" hidden="1"/>
    <cellStyle name="Gevolgde hyperlink" xfId="904" builtinId="9" hidden="1"/>
    <cellStyle name="Gevolgde hyperlink" xfId="906" builtinId="9" hidden="1"/>
    <cellStyle name="Gevolgde hyperlink" xfId="908" builtinId="9" hidden="1"/>
    <cellStyle name="Gevolgde hyperlink" xfId="910" builtinId="9" hidden="1"/>
    <cellStyle name="Gevolgde hyperlink" xfId="912" builtinId="9" hidden="1"/>
    <cellStyle name="Gevolgde hyperlink" xfId="914" builtinId="9" hidden="1"/>
    <cellStyle name="Gevolgde hyperlink" xfId="916" builtinId="9" hidden="1"/>
    <cellStyle name="Gevolgde hyperlink" xfId="918" builtinId="9" hidden="1"/>
    <cellStyle name="Gevolgde hyperlink" xfId="920" builtinId="9" hidden="1"/>
    <cellStyle name="Gevolgde hyperlink" xfId="922" builtinId="9" hidden="1"/>
    <cellStyle name="Gevolgde hyperlink" xfId="924" builtinId="9" hidden="1"/>
    <cellStyle name="Gevolgde hyperlink" xfId="926" builtinId="9" hidden="1"/>
    <cellStyle name="Gevolgde hyperlink" xfId="928" builtinId="9" hidden="1"/>
    <cellStyle name="Gevolgde hyperlink" xfId="930" builtinId="9" hidden="1"/>
    <cellStyle name="Gevolgde hyperlink" xfId="932" builtinId="9" hidden="1"/>
    <cellStyle name="Gevolgde hyperlink" xfId="934" builtinId="9" hidden="1"/>
    <cellStyle name="Gevolgde hyperlink" xfId="936" builtinId="9" hidden="1"/>
    <cellStyle name="Gevolgde hyperlink" xfId="938" builtinId="9" hidden="1"/>
    <cellStyle name="Gevolgde hyperlink" xfId="940" builtinId="9" hidden="1"/>
    <cellStyle name="Gevolgde hyperlink" xfId="942" builtinId="9" hidden="1"/>
    <cellStyle name="Gevolgde hyperlink" xfId="944" builtinId="9" hidden="1"/>
    <cellStyle name="Gevolgde hyperlink" xfId="946" builtinId="9" hidden="1"/>
    <cellStyle name="Gevolgde hyperlink" xfId="948" builtinId="9" hidden="1"/>
    <cellStyle name="Gevolgde hyperlink" xfId="950" builtinId="9" hidden="1"/>
    <cellStyle name="Gevolgde hyperlink" xfId="952" builtinId="9" hidden="1"/>
    <cellStyle name="Gevolgde hyperlink" xfId="954" builtinId="9" hidden="1"/>
    <cellStyle name="Gevolgde hyperlink" xfId="956" builtinId="9" hidden="1"/>
    <cellStyle name="Gevolgde hyperlink" xfId="958" builtinId="9" hidden="1"/>
    <cellStyle name="Gevolgde hyperlink" xfId="960" builtinId="9" hidden="1"/>
    <cellStyle name="Gevolgde hyperlink" xfId="962" builtinId="9" hidden="1"/>
    <cellStyle name="Gevolgde hyperlink" xfId="964" builtinId="9" hidden="1"/>
    <cellStyle name="Gevolgde hyperlink" xfId="966" builtinId="9" hidden="1"/>
    <cellStyle name="Gevolgde hyperlink" xfId="968" builtinId="9" hidden="1"/>
    <cellStyle name="Gevolgde hyperlink" xfId="970" builtinId="9" hidden="1"/>
    <cellStyle name="Gevolgde hyperlink" xfId="972" builtinId="9" hidden="1"/>
    <cellStyle name="Gevolgde hyperlink" xfId="974" builtinId="9" hidden="1"/>
    <cellStyle name="Gevolgde hyperlink" xfId="976" builtinId="9" hidden="1"/>
    <cellStyle name="Gevolgde hyperlink" xfId="978" builtinId="9" hidden="1"/>
    <cellStyle name="Gevolgde hyperlink" xfId="980" builtinId="9" hidden="1"/>
    <cellStyle name="Gevolgde hyperlink" xfId="982" builtinId="9" hidden="1"/>
    <cellStyle name="Gevolgde hyperlink" xfId="984" builtinId="9" hidden="1"/>
    <cellStyle name="Gevolgde hyperlink" xfId="986" builtinId="9" hidden="1"/>
    <cellStyle name="Gevolgde hyperlink" xfId="988" builtinId="9" hidden="1"/>
    <cellStyle name="Gevolgde hyperlink" xfId="990" builtinId="9" hidden="1"/>
    <cellStyle name="Gevolgde hyperlink" xfId="992" builtinId="9" hidden="1"/>
    <cellStyle name="Gevolgde hyperlink" xfId="994" builtinId="9" hidden="1"/>
    <cellStyle name="Gevolgde hyperlink" xfId="996" builtinId="9" hidden="1"/>
    <cellStyle name="Gevolgde hyperlink" xfId="998" builtinId="9" hidden="1"/>
    <cellStyle name="Gevolgde hyperlink" xfId="1000" builtinId="9" hidden="1"/>
    <cellStyle name="Gevolgde hyperlink" xfId="1002" builtinId="9" hidden="1"/>
    <cellStyle name="Gevolgde hyperlink" xfId="1004" builtinId="9" hidden="1"/>
    <cellStyle name="Gevolgde hyperlink" xfId="1006" builtinId="9" hidden="1"/>
    <cellStyle name="Gevolgde hyperlink" xfId="1008" builtinId="9" hidden="1"/>
    <cellStyle name="Gevolgde hyperlink" xfId="1010" builtinId="9" hidden="1"/>
    <cellStyle name="Gevolgde hyperlink" xfId="1012" builtinId="9" hidden="1"/>
    <cellStyle name="Gevolgde hyperlink" xfId="1014" builtinId="9" hidden="1"/>
    <cellStyle name="Gevolgde hyperlink" xfId="1016" builtinId="9" hidden="1"/>
    <cellStyle name="Gevolgde hyperlink" xfId="1018" builtinId="9" hidden="1"/>
    <cellStyle name="Gevolgde hyperlink" xfId="1020" builtinId="9" hidden="1"/>
    <cellStyle name="Gevolgde hyperlink" xfId="1022" builtinId="9" hidden="1"/>
    <cellStyle name="Gevolgde hyperlink" xfId="1024" builtinId="9" hidden="1"/>
    <cellStyle name="Gevolgde hyperlink" xfId="1026" builtinId="9" hidden="1"/>
    <cellStyle name="Gevolgde hyperlink" xfId="1028" builtinId="9" hidden="1"/>
    <cellStyle name="Gevolgde hyperlink" xfId="1030" builtinId="9" hidden="1"/>
    <cellStyle name="Gevolgde hyperlink" xfId="1032" builtinId="9" hidden="1"/>
    <cellStyle name="Gevolgde hyperlink" xfId="1034" builtinId="9" hidden="1"/>
    <cellStyle name="Gevolgde hyperlink" xfId="1036" builtinId="9" hidden="1"/>
    <cellStyle name="Gevolgde hyperlink" xfId="1038" builtinId="9" hidden="1"/>
    <cellStyle name="Gevolgde hyperlink" xfId="1040" builtinId="9" hidden="1"/>
    <cellStyle name="Gevolgde hyperlink" xfId="1042" builtinId="9" hidden="1"/>
    <cellStyle name="Gevolgde hyperlink" xfId="1044" builtinId="9" hidden="1"/>
    <cellStyle name="Gevolgde hyperlink" xfId="1046" builtinId="9" hidden="1"/>
    <cellStyle name="Gevolgde hyperlink" xfId="1048" builtinId="9" hidden="1"/>
    <cellStyle name="Gevolgde hyperlink" xfId="1050" builtinId="9" hidden="1"/>
    <cellStyle name="Gevolgde hyperlink" xfId="1052" builtinId="9" hidden="1"/>
    <cellStyle name="Gevolgde hyperlink" xfId="1054" builtinId="9" hidden="1"/>
    <cellStyle name="Gevolgde hyperlink" xfId="1056" builtinId="9" hidden="1"/>
    <cellStyle name="Gevolgde hyperlink" xfId="1058" builtinId="9" hidden="1"/>
    <cellStyle name="Gevolgde hyperlink" xfId="1060" builtinId="9" hidden="1"/>
    <cellStyle name="Gevolgde hyperlink" xfId="1062" builtinId="9" hidden="1"/>
    <cellStyle name="Gevolgde hyperlink" xfId="1064" builtinId="9" hidden="1"/>
    <cellStyle name="Gevolgde hyperlink" xfId="1066" builtinId="9" hidden="1"/>
    <cellStyle name="Gevolgde hyperlink" xfId="1068" builtinId="9" hidden="1"/>
    <cellStyle name="Gevolgde hyperlink" xfId="1070" builtinId="9" hidden="1"/>
    <cellStyle name="Gevolgde hyperlink" xfId="1072" builtinId="9" hidden="1"/>
    <cellStyle name="Gevolgde hyperlink" xfId="1074" builtinId="9" hidden="1"/>
    <cellStyle name="Gevolgde hyperlink" xfId="1076" builtinId="9" hidden="1"/>
    <cellStyle name="Gevolgde hyperlink" xfId="1078" builtinId="9" hidden="1"/>
    <cellStyle name="Gevolgde hyperlink" xfId="1080" builtinId="9" hidden="1"/>
    <cellStyle name="Gevolgde hyperlink" xfId="1082" builtinId="9" hidden="1"/>
    <cellStyle name="Gevolgde hyperlink" xfId="1084" builtinId="9" hidden="1"/>
    <cellStyle name="Gevolgde hyperlink" xfId="1086" builtinId="9" hidden="1"/>
    <cellStyle name="Gevolgde hyperlink" xfId="1088" builtinId="9" hidden="1"/>
    <cellStyle name="Gevolgde hyperlink" xfId="1090" builtinId="9" hidden="1"/>
    <cellStyle name="Gevolgde hyperlink" xfId="1092" builtinId="9" hidden="1"/>
    <cellStyle name="Gevolgde hyperlink" xfId="1094" builtinId="9" hidden="1"/>
    <cellStyle name="Gevolgde hyperlink" xfId="1096" builtinId="9" hidden="1"/>
    <cellStyle name="Gevolgde hyperlink" xfId="1098" builtinId="9" hidden="1"/>
    <cellStyle name="Gevolgde hyperlink" xfId="1100" builtinId="9" hidden="1"/>
    <cellStyle name="Gevolgde hyperlink" xfId="1102" builtinId="9" hidden="1"/>
    <cellStyle name="Gevolgde hyperlink" xfId="1104" builtinId="9" hidden="1"/>
    <cellStyle name="Gevolgde hyperlink" xfId="1106" builtinId="9" hidden="1"/>
    <cellStyle name="Gevolgde hyperlink" xfId="1108" builtinId="9" hidden="1"/>
    <cellStyle name="Gevolgde hyperlink" xfId="1110" builtinId="9" hidden="1"/>
    <cellStyle name="Gevolgde hyperlink" xfId="1112" builtinId="9" hidden="1"/>
    <cellStyle name="Gevolgde hyperlink" xfId="1114" builtinId="9" hidden="1"/>
    <cellStyle name="Gevolgde hyperlink" xfId="1116" builtinId="9" hidden="1"/>
    <cellStyle name="Gevolgde hyperlink" xfId="1118" builtinId="9" hidden="1"/>
    <cellStyle name="Gevolgde hyperlink" xfId="1120" builtinId="9" hidden="1"/>
    <cellStyle name="Gevolgde hyperlink" xfId="1122" builtinId="9" hidden="1"/>
    <cellStyle name="Gevolgde hyperlink" xfId="1124" builtinId="9" hidden="1"/>
    <cellStyle name="Gevolgde hyperlink" xfId="1126" builtinId="9" hidden="1"/>
    <cellStyle name="Gevolgde hyperlink" xfId="1128" builtinId="9" hidden="1"/>
    <cellStyle name="Gevolgde hyperlink" xfId="1130" builtinId="9" hidden="1"/>
    <cellStyle name="Gevolgde hyperlink" xfId="1132" builtinId="9" hidden="1"/>
    <cellStyle name="Gevolgde hyperlink" xfId="1134" builtinId="9" hidden="1"/>
    <cellStyle name="Gevolgde hyperlink" xfId="1136" builtinId="9" hidden="1"/>
    <cellStyle name="Gevolgde hyperlink" xfId="1138" builtinId="9" hidden="1"/>
    <cellStyle name="Gevolgde hyperlink" xfId="1140" builtinId="9" hidden="1"/>
    <cellStyle name="Gevolgde hyperlink" xfId="1142" builtinId="9" hidden="1"/>
    <cellStyle name="Gevolgde hyperlink" xfId="1144" builtinId="9" hidden="1"/>
    <cellStyle name="Gevolgde hyperlink" xfId="1146" builtinId="9" hidden="1"/>
    <cellStyle name="Gevolgde hyperlink" xfId="1148" builtinId="9" hidden="1"/>
    <cellStyle name="Gevolgde hyperlink" xfId="1150" builtinId="9" hidden="1"/>
    <cellStyle name="Gevolgde hyperlink" xfId="1152" builtinId="9" hidden="1"/>
    <cellStyle name="Gevolgde hyperlink" xfId="1154" builtinId="9" hidden="1"/>
    <cellStyle name="Gevolgde hyperlink" xfId="1156" builtinId="9" hidden="1"/>
    <cellStyle name="Gevolgde hyperlink" xfId="1158" builtinId="9" hidden="1"/>
    <cellStyle name="Gevolgde hyperlink" xfId="1160" builtinId="9" hidden="1"/>
    <cellStyle name="Gevolgde hyperlink" xfId="1162" builtinId="9" hidden="1"/>
    <cellStyle name="Gevolgde hyperlink" xfId="1164" builtinId="9" hidden="1"/>
    <cellStyle name="Gevolgde hyperlink" xfId="1166" builtinId="9" hidden="1"/>
    <cellStyle name="Gevolgde hyperlink" xfId="1168" builtinId="9" hidden="1"/>
    <cellStyle name="Gevolgde hyperlink" xfId="1170" builtinId="9" hidden="1"/>
    <cellStyle name="Gevolgde hyperlink" xfId="1172" builtinId="9" hidden="1"/>
    <cellStyle name="Gevolgde hyperlink" xfId="1174" builtinId="9" hidden="1"/>
    <cellStyle name="Gevolgde hyperlink" xfId="1176" builtinId="9" hidden="1"/>
    <cellStyle name="Gevolgde hyperlink" xfId="1178" builtinId="9" hidden="1"/>
    <cellStyle name="Gevolgde hyperlink" xfId="1180" builtinId="9" hidden="1"/>
    <cellStyle name="Gevolgde hyperlink" xfId="1182" builtinId="9" hidden="1"/>
    <cellStyle name="Gevolgde hyperlink" xfId="1184" builtinId="9" hidden="1"/>
    <cellStyle name="Gevolgde hyperlink" xfId="1186" builtinId="9" hidden="1"/>
    <cellStyle name="Gevolgde hyperlink" xfId="1188" builtinId="9" hidden="1"/>
    <cellStyle name="Gevolgde hyperlink" xfId="1190" builtinId="9" hidden="1"/>
    <cellStyle name="Gevolgde hyperlink" xfId="1192" builtinId="9" hidden="1"/>
    <cellStyle name="Gevolgde hyperlink" xfId="1194" builtinId="9" hidden="1"/>
    <cellStyle name="Gevolgde hyperlink" xfId="1196" builtinId="9" hidden="1"/>
    <cellStyle name="Gevolgde hyperlink" xfId="1198" builtinId="9" hidden="1"/>
    <cellStyle name="Gevolgde hyperlink" xfId="1200" builtinId="9" hidden="1"/>
    <cellStyle name="Gevolgde hyperlink" xfId="1202" builtinId="9" hidden="1"/>
    <cellStyle name="Gevolgde hyperlink" xfId="1204" builtinId="9" hidden="1"/>
    <cellStyle name="Gevolgde hyperlink" xfId="1206" builtinId="9" hidden="1"/>
    <cellStyle name="Gevolgde hyperlink" xfId="1208" builtinId="9" hidden="1"/>
    <cellStyle name="Gevolgde hyperlink" xfId="1210" builtinId="9" hidden="1"/>
    <cellStyle name="Gevolgde hyperlink" xfId="1212" builtinId="9" hidden="1"/>
    <cellStyle name="Gevolgde hyperlink" xfId="1214" builtinId="9" hidden="1"/>
    <cellStyle name="Gevolgde hyperlink" xfId="1216" builtinId="9" hidden="1"/>
    <cellStyle name="Gevolgde hyperlink" xfId="1218" builtinId="9" hidden="1"/>
    <cellStyle name="Gevolgde hyperlink" xfId="1220" builtinId="9" hidden="1"/>
    <cellStyle name="Gevolgde hyperlink" xfId="1222" builtinId="9" hidden="1"/>
    <cellStyle name="Gevolgde hyperlink" xfId="1224" builtinId="9" hidden="1"/>
    <cellStyle name="Gevolgde hyperlink" xfId="1226" builtinId="9" hidden="1"/>
    <cellStyle name="Gevolgde hyperlink" xfId="1228" builtinId="9" hidden="1"/>
    <cellStyle name="Gevolgde hyperlink" xfId="1230" builtinId="9" hidden="1"/>
    <cellStyle name="Gevolgde hyperlink" xfId="1232" builtinId="9" hidden="1"/>
    <cellStyle name="Gevolgde hyperlink" xfId="1234" builtinId="9" hidden="1"/>
    <cellStyle name="Gevolgde hyperlink" xfId="1236" builtinId="9" hidden="1"/>
    <cellStyle name="Gevolgde hyperlink" xfId="1238" builtinId="9" hidden="1"/>
    <cellStyle name="Gevolgde hyperlink" xfId="1240" builtinId="9" hidden="1"/>
    <cellStyle name="Gevolgde hyperlink" xfId="1242" builtinId="9" hidden="1"/>
    <cellStyle name="Gevolgde hyperlink" xfId="1244" builtinId="9" hidden="1"/>
    <cellStyle name="Gevolgde hyperlink" xfId="1246" builtinId="9" hidden="1"/>
    <cellStyle name="Gevolgde hyperlink" xfId="1248" builtinId="9" hidden="1"/>
    <cellStyle name="Gevolgde hyperlink" xfId="1250" builtinId="9" hidden="1"/>
    <cellStyle name="Gevolgde hyperlink" xfId="1252" builtinId="9" hidden="1"/>
    <cellStyle name="Gevolgde hyperlink" xfId="1254" builtinId="9" hidden="1"/>
    <cellStyle name="Gevolgde hyperlink" xfId="1256" builtinId="9" hidden="1"/>
    <cellStyle name="Gevolgde hyperlink" xfId="1258" builtinId="9" hidden="1"/>
    <cellStyle name="Gevolgde hyperlink" xfId="1260" builtinId="9" hidden="1"/>
    <cellStyle name="Gevolgde hyperlink" xfId="1262" builtinId="9" hidden="1"/>
    <cellStyle name="Gevolgde hyperlink" xfId="1264" builtinId="9" hidden="1"/>
    <cellStyle name="Gevolgde hyperlink" xfId="1266" builtinId="9" hidden="1"/>
    <cellStyle name="Gevolgde hyperlink" xfId="1268" builtinId="9" hidden="1"/>
    <cellStyle name="Gevolgde hyperlink" xfId="1270" builtinId="9" hidden="1"/>
    <cellStyle name="Gevolgde hyperlink" xfId="1272" builtinId="9" hidden="1"/>
    <cellStyle name="Gevolgde hyperlink" xfId="1274" builtinId="9" hidden="1"/>
    <cellStyle name="Gevolgde hyperlink" xfId="1276" builtinId="9" hidden="1"/>
    <cellStyle name="Gevolgde hyperlink" xfId="1278" builtinId="9" hidden="1"/>
    <cellStyle name="Gevolgde hyperlink" xfId="1280" builtinId="9" hidden="1"/>
    <cellStyle name="Gevolgde hyperlink" xfId="1282" builtinId="9" hidden="1"/>
    <cellStyle name="Gevolgde hyperlink" xfId="1284" builtinId="9" hidden="1"/>
    <cellStyle name="Gevolgde hyperlink" xfId="1286" builtinId="9" hidden="1"/>
    <cellStyle name="Gevolgde hyperlink" xfId="1288" builtinId="9" hidden="1"/>
    <cellStyle name="Gevolgde hyperlink" xfId="1290" builtinId="9" hidden="1"/>
    <cellStyle name="Gevolgde hyperlink" xfId="1292" builtinId="9" hidden="1"/>
    <cellStyle name="Gevolgde hyperlink" xfId="1294" builtinId="9" hidden="1"/>
    <cellStyle name="Gevolgde hyperlink" xfId="1296" builtinId="9" hidden="1"/>
    <cellStyle name="Gevolgde hyperlink" xfId="1298" builtinId="9" hidden="1"/>
    <cellStyle name="Gevolgde hyperlink" xfId="1300" builtinId="9" hidden="1"/>
    <cellStyle name="Gevolgde hyperlink" xfId="1302" builtinId="9" hidden="1"/>
    <cellStyle name="Gevolgde hyperlink" xfId="1304" builtinId="9" hidden="1"/>
    <cellStyle name="Gevolgde hyperlink" xfId="1306" builtinId="9" hidden="1"/>
    <cellStyle name="Gevolgde hyperlink" xfId="1308" builtinId="9" hidden="1"/>
    <cellStyle name="Gevolgde hyperlink" xfId="1310" builtinId="9" hidden="1"/>
    <cellStyle name="Gevolgde hyperlink" xfId="1312" builtinId="9" hidden="1"/>
    <cellStyle name="Gevolgde hyperlink" xfId="1314" builtinId="9" hidden="1"/>
    <cellStyle name="Gevolgde hyperlink" xfId="1316" builtinId="9" hidden="1"/>
    <cellStyle name="Gevolgde hyperlink" xfId="1318" builtinId="9" hidden="1"/>
    <cellStyle name="Gevolgde hyperlink" xfId="1320" builtinId="9" hidden="1"/>
    <cellStyle name="Gevolgde hyperlink" xfId="1322" builtinId="9" hidden="1"/>
    <cellStyle name="Gevolgde hyperlink" xfId="1324" builtinId="9" hidden="1"/>
    <cellStyle name="Gevolgde hyperlink" xfId="1326" builtinId="9" hidden="1"/>
    <cellStyle name="Gevolgde hyperlink" xfId="1328" builtinId="9" hidden="1"/>
    <cellStyle name="Gevolgde hyperlink" xfId="1330" builtinId="9" hidden="1"/>
    <cellStyle name="Gevolgde hyperlink" xfId="1332" builtinId="9" hidden="1"/>
    <cellStyle name="Gevolgde hyperlink" xfId="1334" builtinId="9" hidden="1"/>
    <cellStyle name="Gevolgde hyperlink" xfId="1336" builtinId="9" hidden="1"/>
    <cellStyle name="Gevolgde hyperlink" xfId="1338" builtinId="9" hidden="1"/>
    <cellStyle name="Gevolgde hyperlink" xfId="1340" builtinId="9" hidden="1"/>
    <cellStyle name="Gevolgde hyperlink" xfId="1342" builtinId="9" hidden="1"/>
    <cellStyle name="Gevolgde hyperlink" xfId="1344" builtinId="9" hidden="1"/>
    <cellStyle name="Gevolgde hyperlink" xfId="1346" builtinId="9" hidden="1"/>
    <cellStyle name="Gevolgde hyperlink" xfId="1348" builtinId="9" hidden="1"/>
    <cellStyle name="Gevolgde hyperlink" xfId="1350" builtinId="9" hidden="1"/>
    <cellStyle name="Gevolgde hyperlink" xfId="1352" builtinId="9" hidden="1"/>
    <cellStyle name="Gevolgde hyperlink" xfId="1354" builtinId="9" hidden="1"/>
    <cellStyle name="Gevolgde hyperlink" xfId="1356" builtinId="9" hidden="1"/>
    <cellStyle name="Gevolgde hyperlink" xfId="1358" builtinId="9" hidden="1"/>
    <cellStyle name="Gevolgde hyperlink" xfId="1360" builtinId="9" hidden="1"/>
    <cellStyle name="Gevolgde hyperlink" xfId="1362" builtinId="9" hidden="1"/>
    <cellStyle name="Gevolgde hyperlink" xfId="1364" builtinId="9" hidden="1"/>
    <cellStyle name="Gevolgde hyperlink" xfId="1366" builtinId="9" hidden="1"/>
    <cellStyle name="Gevolgde hyperlink" xfId="1368" builtinId="9" hidden="1"/>
    <cellStyle name="Gevolgde hyperlink" xfId="1370" builtinId="9" hidden="1"/>
    <cellStyle name="Gevolgde hyperlink" xfId="1372" builtinId="9" hidden="1"/>
    <cellStyle name="Gevolgde hyperlink" xfId="1374" builtinId="9" hidden="1"/>
    <cellStyle name="Gevolgde hyperlink" xfId="1376" builtinId="9" hidden="1"/>
    <cellStyle name="Gevolgde hyperlink" xfId="1378" builtinId="9" hidden="1"/>
    <cellStyle name="Gevolgde hyperlink" xfId="1380" builtinId="9" hidden="1"/>
    <cellStyle name="Gevolgde hyperlink" xfId="1382" builtinId="9" hidden="1"/>
    <cellStyle name="Gevolgde hyperlink" xfId="1384" builtinId="9" hidden="1"/>
    <cellStyle name="Gevolgde hyperlink" xfId="1386" builtinId="9" hidden="1"/>
    <cellStyle name="Gevolgde hyperlink" xfId="1388" builtinId="9" hidden="1"/>
    <cellStyle name="Gevolgde hyperlink" xfId="1390" builtinId="9" hidden="1"/>
    <cellStyle name="Gevolgde hyperlink" xfId="1393" builtinId="9" hidden="1"/>
    <cellStyle name="Gevolgde hyperlink" xfId="1395" builtinId="9" hidden="1"/>
    <cellStyle name="Gevolgde hyperlink" xfId="1397" builtinId="9"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2" builtinId="8" hidden="1"/>
    <cellStyle name="Hyperlink" xfId="1394" builtinId="8" hidden="1"/>
    <cellStyle name="Hyperlink" xfId="1396" builtinId="8" hidden="1"/>
    <cellStyle name="Komma" xfId="1" builtinId="3"/>
    <cellStyle name="Procent" xfId="1391" builtinId="5"/>
    <cellStyle name="Stand." xfId="0" builtinId="0"/>
    <cellStyle name="Standaard 2" xfId="3"/>
    <cellStyle name="Standaard 3" xfId="2"/>
    <cellStyle name="Standaard 4" xfId="4"/>
    <cellStyle name="Valuta" xfId="1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theme" Target="theme/theme1.xml"/><Relationship Id="rId32" Type="http://schemas.openxmlformats.org/officeDocument/2006/relationships/styles" Target="style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haredStrings" Target="sharedStrings.xml"/><Relationship Id="rId3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266700</xdr:colOff>
      <xdr:row>238</xdr:row>
      <xdr:rowOff>76200</xdr:rowOff>
    </xdr:from>
    <xdr:to>
      <xdr:col>5</xdr:col>
      <xdr:colOff>685800</xdr:colOff>
      <xdr:row>238</xdr:row>
      <xdr:rowOff>76200</xdr:rowOff>
    </xdr:to>
    <xdr:sp macro="" textlink="">
      <xdr:nvSpPr>
        <xdr:cNvPr id="8" name="Line 7"/>
        <xdr:cNvSpPr>
          <a:spLocks noChangeShapeType="1"/>
        </xdr:cNvSpPr>
      </xdr:nvSpPr>
      <xdr:spPr bwMode="auto">
        <a:xfrm>
          <a:off x="4533900" y="36715700"/>
          <a:ext cx="41910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5</xdr:col>
      <xdr:colOff>266700</xdr:colOff>
      <xdr:row>237</xdr:row>
      <xdr:rowOff>50800</xdr:rowOff>
    </xdr:from>
    <xdr:to>
      <xdr:col>5</xdr:col>
      <xdr:colOff>266700</xdr:colOff>
      <xdr:row>238</xdr:row>
      <xdr:rowOff>76200</xdr:rowOff>
    </xdr:to>
    <xdr:sp macro="" textlink="">
      <xdr:nvSpPr>
        <xdr:cNvPr id="9" name="Line 8"/>
        <xdr:cNvSpPr>
          <a:spLocks noChangeShapeType="1"/>
        </xdr:cNvSpPr>
      </xdr:nvSpPr>
      <xdr:spPr bwMode="auto">
        <a:xfrm>
          <a:off x="4533900" y="36537900"/>
          <a:ext cx="0" cy="1778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5</xdr:col>
      <xdr:colOff>520700</xdr:colOff>
      <xdr:row>356</xdr:row>
      <xdr:rowOff>139700</xdr:rowOff>
    </xdr:from>
    <xdr:to>
      <xdr:col>5</xdr:col>
      <xdr:colOff>520700</xdr:colOff>
      <xdr:row>358</xdr:row>
      <xdr:rowOff>111125</xdr:rowOff>
    </xdr:to>
    <xdr:cxnSp macro="">
      <xdr:nvCxnSpPr>
        <xdr:cNvPr id="27" name="Rechte verbindingslijn 27"/>
        <xdr:cNvCxnSpPr>
          <a:cxnSpLocks noChangeShapeType="1"/>
        </xdr:cNvCxnSpPr>
      </xdr:nvCxnSpPr>
      <xdr:spPr bwMode="auto">
        <a:xfrm rot="5400000">
          <a:off x="4649787" y="55141813"/>
          <a:ext cx="276225" cy="0"/>
        </a:xfrm>
        <a:prstGeom prst="line">
          <a:avLst/>
        </a:prstGeom>
        <a:noFill/>
        <a:ln w="25400">
          <a:solidFill>
            <a:srgbClr val="4F81BD"/>
          </a:solidFill>
          <a:round/>
          <a:headEnd/>
          <a:tailEnd/>
        </a:ln>
        <a:effectLst>
          <a:outerShdw dist="20000" dir="5400000" rotWithShape="0">
            <a:srgbClr val="808080">
              <a:alpha val="37999"/>
            </a:srgbClr>
          </a:outerShdw>
        </a:effectLst>
      </xdr:spPr>
    </xdr:cxnSp>
    <xdr:clientData/>
  </xdr:twoCellAnchor>
  <xdr:twoCellAnchor>
    <xdr:from>
      <xdr:col>5</xdr:col>
      <xdr:colOff>518969</xdr:colOff>
      <xdr:row>358</xdr:row>
      <xdr:rowOff>105064</xdr:rowOff>
    </xdr:from>
    <xdr:to>
      <xdr:col>6</xdr:col>
      <xdr:colOff>40369</xdr:colOff>
      <xdr:row>358</xdr:row>
      <xdr:rowOff>105064</xdr:rowOff>
    </xdr:to>
    <xdr:cxnSp macro="">
      <xdr:nvCxnSpPr>
        <xdr:cNvPr id="28" name="Rechte verbindingslijn met pijl 29"/>
        <xdr:cNvCxnSpPr>
          <a:cxnSpLocks noChangeShapeType="1"/>
        </xdr:cNvCxnSpPr>
      </xdr:nvCxnSpPr>
      <xdr:spPr bwMode="auto">
        <a:xfrm>
          <a:off x="4786169" y="55273864"/>
          <a:ext cx="385000" cy="0"/>
        </a:xfrm>
        <a:prstGeom prst="straightConnector1">
          <a:avLst/>
        </a:prstGeom>
        <a:noFill/>
        <a:ln w="25400">
          <a:solidFill>
            <a:srgbClr val="4F81BD"/>
          </a:solidFill>
          <a:round/>
          <a:headEnd/>
          <a:tailEnd type="arrow" w="med" len="med"/>
        </a:ln>
        <a:effectLst>
          <a:outerShdw dist="20000" dir="5400000" rotWithShape="0">
            <a:srgbClr val="808080">
              <a:alpha val="37999"/>
            </a:srgbClr>
          </a:outerShd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330200</xdr:colOff>
      <xdr:row>483</xdr:row>
      <xdr:rowOff>88900</xdr:rowOff>
    </xdr:from>
    <xdr:to>
      <xdr:col>5</xdr:col>
      <xdr:colOff>762000</xdr:colOff>
      <xdr:row>483</xdr:row>
      <xdr:rowOff>88900</xdr:rowOff>
    </xdr:to>
    <xdr:sp macro="" textlink="">
      <xdr:nvSpPr>
        <xdr:cNvPr id="10" name="Line 9"/>
        <xdr:cNvSpPr>
          <a:spLocks noChangeShapeType="1"/>
        </xdr:cNvSpPr>
      </xdr:nvSpPr>
      <xdr:spPr bwMode="auto">
        <a:xfrm>
          <a:off x="4013200" y="74701400"/>
          <a:ext cx="43180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5</xdr:col>
      <xdr:colOff>317500</xdr:colOff>
      <xdr:row>482</xdr:row>
      <xdr:rowOff>76200</xdr:rowOff>
    </xdr:from>
    <xdr:to>
      <xdr:col>5</xdr:col>
      <xdr:colOff>317500</xdr:colOff>
      <xdr:row>483</xdr:row>
      <xdr:rowOff>88900</xdr:rowOff>
    </xdr:to>
    <xdr:sp macro="" textlink="">
      <xdr:nvSpPr>
        <xdr:cNvPr id="11" name="Line 10"/>
        <xdr:cNvSpPr>
          <a:spLocks noChangeShapeType="1"/>
        </xdr:cNvSpPr>
      </xdr:nvSpPr>
      <xdr:spPr bwMode="auto">
        <a:xfrm>
          <a:off x="4000500" y="74536300"/>
          <a:ext cx="0" cy="1651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4</xdr:col>
      <xdr:colOff>342900</xdr:colOff>
      <xdr:row>951</xdr:row>
      <xdr:rowOff>76200</xdr:rowOff>
    </xdr:from>
    <xdr:to>
      <xdr:col>4</xdr:col>
      <xdr:colOff>342900</xdr:colOff>
      <xdr:row>952</xdr:row>
      <xdr:rowOff>101600</xdr:rowOff>
    </xdr:to>
    <xdr:sp macro="" textlink="">
      <xdr:nvSpPr>
        <xdr:cNvPr id="24" name="Line 24"/>
        <xdr:cNvSpPr>
          <a:spLocks noChangeShapeType="1"/>
        </xdr:cNvSpPr>
      </xdr:nvSpPr>
      <xdr:spPr bwMode="auto">
        <a:xfrm>
          <a:off x="3276600" y="149136100"/>
          <a:ext cx="0" cy="1778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4</xdr:col>
      <xdr:colOff>342900</xdr:colOff>
      <xdr:row>952</xdr:row>
      <xdr:rowOff>101600</xdr:rowOff>
    </xdr:from>
    <xdr:to>
      <xdr:col>5</xdr:col>
      <xdr:colOff>12700</xdr:colOff>
      <xdr:row>952</xdr:row>
      <xdr:rowOff>101600</xdr:rowOff>
    </xdr:to>
    <xdr:sp macro="" textlink="">
      <xdr:nvSpPr>
        <xdr:cNvPr id="25" name="Line 25"/>
        <xdr:cNvSpPr>
          <a:spLocks noChangeShapeType="1"/>
        </xdr:cNvSpPr>
      </xdr:nvSpPr>
      <xdr:spPr bwMode="auto">
        <a:xfrm>
          <a:off x="3276600" y="149313900"/>
          <a:ext cx="41910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304800</xdr:colOff>
      <xdr:row>370</xdr:row>
      <xdr:rowOff>127000</xdr:rowOff>
    </xdr:from>
    <xdr:to>
      <xdr:col>5</xdr:col>
      <xdr:colOff>711200</xdr:colOff>
      <xdr:row>370</xdr:row>
      <xdr:rowOff>127000</xdr:rowOff>
    </xdr:to>
    <xdr:sp macro="" textlink="">
      <xdr:nvSpPr>
        <xdr:cNvPr id="22" name="Line 23"/>
        <xdr:cNvSpPr>
          <a:spLocks noChangeShapeType="1"/>
        </xdr:cNvSpPr>
      </xdr:nvSpPr>
      <xdr:spPr bwMode="auto">
        <a:xfrm>
          <a:off x="4127500" y="58127900"/>
          <a:ext cx="40640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5</xdr:col>
      <xdr:colOff>304800</xdr:colOff>
      <xdr:row>370</xdr:row>
      <xdr:rowOff>12700</xdr:rowOff>
    </xdr:from>
    <xdr:to>
      <xdr:col>5</xdr:col>
      <xdr:colOff>304800</xdr:colOff>
      <xdr:row>370</xdr:row>
      <xdr:rowOff>114300</xdr:rowOff>
    </xdr:to>
    <xdr:sp macro="" textlink="">
      <xdr:nvSpPr>
        <xdr:cNvPr id="23" name="Line 24"/>
        <xdr:cNvSpPr>
          <a:spLocks noChangeShapeType="1"/>
        </xdr:cNvSpPr>
      </xdr:nvSpPr>
      <xdr:spPr bwMode="auto">
        <a:xfrm>
          <a:off x="4127500" y="58013600"/>
          <a:ext cx="0" cy="1016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735330</xdr:colOff>
      <xdr:row>1058</xdr:row>
      <xdr:rowOff>1524</xdr:rowOff>
    </xdr:from>
    <xdr:to>
      <xdr:col>8</xdr:col>
      <xdr:colOff>135375</xdr:colOff>
      <xdr:row>1058</xdr:row>
      <xdr:rowOff>1524</xdr:rowOff>
    </xdr:to>
    <xdr:sp macro="" textlink="">
      <xdr:nvSpPr>
        <xdr:cNvPr id="16" name="Text Box 27"/>
        <xdr:cNvSpPr txBox="1">
          <a:spLocks noChangeArrowheads="1"/>
        </xdr:cNvSpPr>
      </xdr:nvSpPr>
      <xdr:spPr bwMode="auto">
        <a:xfrm>
          <a:off x="4380230" y="163158424"/>
          <a:ext cx="2295645" cy="0"/>
        </a:xfrm>
        <a:prstGeom prst="rect">
          <a:avLst/>
        </a:prstGeom>
        <a:noFill/>
        <a:ln w="9525">
          <a:noFill/>
          <a:miter lim="800000"/>
          <a:headEnd/>
          <a:tailEnd/>
        </a:ln>
      </xdr:spPr>
      <xdr:txBody>
        <a:bodyPr vertOverflow="clip" wrap="square" lIns="27432" tIns="18288" rIns="0" bIns="0" anchor="t" upright="1"/>
        <a:lstStyle/>
        <a:p>
          <a:pPr algn="l" rtl="0">
            <a:defRPr sz="1000"/>
          </a:pPr>
          <a:r>
            <a:rPr lang="nl-NL" sz="1000" b="0" i="0" u="none" strike="noStrike" baseline="0">
              <a:solidFill>
                <a:srgbClr val="000000"/>
              </a:solidFill>
              <a:latin typeface="Arial"/>
              <a:cs typeface="Arial"/>
            </a:rPr>
            <a:t>Efficiencyerschil</a:t>
          </a:r>
        </a:p>
      </xdr:txBody>
    </xdr:sp>
    <xdr:clientData/>
  </xdr:twoCellAnchor>
  <xdr:twoCellAnchor>
    <xdr:from>
      <xdr:col>5</xdr:col>
      <xdr:colOff>735330</xdr:colOff>
      <xdr:row>1058</xdr:row>
      <xdr:rowOff>1524</xdr:rowOff>
    </xdr:from>
    <xdr:to>
      <xdr:col>8</xdr:col>
      <xdr:colOff>135375</xdr:colOff>
      <xdr:row>1058</xdr:row>
      <xdr:rowOff>1524</xdr:rowOff>
    </xdr:to>
    <xdr:sp macro="" textlink="">
      <xdr:nvSpPr>
        <xdr:cNvPr id="17" name="Text Box 30"/>
        <xdr:cNvSpPr txBox="1">
          <a:spLocks noChangeArrowheads="1"/>
        </xdr:cNvSpPr>
      </xdr:nvSpPr>
      <xdr:spPr bwMode="auto">
        <a:xfrm>
          <a:off x="4380230" y="163158424"/>
          <a:ext cx="2295645" cy="0"/>
        </a:xfrm>
        <a:prstGeom prst="rect">
          <a:avLst/>
        </a:prstGeom>
        <a:noFill/>
        <a:ln w="9525">
          <a:noFill/>
          <a:miter lim="800000"/>
          <a:headEnd/>
          <a:tailEnd/>
        </a:ln>
      </xdr:spPr>
      <xdr:txBody>
        <a:bodyPr vertOverflow="clip" wrap="square" lIns="27432" tIns="18288" rIns="0" bIns="0" anchor="t" upright="1"/>
        <a:lstStyle/>
        <a:p>
          <a:pPr algn="l" rtl="0">
            <a:defRPr sz="1000"/>
          </a:pPr>
          <a:r>
            <a:rPr lang="nl-NL" sz="1000" b="0" i="0" u="none" strike="noStrike" baseline="0">
              <a:solidFill>
                <a:srgbClr val="000000"/>
              </a:solidFill>
              <a:latin typeface="Arial"/>
              <a:cs typeface="Arial"/>
            </a:rPr>
            <a:t>Efficiencyerschil</a:t>
          </a:r>
        </a:p>
      </xdr:txBody>
    </xdr:sp>
    <xdr:clientData/>
  </xdr:twoCellAnchor>
  <xdr:twoCellAnchor>
    <xdr:from>
      <xdr:col>5</xdr:col>
      <xdr:colOff>330200</xdr:colOff>
      <xdr:row>666</xdr:row>
      <xdr:rowOff>88900</xdr:rowOff>
    </xdr:from>
    <xdr:to>
      <xdr:col>5</xdr:col>
      <xdr:colOff>762000</xdr:colOff>
      <xdr:row>666</xdr:row>
      <xdr:rowOff>88900</xdr:rowOff>
    </xdr:to>
    <xdr:sp macro="" textlink="">
      <xdr:nvSpPr>
        <xdr:cNvPr id="33" name="Line 9"/>
        <xdr:cNvSpPr>
          <a:spLocks noChangeShapeType="1"/>
        </xdr:cNvSpPr>
      </xdr:nvSpPr>
      <xdr:spPr bwMode="auto">
        <a:xfrm>
          <a:off x="3975100" y="101587300"/>
          <a:ext cx="43180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5</xdr:col>
      <xdr:colOff>317500</xdr:colOff>
      <xdr:row>665</xdr:row>
      <xdr:rowOff>76200</xdr:rowOff>
    </xdr:from>
    <xdr:to>
      <xdr:col>5</xdr:col>
      <xdr:colOff>317500</xdr:colOff>
      <xdr:row>666</xdr:row>
      <xdr:rowOff>88900</xdr:rowOff>
    </xdr:to>
    <xdr:sp macro="" textlink="">
      <xdr:nvSpPr>
        <xdr:cNvPr id="34" name="Line 10"/>
        <xdr:cNvSpPr>
          <a:spLocks noChangeShapeType="1"/>
        </xdr:cNvSpPr>
      </xdr:nvSpPr>
      <xdr:spPr bwMode="auto">
        <a:xfrm>
          <a:off x="3962400" y="101422200"/>
          <a:ext cx="0" cy="1651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469900</xdr:colOff>
      <xdr:row>134</xdr:row>
      <xdr:rowOff>0</xdr:rowOff>
    </xdr:from>
    <xdr:to>
      <xdr:col>4</xdr:col>
      <xdr:colOff>406400</xdr:colOff>
      <xdr:row>134</xdr:row>
      <xdr:rowOff>0</xdr:rowOff>
    </xdr:to>
    <xdr:sp macro="" textlink="">
      <xdr:nvSpPr>
        <xdr:cNvPr id="2" name="Text Box 4"/>
        <xdr:cNvSpPr txBox="1">
          <a:spLocks noChangeArrowheads="1"/>
        </xdr:cNvSpPr>
      </xdr:nvSpPr>
      <xdr:spPr bwMode="auto">
        <a:xfrm>
          <a:off x="1803400" y="21069300"/>
          <a:ext cx="1587500" cy="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lang="nl-NL"/>
        </a:p>
      </xdr:txBody>
    </xdr:sp>
    <xdr:clientData/>
  </xdr:twoCellAnchor>
  <xdr:twoCellAnchor>
    <xdr:from>
      <xdr:col>2</xdr:col>
      <xdr:colOff>469900</xdr:colOff>
      <xdr:row>134</xdr:row>
      <xdr:rowOff>0</xdr:rowOff>
    </xdr:from>
    <xdr:to>
      <xdr:col>4</xdr:col>
      <xdr:colOff>266700</xdr:colOff>
      <xdr:row>134</xdr:row>
      <xdr:rowOff>0</xdr:rowOff>
    </xdr:to>
    <xdr:sp macro="" textlink="">
      <xdr:nvSpPr>
        <xdr:cNvPr id="3" name="Text Box 2"/>
        <xdr:cNvSpPr txBox="1">
          <a:spLocks noChangeArrowheads="1"/>
        </xdr:cNvSpPr>
      </xdr:nvSpPr>
      <xdr:spPr bwMode="auto">
        <a:xfrm>
          <a:off x="1803400" y="21069300"/>
          <a:ext cx="1447800" cy="0"/>
        </a:xfrm>
        <a:prstGeom prst="rect">
          <a:avLst/>
        </a:prstGeom>
        <a:solidFill>
          <a:srgbClr val="FFFFFF"/>
        </a:solidFill>
        <a:ln w="9525">
          <a:noFill/>
          <a:miter lim="800000"/>
          <a:headEnd/>
          <a:tailEnd/>
        </a:ln>
      </xdr:spPr>
      <xdr:txBody>
        <a:bodyPr vertOverflow="clip" wrap="square" lIns="18288" tIns="0" rIns="0" bIns="0" rtlCol="0" anchor="ctr" upright="1"/>
        <a:lstStyle/>
        <a:p>
          <a:pPr algn="ctr"/>
          <a:endParaRPr lang="nl-NL"/>
        </a:p>
      </xdr:txBody>
    </xdr:sp>
    <xdr:clientData/>
  </xdr:twoCellAnchor>
  <xdr:twoCellAnchor>
    <xdr:from>
      <xdr:col>2</xdr:col>
      <xdr:colOff>469900</xdr:colOff>
      <xdr:row>134</xdr:row>
      <xdr:rowOff>0</xdr:rowOff>
    </xdr:from>
    <xdr:to>
      <xdr:col>4</xdr:col>
      <xdr:colOff>266700</xdr:colOff>
      <xdr:row>134</xdr:row>
      <xdr:rowOff>0</xdr:rowOff>
    </xdr:to>
    <xdr:sp macro="" textlink="">
      <xdr:nvSpPr>
        <xdr:cNvPr id="4" name="Text Box 1"/>
        <xdr:cNvSpPr txBox="1">
          <a:spLocks noChangeArrowheads="1"/>
        </xdr:cNvSpPr>
      </xdr:nvSpPr>
      <xdr:spPr bwMode="auto">
        <a:xfrm>
          <a:off x="1803400" y="21069300"/>
          <a:ext cx="14478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nl-NL" sz="1000" b="0" i="0" strike="noStrike">
              <a:solidFill>
                <a:srgbClr val="000000"/>
              </a:solidFill>
              <a:latin typeface="Times New Roman"/>
              <a:ea typeface="Times New Roman"/>
              <a:cs typeface="Times New Roman"/>
            </a:rPr>
            <a:t>Bezettingsresultaat op insteluren</a:t>
          </a:r>
          <a:endParaRPr lang="nl-NL" sz="1200" b="0" i="0" strike="noStrike">
            <a:solidFill>
              <a:srgbClr val="000000"/>
            </a:solidFill>
            <a:latin typeface="Times New Roman"/>
            <a:ea typeface="Times New Roman"/>
            <a:cs typeface="Times New Roman"/>
          </a:endParaRPr>
        </a:p>
        <a:p>
          <a:pPr algn="l" rtl="0">
            <a:defRPr sz="1000"/>
          </a:pPr>
          <a:r>
            <a:rPr lang="nl-NL" sz="1000" b="0" i="0" strike="noStrike">
              <a:solidFill>
                <a:srgbClr val="000000"/>
              </a:solidFill>
              <a:latin typeface="Times New Roman"/>
              <a:ea typeface="Times New Roman"/>
              <a:cs typeface="Times New Roman"/>
            </a:rPr>
            <a:t>€ 0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76200</xdr:colOff>
      <xdr:row>760</xdr:row>
      <xdr:rowOff>127000</xdr:rowOff>
    </xdr:from>
    <xdr:to>
      <xdr:col>3</xdr:col>
      <xdr:colOff>76200</xdr:colOff>
      <xdr:row>760</xdr:row>
      <xdr:rowOff>127000</xdr:rowOff>
    </xdr:to>
    <xdr:sp macro="" textlink="">
      <xdr:nvSpPr>
        <xdr:cNvPr id="21" name="Line 20"/>
        <xdr:cNvSpPr>
          <a:spLocks noChangeShapeType="1"/>
        </xdr:cNvSpPr>
      </xdr:nvSpPr>
      <xdr:spPr bwMode="auto">
        <a:xfrm>
          <a:off x="2095500" y="1144270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twoCellAnchor>
    <xdr:from>
      <xdr:col>3</xdr:col>
      <xdr:colOff>76200</xdr:colOff>
      <xdr:row>807</xdr:row>
      <xdr:rowOff>127000</xdr:rowOff>
    </xdr:from>
    <xdr:to>
      <xdr:col>3</xdr:col>
      <xdr:colOff>76200</xdr:colOff>
      <xdr:row>807</xdr:row>
      <xdr:rowOff>127000</xdr:rowOff>
    </xdr:to>
    <xdr:sp macro="" textlink="">
      <xdr:nvSpPr>
        <xdr:cNvPr id="26" name="Line 25"/>
        <xdr:cNvSpPr>
          <a:spLocks noChangeShapeType="1"/>
        </xdr:cNvSpPr>
      </xdr:nvSpPr>
      <xdr:spPr bwMode="auto">
        <a:xfrm>
          <a:off x="2095500" y="1215898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lang="nl-NL"/>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150" zoomScaleNormal="150" zoomScalePageLayoutView="125" workbookViewId="0">
      <selection activeCell="E1" sqref="E1"/>
    </sheetView>
  </sheetViews>
  <sheetFormatPr baseColWidth="10" defaultColWidth="9.1640625" defaultRowHeight="13" x14ac:dyDescent="0.15"/>
  <cols>
    <col min="1" max="16384" width="9.1640625" style="591"/>
  </cols>
  <sheetData>
    <row r="1" spans="1:14" x14ac:dyDescent="0.15">
      <c r="A1" s="1732" t="s">
        <v>2076</v>
      </c>
      <c r="B1" s="1732"/>
      <c r="C1" s="1732"/>
      <c r="D1" s="1732"/>
    </row>
    <row r="3" spans="1:14" x14ac:dyDescent="0.15">
      <c r="A3" s="1733" t="s">
        <v>278</v>
      </c>
      <c r="B3" s="1732"/>
    </row>
    <row r="4" spans="1:14" x14ac:dyDescent="0.15">
      <c r="A4" s="102"/>
      <c r="B4" s="103"/>
    </row>
    <row r="5" spans="1:14" x14ac:dyDescent="0.15">
      <c r="A5" s="102" t="s">
        <v>0</v>
      </c>
      <c r="B5" s="1736"/>
      <c r="C5" s="1737"/>
      <c r="D5" s="1737"/>
      <c r="E5" s="1737"/>
      <c r="F5" s="1737"/>
      <c r="G5" s="1737"/>
      <c r="H5" s="1737"/>
      <c r="I5" s="1737"/>
      <c r="J5" s="1737"/>
      <c r="K5" s="1737"/>
      <c r="L5" s="1737"/>
      <c r="M5" s="1737"/>
      <c r="N5" s="1737"/>
    </row>
    <row r="6" spans="1:14" x14ac:dyDescent="0.15">
      <c r="A6" s="102"/>
      <c r="B6" s="1737"/>
      <c r="C6" s="1737"/>
      <c r="D6" s="1737"/>
      <c r="E6" s="1737"/>
      <c r="F6" s="1737"/>
      <c r="G6" s="1737"/>
      <c r="H6" s="1737"/>
      <c r="I6" s="1737"/>
      <c r="J6" s="1737"/>
      <c r="K6" s="1737"/>
      <c r="L6" s="1737"/>
      <c r="M6" s="1737"/>
      <c r="N6" s="1737"/>
    </row>
    <row r="7" spans="1:14" x14ac:dyDescent="0.15">
      <c r="A7" s="102"/>
      <c r="B7" s="1737"/>
      <c r="C7" s="1737"/>
      <c r="D7" s="1737"/>
      <c r="E7" s="1737"/>
      <c r="F7" s="1737"/>
      <c r="G7" s="1737"/>
      <c r="H7" s="1737"/>
      <c r="I7" s="1737"/>
      <c r="J7" s="1737"/>
      <c r="K7" s="1737"/>
      <c r="L7" s="1737"/>
      <c r="M7" s="1737"/>
      <c r="N7" s="1737"/>
    </row>
    <row r="8" spans="1:14" x14ac:dyDescent="0.15">
      <c r="B8" s="1737"/>
      <c r="C8" s="1737"/>
      <c r="D8" s="1737"/>
      <c r="E8" s="1737"/>
      <c r="F8" s="1737"/>
      <c r="G8" s="1737"/>
      <c r="H8" s="1737"/>
      <c r="I8" s="1737"/>
      <c r="J8" s="1737"/>
      <c r="K8" s="1737"/>
      <c r="L8" s="1737"/>
      <c r="M8" s="1737"/>
      <c r="N8" s="1737"/>
    </row>
    <row r="9" spans="1:14" x14ac:dyDescent="0.15">
      <c r="A9" s="357" t="s">
        <v>1</v>
      </c>
      <c r="B9" s="1734"/>
      <c r="C9" s="1735"/>
      <c r="D9" s="1735"/>
      <c r="E9" s="1735"/>
      <c r="F9" s="1735"/>
      <c r="G9" s="1735"/>
      <c r="H9" s="1735"/>
      <c r="I9" s="1735"/>
      <c r="J9" s="1735"/>
      <c r="K9" s="1735"/>
      <c r="L9" s="1735"/>
      <c r="M9" s="1735"/>
      <c r="N9" s="1735"/>
    </row>
    <row r="10" spans="1:14" x14ac:dyDescent="0.15">
      <c r="B10" s="1735"/>
      <c r="C10" s="1735"/>
      <c r="D10" s="1735"/>
      <c r="E10" s="1735"/>
      <c r="F10" s="1735"/>
      <c r="G10" s="1735"/>
      <c r="H10" s="1735"/>
      <c r="I10" s="1735"/>
      <c r="J10" s="1735"/>
      <c r="K10" s="1735"/>
      <c r="L10" s="1735"/>
      <c r="M10" s="1735"/>
      <c r="N10" s="1735"/>
    </row>
    <row r="11" spans="1:14" x14ac:dyDescent="0.15">
      <c r="B11" s="1735"/>
      <c r="C11" s="1735"/>
      <c r="D11" s="1735"/>
      <c r="E11" s="1735"/>
      <c r="F11" s="1735"/>
      <c r="G11" s="1735"/>
      <c r="H11" s="1735"/>
      <c r="I11" s="1735"/>
      <c r="J11" s="1735"/>
      <c r="K11" s="1735"/>
      <c r="L11" s="1735"/>
      <c r="M11" s="1735"/>
      <c r="N11" s="1735"/>
    </row>
    <row r="12" spans="1:14" x14ac:dyDescent="0.15">
      <c r="B12" s="1735"/>
      <c r="C12" s="1735"/>
      <c r="D12" s="1735"/>
      <c r="E12" s="1735"/>
      <c r="F12" s="1735"/>
      <c r="G12" s="1735"/>
      <c r="H12" s="1735"/>
      <c r="I12" s="1735"/>
      <c r="J12" s="1735"/>
      <c r="K12" s="1735"/>
      <c r="L12" s="1735"/>
      <c r="M12" s="1735"/>
      <c r="N12" s="1735"/>
    </row>
    <row r="13" spans="1:14" x14ac:dyDescent="0.15">
      <c r="B13" s="1735"/>
      <c r="C13" s="1735"/>
      <c r="D13" s="1735"/>
      <c r="E13" s="1735"/>
      <c r="F13" s="1735"/>
      <c r="G13" s="1735"/>
      <c r="H13" s="1735"/>
      <c r="I13" s="1735"/>
      <c r="J13" s="1735"/>
      <c r="K13" s="1735"/>
      <c r="L13" s="1735"/>
      <c r="M13" s="1735"/>
      <c r="N13" s="1735"/>
    </row>
    <row r="14" spans="1:14" x14ac:dyDescent="0.15">
      <c r="B14" s="1734"/>
      <c r="C14" s="1734"/>
      <c r="D14" s="1734"/>
      <c r="E14" s="1734"/>
      <c r="F14" s="1734"/>
      <c r="G14" s="1734"/>
      <c r="H14" s="1734"/>
      <c r="I14" s="1734"/>
      <c r="J14" s="1734"/>
      <c r="K14" s="1734"/>
      <c r="L14" s="1734"/>
      <c r="M14" s="1734"/>
      <c r="N14" s="1734"/>
    </row>
    <row r="15" spans="1:14" x14ac:dyDescent="0.15">
      <c r="A15" s="357" t="s">
        <v>2</v>
      </c>
      <c r="B15" s="1737"/>
      <c r="C15" s="1737"/>
      <c r="D15" s="1737"/>
      <c r="E15" s="1737"/>
      <c r="F15" s="1737"/>
      <c r="G15" s="1737"/>
      <c r="H15" s="1737"/>
      <c r="I15" s="1737"/>
      <c r="J15" s="1737"/>
      <c r="K15" s="1737"/>
      <c r="L15" s="1737"/>
      <c r="M15" s="1737"/>
      <c r="N15" s="1737"/>
    </row>
    <row r="16" spans="1:14" x14ac:dyDescent="0.15">
      <c r="B16" s="1737"/>
      <c r="C16" s="1737"/>
      <c r="D16" s="1737"/>
      <c r="E16" s="1737"/>
      <c r="F16" s="1737"/>
      <c r="G16" s="1737"/>
      <c r="H16" s="1737"/>
      <c r="I16" s="1737"/>
      <c r="J16" s="1737"/>
      <c r="K16" s="1737"/>
      <c r="L16" s="1737"/>
      <c r="M16" s="1737"/>
      <c r="N16" s="1737"/>
    </row>
    <row r="17" spans="1:14" x14ac:dyDescent="0.15">
      <c r="B17" s="1737"/>
      <c r="C17" s="1737"/>
      <c r="D17" s="1737"/>
      <c r="E17" s="1737"/>
      <c r="F17" s="1737"/>
      <c r="G17" s="1737"/>
      <c r="H17" s="1737"/>
      <c r="I17" s="1737"/>
      <c r="J17" s="1737"/>
      <c r="K17" s="1737"/>
      <c r="L17" s="1737"/>
      <c r="M17" s="1737"/>
      <c r="N17" s="1737"/>
    </row>
    <row r="18" spans="1:14" x14ac:dyDescent="0.15">
      <c r="B18" s="1737"/>
      <c r="C18" s="1737"/>
      <c r="D18" s="1737"/>
      <c r="E18" s="1737"/>
      <c r="F18" s="1737"/>
      <c r="G18" s="1737"/>
      <c r="H18" s="1737"/>
      <c r="I18" s="1737"/>
      <c r="J18" s="1737"/>
      <c r="K18" s="1737"/>
      <c r="L18" s="1737"/>
      <c r="M18" s="1737"/>
      <c r="N18" s="1737"/>
    </row>
    <row r="19" spans="1:14" x14ac:dyDescent="0.15">
      <c r="A19" s="357" t="s">
        <v>31</v>
      </c>
      <c r="B19" s="1737"/>
      <c r="C19" s="1739"/>
      <c r="D19" s="1739"/>
      <c r="E19" s="1739"/>
      <c r="F19" s="1739"/>
      <c r="G19" s="1739"/>
      <c r="H19" s="1739"/>
      <c r="I19" s="1739"/>
      <c r="J19" s="1739"/>
      <c r="K19" s="1739"/>
      <c r="L19" s="1739"/>
      <c r="M19" s="1739"/>
      <c r="N19" s="1739"/>
    </row>
    <row r="20" spans="1:14" x14ac:dyDescent="0.15">
      <c r="B20" s="1739"/>
      <c r="C20" s="1739"/>
      <c r="D20" s="1739"/>
      <c r="E20" s="1739"/>
      <c r="F20" s="1739"/>
      <c r="G20" s="1739"/>
      <c r="H20" s="1739"/>
      <c r="I20" s="1739"/>
      <c r="J20" s="1739"/>
      <c r="K20" s="1739"/>
      <c r="L20" s="1739"/>
      <c r="M20" s="1739"/>
      <c r="N20" s="1739"/>
    </row>
    <row r="21" spans="1:14" x14ac:dyDescent="0.15">
      <c r="B21" s="1739"/>
      <c r="C21" s="1739"/>
      <c r="D21" s="1739"/>
      <c r="E21" s="1739"/>
      <c r="F21" s="1739"/>
      <c r="G21" s="1739"/>
      <c r="H21" s="1739"/>
      <c r="I21" s="1739"/>
      <c r="J21" s="1739"/>
      <c r="K21" s="1739"/>
      <c r="L21" s="1739"/>
      <c r="M21" s="1739"/>
      <c r="N21" s="1739"/>
    </row>
    <row r="22" spans="1:14" x14ac:dyDescent="0.15">
      <c r="B22" s="1737"/>
      <c r="C22" s="1737"/>
      <c r="D22" s="1737"/>
      <c r="E22" s="1737"/>
      <c r="F22" s="1737"/>
      <c r="G22" s="1737"/>
      <c r="H22" s="1737"/>
      <c r="I22" s="1737"/>
      <c r="J22" s="1737"/>
      <c r="K22" s="1737"/>
      <c r="L22" s="1737"/>
      <c r="M22" s="1737"/>
      <c r="N22" s="1737"/>
    </row>
    <row r="23" spans="1:14" x14ac:dyDescent="0.15">
      <c r="A23" s="357" t="s">
        <v>32</v>
      </c>
      <c r="B23" s="1737"/>
      <c r="C23" s="1737"/>
      <c r="D23" s="1737"/>
      <c r="E23" s="1737"/>
      <c r="F23" s="1737"/>
      <c r="G23" s="1737"/>
      <c r="H23" s="1737"/>
      <c r="I23" s="1737"/>
      <c r="J23" s="1737"/>
      <c r="K23" s="1737"/>
      <c r="L23" s="1737"/>
      <c r="M23" s="1737"/>
      <c r="N23" s="1737"/>
    </row>
    <row r="24" spans="1:14" x14ac:dyDescent="0.15">
      <c r="B24" s="1737"/>
      <c r="C24" s="1737"/>
      <c r="D24" s="1737"/>
      <c r="E24" s="1737"/>
      <c r="F24" s="1737"/>
      <c r="G24" s="1737"/>
      <c r="H24" s="1737"/>
      <c r="I24" s="1737"/>
      <c r="J24" s="1737"/>
      <c r="K24" s="1737"/>
      <c r="L24" s="1737"/>
      <c r="M24" s="1737"/>
      <c r="N24" s="1737"/>
    </row>
    <row r="25" spans="1:14" x14ac:dyDescent="0.15">
      <c r="B25" s="1737"/>
      <c r="C25" s="1737"/>
      <c r="D25" s="1737"/>
      <c r="E25" s="1737"/>
      <c r="F25" s="1737"/>
      <c r="G25" s="1737"/>
      <c r="H25" s="1737"/>
      <c r="I25" s="1737"/>
      <c r="J25" s="1737"/>
      <c r="K25" s="1737"/>
      <c r="L25" s="1737"/>
      <c r="M25" s="1737"/>
      <c r="N25" s="1737"/>
    </row>
    <row r="26" spans="1:14" x14ac:dyDescent="0.15">
      <c r="B26" s="1737"/>
      <c r="C26" s="1737"/>
      <c r="D26" s="1737"/>
      <c r="E26" s="1737"/>
      <c r="F26" s="1737"/>
      <c r="G26" s="1737"/>
      <c r="H26" s="1737"/>
      <c r="I26" s="1737"/>
      <c r="J26" s="1737"/>
      <c r="K26" s="1737"/>
      <c r="L26" s="1737"/>
      <c r="M26" s="1737"/>
      <c r="N26" s="1737"/>
    </row>
    <row r="27" spans="1:14" x14ac:dyDescent="0.15">
      <c r="B27" s="1737"/>
      <c r="C27" s="1737"/>
      <c r="D27" s="1737"/>
      <c r="E27" s="1737"/>
      <c r="F27" s="1737"/>
      <c r="G27" s="1737"/>
      <c r="H27" s="1737"/>
      <c r="I27" s="1737"/>
      <c r="J27" s="1737"/>
      <c r="K27" s="1737"/>
      <c r="L27" s="1737"/>
      <c r="M27" s="1737"/>
      <c r="N27" s="1737"/>
    </row>
    <row r="28" spans="1:14" x14ac:dyDescent="0.15">
      <c r="A28" s="357" t="s">
        <v>33</v>
      </c>
      <c r="B28" s="1737"/>
      <c r="C28" s="1737"/>
      <c r="D28" s="1737"/>
      <c r="E28" s="1737"/>
      <c r="F28" s="1737"/>
      <c r="G28" s="1737"/>
      <c r="H28" s="1737"/>
      <c r="I28" s="1737"/>
      <c r="J28" s="1737"/>
      <c r="K28" s="1737"/>
      <c r="L28" s="1737"/>
      <c r="M28" s="1737"/>
      <c r="N28" s="1737"/>
    </row>
    <row r="29" spans="1:14" x14ac:dyDescent="0.15">
      <c r="B29" s="1737"/>
      <c r="C29" s="1737"/>
      <c r="D29" s="1737"/>
      <c r="E29" s="1737"/>
      <c r="F29" s="1737"/>
      <c r="G29" s="1737"/>
      <c r="H29" s="1737"/>
      <c r="I29" s="1737"/>
      <c r="J29" s="1737"/>
      <c r="K29" s="1737"/>
      <c r="L29" s="1737"/>
      <c r="M29" s="1737"/>
      <c r="N29" s="1737"/>
    </row>
    <row r="30" spans="1:14" x14ac:dyDescent="0.15">
      <c r="B30" s="1737"/>
      <c r="C30" s="1737"/>
      <c r="D30" s="1737"/>
      <c r="E30" s="1737"/>
      <c r="F30" s="1737"/>
      <c r="G30" s="1737"/>
      <c r="H30" s="1737"/>
      <c r="I30" s="1737"/>
      <c r="J30" s="1737"/>
      <c r="K30" s="1737"/>
      <c r="L30" s="1737"/>
      <c r="M30" s="1737"/>
      <c r="N30" s="1737"/>
    </row>
    <row r="31" spans="1:14" x14ac:dyDescent="0.15">
      <c r="B31" s="1737"/>
      <c r="C31" s="1737"/>
      <c r="D31" s="1737"/>
      <c r="E31" s="1737"/>
      <c r="F31" s="1737"/>
      <c r="G31" s="1737"/>
      <c r="H31" s="1737"/>
      <c r="I31" s="1737"/>
      <c r="J31" s="1737"/>
      <c r="K31" s="1737"/>
      <c r="L31" s="1737"/>
      <c r="M31" s="1737"/>
      <c r="N31" s="1737"/>
    </row>
    <row r="32" spans="1:14" x14ac:dyDescent="0.15">
      <c r="B32" s="1737"/>
      <c r="C32" s="1737"/>
      <c r="D32" s="1737"/>
      <c r="E32" s="1737"/>
      <c r="F32" s="1737"/>
      <c r="G32" s="1737"/>
      <c r="H32" s="1737"/>
      <c r="I32" s="1737"/>
      <c r="J32" s="1737"/>
      <c r="K32" s="1737"/>
      <c r="L32" s="1737"/>
      <c r="M32" s="1737"/>
      <c r="N32" s="1737"/>
    </row>
    <row r="33" spans="1:14" x14ac:dyDescent="0.15">
      <c r="B33" s="1737"/>
      <c r="C33" s="1737"/>
      <c r="D33" s="1737"/>
      <c r="E33" s="1737"/>
      <c r="F33" s="1737"/>
      <c r="G33" s="1737"/>
      <c r="H33" s="1737"/>
      <c r="I33" s="1737"/>
      <c r="J33" s="1737"/>
      <c r="K33" s="1737"/>
      <c r="L33" s="1737"/>
      <c r="M33" s="1737"/>
      <c r="N33" s="1737"/>
    </row>
    <row r="34" spans="1:14" x14ac:dyDescent="0.15">
      <c r="A34" s="357" t="s">
        <v>35</v>
      </c>
      <c r="B34" s="1737"/>
      <c r="C34" s="1737"/>
      <c r="D34" s="1737"/>
      <c r="E34" s="1737"/>
      <c r="F34" s="1737"/>
      <c r="G34" s="1737"/>
      <c r="H34" s="1737"/>
      <c r="I34" s="1737"/>
      <c r="J34" s="1737"/>
      <c r="K34" s="1737"/>
      <c r="L34" s="1737"/>
      <c r="M34" s="1737"/>
      <c r="N34" s="1737"/>
    </row>
    <row r="35" spans="1:14" x14ac:dyDescent="0.15">
      <c r="B35" s="1737"/>
      <c r="C35" s="1737"/>
      <c r="D35" s="1737"/>
      <c r="E35" s="1737"/>
      <c r="F35" s="1737"/>
      <c r="G35" s="1737"/>
      <c r="H35" s="1737"/>
      <c r="I35" s="1737"/>
      <c r="J35" s="1737"/>
      <c r="K35" s="1737"/>
      <c r="L35" s="1737"/>
      <c r="M35" s="1737"/>
      <c r="N35" s="1737"/>
    </row>
    <row r="36" spans="1:14" x14ac:dyDescent="0.15">
      <c r="B36" s="1737"/>
      <c r="C36" s="1737"/>
      <c r="D36" s="1737"/>
      <c r="E36" s="1737"/>
      <c r="F36" s="1737"/>
      <c r="G36" s="1737"/>
      <c r="H36" s="1737"/>
      <c r="I36" s="1737"/>
      <c r="J36" s="1737"/>
      <c r="K36" s="1737"/>
      <c r="L36" s="1737"/>
      <c r="M36" s="1737"/>
      <c r="N36" s="1737"/>
    </row>
    <row r="37" spans="1:14" x14ac:dyDescent="0.15">
      <c r="A37" s="357" t="s">
        <v>36</v>
      </c>
      <c r="B37" s="1737"/>
      <c r="C37" s="1737"/>
      <c r="D37" s="1737"/>
      <c r="E37" s="1737"/>
      <c r="F37" s="1737"/>
      <c r="G37" s="1737"/>
      <c r="H37" s="1737"/>
      <c r="I37" s="1737"/>
      <c r="J37" s="1737"/>
      <c r="K37" s="1737"/>
      <c r="L37" s="1737"/>
      <c r="M37" s="1737"/>
      <c r="N37" s="1737"/>
    </row>
    <row r="38" spans="1:14" x14ac:dyDescent="0.15">
      <c r="B38" s="1737"/>
      <c r="C38" s="1737"/>
      <c r="D38" s="1737"/>
      <c r="E38" s="1737"/>
      <c r="F38" s="1737"/>
      <c r="G38" s="1737"/>
      <c r="H38" s="1737"/>
      <c r="I38" s="1737"/>
      <c r="J38" s="1737"/>
      <c r="K38" s="1737"/>
      <c r="L38" s="1737"/>
      <c r="M38" s="1737"/>
      <c r="N38" s="1737"/>
    </row>
    <row r="39" spans="1:14" x14ac:dyDescent="0.15">
      <c r="B39" s="1737"/>
      <c r="C39" s="1737"/>
      <c r="D39" s="1737"/>
      <c r="E39" s="1737"/>
      <c r="F39" s="1737"/>
      <c r="G39" s="1737"/>
      <c r="H39" s="1737"/>
      <c r="I39" s="1737"/>
      <c r="J39" s="1737"/>
      <c r="K39" s="1737"/>
      <c r="L39" s="1737"/>
      <c r="M39" s="1737"/>
      <c r="N39" s="1737"/>
    </row>
    <row r="40" spans="1:14" x14ac:dyDescent="0.15">
      <c r="B40" s="1737"/>
      <c r="C40" s="1737"/>
      <c r="D40" s="1737"/>
      <c r="E40" s="1737"/>
      <c r="F40" s="1737"/>
      <c r="G40" s="1737"/>
      <c r="H40" s="1737"/>
      <c r="I40" s="1737"/>
      <c r="J40" s="1737"/>
      <c r="K40" s="1737"/>
      <c r="L40" s="1737"/>
      <c r="M40" s="1737"/>
      <c r="N40" s="1737"/>
    </row>
    <row r="41" spans="1:14" x14ac:dyDescent="0.15">
      <c r="B41" s="1737"/>
      <c r="C41" s="1737"/>
      <c r="D41" s="1737"/>
      <c r="E41" s="1737"/>
      <c r="F41" s="1737"/>
      <c r="G41" s="1737"/>
      <c r="H41" s="1737"/>
      <c r="I41" s="1737"/>
      <c r="J41" s="1737"/>
      <c r="K41" s="1737"/>
      <c r="L41" s="1737"/>
      <c r="M41" s="1737"/>
      <c r="N41" s="1737"/>
    </row>
    <row r="42" spans="1:14" x14ac:dyDescent="0.15">
      <c r="A42" s="357" t="s">
        <v>39</v>
      </c>
      <c r="B42" s="1737"/>
      <c r="C42" s="1737"/>
      <c r="D42" s="1737"/>
      <c r="E42" s="1737"/>
      <c r="F42" s="1737"/>
      <c r="G42" s="1737"/>
      <c r="H42" s="1737"/>
      <c r="I42" s="1737"/>
      <c r="J42" s="1737"/>
      <c r="K42" s="1737"/>
      <c r="L42" s="1737"/>
      <c r="M42" s="1737"/>
      <c r="N42" s="1737"/>
    </row>
    <row r="43" spans="1:14" x14ac:dyDescent="0.15">
      <c r="B43" s="1737"/>
      <c r="C43" s="1737"/>
      <c r="D43" s="1737"/>
      <c r="E43" s="1737"/>
      <c r="F43" s="1737"/>
      <c r="G43" s="1737"/>
      <c r="H43" s="1737"/>
      <c r="I43" s="1737"/>
      <c r="J43" s="1737"/>
      <c r="K43" s="1737"/>
      <c r="L43" s="1737"/>
      <c r="M43" s="1737"/>
      <c r="N43" s="1737"/>
    </row>
    <row r="44" spans="1:14" x14ac:dyDescent="0.15">
      <c r="B44" s="1737"/>
      <c r="C44" s="1737"/>
      <c r="D44" s="1737"/>
      <c r="E44" s="1737"/>
      <c r="F44" s="1737"/>
      <c r="G44" s="1737"/>
      <c r="H44" s="1737"/>
      <c r="I44" s="1737"/>
      <c r="J44" s="1737"/>
      <c r="K44" s="1737"/>
      <c r="L44" s="1737"/>
      <c r="M44" s="1737"/>
      <c r="N44" s="1737"/>
    </row>
    <row r="45" spans="1:14" x14ac:dyDescent="0.15">
      <c r="B45" s="1737"/>
      <c r="C45" s="1737"/>
      <c r="D45" s="1737"/>
      <c r="E45" s="1737"/>
      <c r="F45" s="1737"/>
      <c r="G45" s="1737"/>
      <c r="H45" s="1737"/>
      <c r="I45" s="1737"/>
      <c r="J45" s="1737"/>
      <c r="K45" s="1737"/>
      <c r="L45" s="1737"/>
      <c r="M45" s="1737"/>
      <c r="N45" s="1737"/>
    </row>
    <row r="46" spans="1:14" x14ac:dyDescent="0.15">
      <c r="A46" s="357" t="s">
        <v>41</v>
      </c>
      <c r="B46" s="1737"/>
      <c r="C46" s="1737"/>
      <c r="D46" s="1737"/>
      <c r="E46" s="1737"/>
      <c r="F46" s="1737"/>
      <c r="G46" s="1737"/>
      <c r="H46" s="1737"/>
      <c r="I46" s="1737"/>
      <c r="J46" s="1737"/>
      <c r="K46" s="1737"/>
      <c r="L46" s="1737"/>
      <c r="M46" s="1737"/>
      <c r="N46" s="1737"/>
    </row>
    <row r="47" spans="1:14" x14ac:dyDescent="0.15">
      <c r="B47" s="1737"/>
      <c r="C47" s="1737"/>
      <c r="D47" s="1737"/>
      <c r="E47" s="1737"/>
      <c r="F47" s="1737"/>
      <c r="G47" s="1737"/>
      <c r="H47" s="1737"/>
      <c r="I47" s="1737"/>
      <c r="J47" s="1737"/>
      <c r="K47" s="1737"/>
      <c r="L47" s="1737"/>
      <c r="M47" s="1737"/>
      <c r="N47" s="1737"/>
    </row>
    <row r="48" spans="1:14" x14ac:dyDescent="0.15">
      <c r="B48" s="1737"/>
      <c r="C48" s="1737"/>
      <c r="D48" s="1737"/>
      <c r="E48" s="1737"/>
      <c r="F48" s="1737"/>
      <c r="G48" s="1737"/>
      <c r="H48" s="1737"/>
      <c r="I48" s="1737"/>
      <c r="J48" s="1737"/>
      <c r="K48" s="1737"/>
      <c r="L48" s="1737"/>
      <c r="M48" s="1737"/>
      <c r="N48" s="1737"/>
    </row>
    <row r="49" spans="1:14" x14ac:dyDescent="0.15">
      <c r="B49" s="1737"/>
      <c r="C49" s="1737"/>
      <c r="D49" s="1737"/>
      <c r="E49" s="1737"/>
      <c r="F49" s="1737"/>
      <c r="G49" s="1737"/>
      <c r="H49" s="1737"/>
      <c r="I49" s="1737"/>
      <c r="J49" s="1737"/>
      <c r="K49" s="1737"/>
      <c r="L49" s="1737"/>
      <c r="M49" s="1737"/>
      <c r="N49" s="1737"/>
    </row>
    <row r="50" spans="1:14" x14ac:dyDescent="0.15">
      <c r="A50" s="357" t="s">
        <v>46</v>
      </c>
      <c r="B50" s="1737"/>
      <c r="C50" s="1737"/>
      <c r="D50" s="1737"/>
      <c r="E50" s="1737"/>
      <c r="F50" s="1737"/>
      <c r="G50" s="1737"/>
      <c r="H50" s="1737"/>
      <c r="I50" s="1737"/>
      <c r="J50" s="1737"/>
      <c r="K50" s="1737"/>
      <c r="L50" s="1737"/>
      <c r="M50" s="1737"/>
      <c r="N50" s="1737"/>
    </row>
    <row r="51" spans="1:14" x14ac:dyDescent="0.15">
      <c r="B51" s="1737"/>
      <c r="C51" s="1737"/>
      <c r="D51" s="1737"/>
      <c r="E51" s="1737"/>
      <c r="F51" s="1737"/>
      <c r="G51" s="1737"/>
      <c r="H51" s="1737"/>
      <c r="I51" s="1737"/>
      <c r="J51" s="1737"/>
      <c r="K51" s="1737"/>
      <c r="L51" s="1737"/>
      <c r="M51" s="1737"/>
      <c r="N51" s="1737"/>
    </row>
    <row r="52" spans="1:14" x14ac:dyDescent="0.15">
      <c r="B52" s="1737"/>
      <c r="C52" s="1737"/>
      <c r="D52" s="1737"/>
      <c r="E52" s="1737"/>
      <c r="F52" s="1737"/>
      <c r="G52" s="1737"/>
      <c r="H52" s="1737"/>
      <c r="I52" s="1737"/>
      <c r="J52" s="1737"/>
      <c r="K52" s="1737"/>
      <c r="L52" s="1737"/>
      <c r="M52" s="1737"/>
      <c r="N52" s="1737"/>
    </row>
    <row r="53" spans="1:14" x14ac:dyDescent="0.15">
      <c r="B53" s="1737"/>
      <c r="C53" s="1737"/>
      <c r="D53" s="1737"/>
      <c r="E53" s="1737"/>
      <c r="F53" s="1737"/>
      <c r="G53" s="1737"/>
      <c r="H53" s="1737"/>
      <c r="I53" s="1737"/>
      <c r="J53" s="1737"/>
      <c r="K53" s="1737"/>
      <c r="L53" s="1737"/>
      <c r="M53" s="1737"/>
      <c r="N53" s="1737"/>
    </row>
    <row r="54" spans="1:14" x14ac:dyDescent="0.15">
      <c r="A54" s="1733" t="s">
        <v>279</v>
      </c>
      <c r="B54" s="1732"/>
    </row>
    <row r="56" spans="1:14" x14ac:dyDescent="0.15">
      <c r="A56" s="591" t="s">
        <v>0</v>
      </c>
      <c r="B56" s="1737"/>
      <c r="C56" s="1737"/>
      <c r="D56" s="1737"/>
      <c r="E56" s="1737"/>
      <c r="F56" s="1737"/>
      <c r="G56" s="1737"/>
      <c r="H56" s="1737"/>
      <c r="I56" s="1737"/>
      <c r="J56" s="1737"/>
      <c r="K56" s="1737"/>
      <c r="L56" s="1737"/>
      <c r="M56" s="1737"/>
      <c r="N56" s="1737"/>
    </row>
    <row r="57" spans="1:14" x14ac:dyDescent="0.15">
      <c r="B57" s="1737"/>
      <c r="C57" s="1737"/>
      <c r="D57" s="1737"/>
      <c r="E57" s="1737"/>
      <c r="F57" s="1737"/>
      <c r="G57" s="1737"/>
      <c r="H57" s="1737"/>
      <c r="I57" s="1737"/>
      <c r="J57" s="1737"/>
      <c r="K57" s="1737"/>
      <c r="L57" s="1737"/>
      <c r="M57" s="1737"/>
      <c r="N57" s="1737"/>
    </row>
    <row r="58" spans="1:14" x14ac:dyDescent="0.15">
      <c r="B58" s="1737"/>
      <c r="C58" s="1737"/>
      <c r="D58" s="1737"/>
      <c r="E58" s="1737"/>
      <c r="F58" s="1737"/>
      <c r="G58" s="1737"/>
      <c r="H58" s="1737"/>
      <c r="I58" s="1737"/>
      <c r="J58" s="1737"/>
      <c r="K58" s="1737"/>
      <c r="L58" s="1737"/>
      <c r="M58" s="1737"/>
      <c r="N58" s="1737"/>
    </row>
    <row r="59" spans="1:14" x14ac:dyDescent="0.15">
      <c r="B59" s="1737"/>
      <c r="C59" s="1737"/>
      <c r="D59" s="1737"/>
      <c r="E59" s="1737"/>
      <c r="F59" s="1737"/>
      <c r="G59" s="1737"/>
      <c r="H59" s="1737"/>
      <c r="I59" s="1737"/>
      <c r="J59" s="1737"/>
      <c r="K59" s="1737"/>
      <c r="L59" s="1737"/>
      <c r="M59" s="1737"/>
      <c r="N59" s="1737"/>
    </row>
    <row r="60" spans="1:14" x14ac:dyDescent="0.15">
      <c r="B60" s="1737"/>
      <c r="C60" s="1737"/>
      <c r="D60" s="1737"/>
      <c r="E60" s="1737"/>
      <c r="F60" s="1737"/>
      <c r="G60" s="1737"/>
      <c r="H60" s="1737"/>
      <c r="I60" s="1737"/>
      <c r="J60" s="1737"/>
      <c r="K60" s="1737"/>
      <c r="L60" s="1737"/>
      <c r="M60" s="1737"/>
      <c r="N60" s="1737"/>
    </row>
    <row r="61" spans="1:14" x14ac:dyDescent="0.15">
      <c r="A61" s="591" t="s">
        <v>1</v>
      </c>
      <c r="B61" s="1737"/>
      <c r="C61" s="1737"/>
      <c r="D61" s="1737"/>
      <c r="E61" s="1737"/>
      <c r="F61" s="1737"/>
      <c r="G61" s="1737"/>
      <c r="H61" s="1737"/>
      <c r="I61" s="1737"/>
      <c r="J61" s="1737"/>
      <c r="K61" s="1737"/>
      <c r="L61" s="1737"/>
      <c r="M61" s="1737"/>
      <c r="N61" s="1737"/>
    </row>
    <row r="62" spans="1:14" x14ac:dyDescent="0.15">
      <c r="B62" s="1737"/>
      <c r="C62" s="1737"/>
      <c r="D62" s="1737"/>
      <c r="E62" s="1737"/>
      <c r="F62" s="1737"/>
      <c r="G62" s="1737"/>
      <c r="H62" s="1737"/>
      <c r="I62" s="1737"/>
      <c r="J62" s="1737"/>
      <c r="K62" s="1737"/>
      <c r="L62" s="1737"/>
      <c r="M62" s="1737"/>
      <c r="N62" s="1737"/>
    </row>
    <row r="63" spans="1:14" x14ac:dyDescent="0.15">
      <c r="B63" s="1737"/>
      <c r="C63" s="1737"/>
      <c r="D63" s="1737"/>
      <c r="E63" s="1737"/>
      <c r="F63" s="1737"/>
      <c r="G63" s="1737"/>
      <c r="H63" s="1737"/>
      <c r="I63" s="1737"/>
      <c r="J63" s="1737"/>
      <c r="K63" s="1737"/>
      <c r="L63" s="1737"/>
      <c r="M63" s="1737"/>
      <c r="N63" s="1737"/>
    </row>
    <row r="64" spans="1:14" x14ac:dyDescent="0.15">
      <c r="B64" s="1737"/>
      <c r="C64" s="1737"/>
      <c r="D64" s="1737"/>
      <c r="E64" s="1737"/>
      <c r="F64" s="1737"/>
      <c r="G64" s="1737"/>
      <c r="H64" s="1737"/>
      <c r="I64" s="1737"/>
      <c r="J64" s="1737"/>
      <c r="K64" s="1737"/>
      <c r="L64" s="1737"/>
      <c r="M64" s="1737"/>
      <c r="N64" s="1737"/>
    </row>
    <row r="65" spans="1:14" x14ac:dyDescent="0.15">
      <c r="A65" s="591" t="s">
        <v>2</v>
      </c>
      <c r="B65" s="1734"/>
      <c r="C65" s="1734"/>
      <c r="D65" s="1734"/>
      <c r="E65" s="1734"/>
      <c r="F65" s="1734"/>
      <c r="G65" s="1734"/>
      <c r="H65" s="1734"/>
      <c r="I65" s="1734"/>
      <c r="J65" s="1734"/>
      <c r="K65" s="1734"/>
      <c r="L65" s="1734"/>
      <c r="M65" s="1734"/>
      <c r="N65" s="1734"/>
    </row>
    <row r="66" spans="1:14" x14ac:dyDescent="0.15">
      <c r="B66" s="1734"/>
      <c r="C66" s="1734"/>
      <c r="D66" s="1734"/>
      <c r="E66" s="1734"/>
      <c r="F66" s="1734"/>
      <c r="G66" s="1734"/>
      <c r="H66" s="1734"/>
      <c r="I66" s="1734"/>
      <c r="J66" s="1734"/>
      <c r="K66" s="1734"/>
      <c r="L66" s="1734"/>
      <c r="M66" s="1734"/>
      <c r="N66" s="1734"/>
    </row>
    <row r="67" spans="1:14" x14ac:dyDescent="0.15">
      <c r="B67" s="1734"/>
      <c r="C67" s="1734"/>
      <c r="D67" s="1734"/>
      <c r="E67" s="1734"/>
      <c r="F67" s="1734"/>
      <c r="G67" s="1734"/>
      <c r="H67" s="1734"/>
      <c r="I67" s="1734"/>
      <c r="J67" s="1734"/>
      <c r="K67" s="1734"/>
      <c r="L67" s="1734"/>
      <c r="M67" s="1734"/>
      <c r="N67" s="1734"/>
    </row>
    <row r="68" spans="1:14" x14ac:dyDescent="0.15">
      <c r="A68" s="591" t="s">
        <v>31</v>
      </c>
      <c r="B68" s="1737"/>
      <c r="C68" s="1737"/>
      <c r="D68" s="1737"/>
      <c r="E68" s="1737"/>
      <c r="F68" s="1737"/>
      <c r="G68" s="1737"/>
      <c r="H68" s="1737"/>
      <c r="I68" s="1737"/>
      <c r="J68" s="1737"/>
      <c r="K68" s="1737"/>
      <c r="L68" s="1737"/>
      <c r="M68" s="1737"/>
      <c r="N68" s="1737"/>
    </row>
    <row r="69" spans="1:14" x14ac:dyDescent="0.15">
      <c r="B69" s="1737"/>
      <c r="C69" s="1737"/>
      <c r="D69" s="1737"/>
      <c r="E69" s="1737"/>
      <c r="F69" s="1737"/>
      <c r="G69" s="1737"/>
      <c r="H69" s="1737"/>
      <c r="I69" s="1737"/>
      <c r="J69" s="1737"/>
      <c r="K69" s="1737"/>
      <c r="L69" s="1737"/>
      <c r="M69" s="1737"/>
      <c r="N69" s="1737"/>
    </row>
    <row r="70" spans="1:14" x14ac:dyDescent="0.15">
      <c r="B70" s="1737"/>
      <c r="C70" s="1737"/>
      <c r="D70" s="1737"/>
      <c r="E70" s="1737"/>
      <c r="F70" s="1737"/>
      <c r="G70" s="1737"/>
      <c r="H70" s="1737"/>
      <c r="I70" s="1737"/>
      <c r="J70" s="1737"/>
      <c r="K70" s="1737"/>
      <c r="L70" s="1737"/>
      <c r="M70" s="1737"/>
      <c r="N70" s="1737"/>
    </row>
    <row r="71" spans="1:14" x14ac:dyDescent="0.15">
      <c r="B71" s="1737"/>
      <c r="C71" s="1737"/>
      <c r="D71" s="1737"/>
      <c r="E71" s="1737"/>
      <c r="F71" s="1737"/>
      <c r="G71" s="1737"/>
      <c r="H71" s="1737"/>
      <c r="I71" s="1737"/>
      <c r="J71" s="1737"/>
      <c r="K71" s="1737"/>
      <c r="L71" s="1737"/>
      <c r="M71" s="1737"/>
      <c r="N71" s="1737"/>
    </row>
    <row r="72" spans="1:14" x14ac:dyDescent="0.15">
      <c r="A72" s="357" t="s">
        <v>32</v>
      </c>
      <c r="B72" s="1737"/>
      <c r="C72" s="1737"/>
      <c r="D72" s="1737"/>
      <c r="E72" s="1737"/>
      <c r="F72" s="1737"/>
      <c r="G72" s="1737"/>
      <c r="H72" s="1737"/>
      <c r="I72" s="1737"/>
      <c r="J72" s="1737"/>
      <c r="K72" s="1737"/>
      <c r="L72" s="1737"/>
      <c r="M72" s="1737"/>
      <c r="N72" s="1737"/>
    </row>
    <row r="73" spans="1:14" x14ac:dyDescent="0.15">
      <c r="B73" s="1737"/>
      <c r="C73" s="1737"/>
      <c r="D73" s="1737"/>
      <c r="E73" s="1737"/>
      <c r="F73" s="1737"/>
      <c r="G73" s="1737"/>
      <c r="H73" s="1737"/>
      <c r="I73" s="1737"/>
      <c r="J73" s="1737"/>
      <c r="K73" s="1737"/>
      <c r="L73" s="1737"/>
      <c r="M73" s="1737"/>
      <c r="N73" s="1737"/>
    </row>
    <row r="74" spans="1:14" x14ac:dyDescent="0.15">
      <c r="B74" s="1737"/>
      <c r="C74" s="1737"/>
      <c r="D74" s="1737"/>
      <c r="E74" s="1737"/>
      <c r="F74" s="1737"/>
      <c r="G74" s="1737"/>
      <c r="H74" s="1737"/>
      <c r="I74" s="1737"/>
      <c r="J74" s="1737"/>
      <c r="K74" s="1737"/>
      <c r="L74" s="1737"/>
      <c r="M74" s="1737"/>
      <c r="N74" s="1737"/>
    </row>
    <row r="75" spans="1:14" x14ac:dyDescent="0.15">
      <c r="B75" s="1737"/>
      <c r="C75" s="1737"/>
      <c r="D75" s="1737"/>
      <c r="E75" s="1737"/>
      <c r="F75" s="1737"/>
      <c r="G75" s="1737"/>
      <c r="H75" s="1737"/>
      <c r="I75" s="1737"/>
      <c r="J75" s="1737"/>
      <c r="K75" s="1737"/>
      <c r="L75" s="1737"/>
      <c r="M75" s="1737"/>
      <c r="N75" s="1737"/>
    </row>
    <row r="76" spans="1:14" x14ac:dyDescent="0.15">
      <c r="B76" s="1737"/>
      <c r="C76" s="1737"/>
      <c r="D76" s="1737"/>
      <c r="E76" s="1737"/>
      <c r="F76" s="1737"/>
      <c r="G76" s="1737"/>
      <c r="H76" s="1737"/>
      <c r="I76" s="1737"/>
      <c r="J76" s="1737"/>
      <c r="K76" s="1737"/>
      <c r="L76" s="1737"/>
      <c r="M76" s="1737"/>
      <c r="N76" s="1737"/>
    </row>
    <row r="77" spans="1:14" x14ac:dyDescent="0.15">
      <c r="A77" s="591" t="s">
        <v>33</v>
      </c>
      <c r="B77" s="1737"/>
      <c r="C77" s="1737"/>
      <c r="D77" s="1737"/>
      <c r="E77" s="1737"/>
      <c r="F77" s="1737"/>
      <c r="G77" s="1737"/>
      <c r="H77" s="1737"/>
      <c r="I77" s="1737"/>
      <c r="J77" s="1737"/>
      <c r="K77" s="1737"/>
      <c r="L77" s="1737"/>
      <c r="M77" s="1737"/>
      <c r="N77" s="1737"/>
    </row>
    <row r="78" spans="1:14" x14ac:dyDescent="0.15">
      <c r="B78" s="1737"/>
      <c r="C78" s="1737"/>
      <c r="D78" s="1737"/>
      <c r="E78" s="1737"/>
      <c r="F78" s="1737"/>
      <c r="G78" s="1737"/>
      <c r="H78" s="1737"/>
      <c r="I78" s="1737"/>
      <c r="J78" s="1737"/>
      <c r="K78" s="1737"/>
      <c r="L78" s="1737"/>
      <c r="M78" s="1737"/>
      <c r="N78" s="1737"/>
    </row>
    <row r="79" spans="1:14" x14ac:dyDescent="0.15">
      <c r="A79" s="357" t="s">
        <v>35</v>
      </c>
      <c r="B79" s="1731"/>
      <c r="C79" s="1738"/>
      <c r="D79" s="1738"/>
      <c r="E79" s="1738"/>
      <c r="F79" s="1738"/>
      <c r="G79" s="1738"/>
      <c r="H79" s="1738"/>
      <c r="I79" s="1738"/>
      <c r="J79" s="1738"/>
      <c r="K79" s="1738"/>
      <c r="L79" s="1738"/>
      <c r="M79" s="1738"/>
      <c r="N79" s="1738"/>
    </row>
    <row r="80" spans="1:14" x14ac:dyDescent="0.15">
      <c r="B80" s="1738"/>
      <c r="C80" s="1738"/>
      <c r="D80" s="1738"/>
      <c r="E80" s="1738"/>
      <c r="F80" s="1738"/>
      <c r="G80" s="1738"/>
      <c r="H80" s="1738"/>
      <c r="I80" s="1738"/>
      <c r="J80" s="1738"/>
      <c r="K80" s="1738"/>
      <c r="L80" s="1738"/>
      <c r="M80" s="1738"/>
      <c r="N80" s="1738"/>
    </row>
    <row r="81" spans="2:14" x14ac:dyDescent="0.15">
      <c r="B81" s="1738"/>
      <c r="C81" s="1738"/>
      <c r="D81" s="1738"/>
      <c r="E81" s="1738"/>
      <c r="F81" s="1738"/>
      <c r="G81" s="1738"/>
      <c r="H81" s="1738"/>
      <c r="I81" s="1738"/>
      <c r="J81" s="1738"/>
      <c r="K81" s="1738"/>
      <c r="L81" s="1738"/>
      <c r="M81" s="1738"/>
      <c r="N81" s="1738"/>
    </row>
  </sheetData>
  <mergeCells count="21">
    <mergeCell ref="B72:N76"/>
    <mergeCell ref="B77:N78"/>
    <mergeCell ref="B79:N81"/>
    <mergeCell ref="B19:N22"/>
    <mergeCell ref="B23:N27"/>
    <mergeCell ref="A54:B54"/>
    <mergeCell ref="B28:N33"/>
    <mergeCell ref="B34:N36"/>
    <mergeCell ref="B37:N41"/>
    <mergeCell ref="B42:N45"/>
    <mergeCell ref="B46:N49"/>
    <mergeCell ref="B50:N53"/>
    <mergeCell ref="B56:N60"/>
    <mergeCell ref="B61:N64"/>
    <mergeCell ref="B68:N71"/>
    <mergeCell ref="B65:N67"/>
    <mergeCell ref="A1:D1"/>
    <mergeCell ref="A3:B3"/>
    <mergeCell ref="B9:N14"/>
    <mergeCell ref="B5:N8"/>
    <mergeCell ref="B15:N18"/>
  </mergeCells>
  <phoneticPr fontId="64" type="noConversion"/>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150" zoomScaleNormal="150" zoomScalePageLayoutView="125" workbookViewId="0">
      <selection sqref="A1:E1"/>
    </sheetView>
  </sheetViews>
  <sheetFormatPr baseColWidth="10" defaultColWidth="9.1640625" defaultRowHeight="13" x14ac:dyDescent="0.15"/>
  <cols>
    <col min="1" max="1" width="8.33203125" style="507" customWidth="1"/>
    <col min="2" max="2" width="9.1640625" style="507"/>
    <col min="3" max="3" width="11.6640625" style="507" customWidth="1"/>
    <col min="4" max="4" width="10" style="507" customWidth="1"/>
    <col min="5" max="5" width="9.1640625" style="507"/>
    <col min="6" max="6" width="10" style="507" customWidth="1"/>
    <col min="7" max="7" width="9.83203125" style="507" customWidth="1"/>
    <col min="8" max="8" width="11" style="507" customWidth="1"/>
    <col min="9" max="9" width="10.6640625" style="507" customWidth="1"/>
    <col min="10" max="10" width="9.83203125" style="507" customWidth="1"/>
    <col min="11" max="11" width="13.5" style="507" customWidth="1"/>
    <col min="12" max="12" width="10.6640625" style="507" customWidth="1"/>
    <col min="13" max="16384" width="9.1640625" style="507"/>
  </cols>
  <sheetData>
    <row r="1" spans="1:11" x14ac:dyDescent="0.15">
      <c r="A1" s="1953" t="s">
        <v>1841</v>
      </c>
      <c r="B1" s="1953"/>
      <c r="C1" s="1953"/>
      <c r="D1" s="1953"/>
      <c r="E1" s="1953"/>
    </row>
    <row r="2" spans="1:11" x14ac:dyDescent="0.15">
      <c r="A2" s="510"/>
      <c r="B2" s="510"/>
      <c r="C2" s="510"/>
      <c r="D2" s="510"/>
    </row>
    <row r="3" spans="1:11" x14ac:dyDescent="0.15">
      <c r="A3" s="1411" t="s">
        <v>1831</v>
      </c>
      <c r="B3" s="1412"/>
      <c r="C3" s="1680"/>
      <c r="D3" s="1680"/>
    </row>
    <row r="4" spans="1:11" x14ac:dyDescent="0.15">
      <c r="H4" s="1681" t="s">
        <v>722</v>
      </c>
      <c r="K4" s="1681" t="s">
        <v>723</v>
      </c>
    </row>
    <row r="5" spans="1:11" x14ac:dyDescent="0.15">
      <c r="A5" s="507" t="s">
        <v>715</v>
      </c>
      <c r="B5" s="1778" t="s">
        <v>716</v>
      </c>
      <c r="C5" s="1731"/>
      <c r="D5" s="1731"/>
      <c r="H5" s="326"/>
      <c r="K5" s="326"/>
    </row>
    <row r="6" spans="1:11" x14ac:dyDescent="0.15">
      <c r="B6" s="1778" t="s">
        <v>717</v>
      </c>
      <c r="C6" s="1731"/>
      <c r="D6" s="1731"/>
      <c r="H6" s="326"/>
      <c r="K6" s="326"/>
    </row>
    <row r="7" spans="1:11" x14ac:dyDescent="0.15">
      <c r="B7" s="1778" t="s">
        <v>718</v>
      </c>
      <c r="C7" s="1731"/>
      <c r="D7" s="1731"/>
      <c r="H7" s="326"/>
      <c r="K7" s="326"/>
    </row>
    <row r="8" spans="1:11" x14ac:dyDescent="0.15">
      <c r="B8" s="1778" t="s">
        <v>719</v>
      </c>
      <c r="C8" s="1731"/>
      <c r="D8" s="1731"/>
      <c r="F8" s="1787"/>
      <c r="G8" s="1760"/>
      <c r="H8" s="327"/>
      <c r="K8" s="328"/>
    </row>
    <row r="9" spans="1:11" ht="16" x14ac:dyDescent="0.15">
      <c r="B9" s="1778" t="s">
        <v>720</v>
      </c>
      <c r="C9" s="1731"/>
      <c r="D9" s="1731"/>
      <c r="H9" s="329"/>
      <c r="K9" s="329"/>
    </row>
    <row r="11" spans="1:11" x14ac:dyDescent="0.15">
      <c r="A11" s="507" t="s">
        <v>721</v>
      </c>
      <c r="B11" s="531"/>
      <c r="H11" s="1681" t="s">
        <v>722</v>
      </c>
      <c r="K11" s="1681" t="s">
        <v>723</v>
      </c>
    </row>
    <row r="12" spans="1:11" x14ac:dyDescent="0.15">
      <c r="B12" s="1778" t="s">
        <v>716</v>
      </c>
      <c r="C12" s="1731"/>
      <c r="D12" s="1731"/>
      <c r="H12" s="326"/>
      <c r="K12" s="326"/>
    </row>
    <row r="13" spans="1:11" x14ac:dyDescent="0.15">
      <c r="B13" s="1778" t="s">
        <v>717</v>
      </c>
      <c r="C13" s="1731"/>
      <c r="D13" s="1731"/>
      <c r="H13" s="326"/>
      <c r="K13" s="326"/>
    </row>
    <row r="14" spans="1:11" x14ac:dyDescent="0.15">
      <c r="B14" s="1778" t="s">
        <v>718</v>
      </c>
      <c r="C14" s="1731"/>
      <c r="D14" s="1731"/>
      <c r="H14" s="326"/>
      <c r="K14" s="326"/>
    </row>
    <row r="15" spans="1:11" x14ac:dyDescent="0.15">
      <c r="B15" s="1778" t="s">
        <v>719</v>
      </c>
      <c r="C15" s="1731"/>
      <c r="D15" s="1731"/>
      <c r="F15" s="1787"/>
      <c r="G15" s="1760"/>
      <c r="H15" s="327"/>
      <c r="I15" s="1787"/>
      <c r="J15" s="1760"/>
      <c r="K15" s="327"/>
    </row>
    <row r="16" spans="1:11" ht="16" x14ac:dyDescent="0.15">
      <c r="B16" s="1778" t="s">
        <v>720</v>
      </c>
      <c r="C16" s="1731"/>
      <c r="D16" s="1731"/>
      <c r="H16" s="329"/>
      <c r="K16" s="329"/>
    </row>
    <row r="17" spans="1:11" ht="16" x14ac:dyDescent="0.15">
      <c r="B17" s="531"/>
      <c r="G17" s="329"/>
      <c r="J17" s="329"/>
    </row>
    <row r="18" spans="1:11" x14ac:dyDescent="0.15">
      <c r="A18" s="507" t="s">
        <v>1</v>
      </c>
      <c r="B18" s="533" t="s">
        <v>422</v>
      </c>
    </row>
    <row r="19" spans="1:11" ht="14" thickBot="1" x14ac:dyDescent="0.2">
      <c r="B19" s="581"/>
      <c r="C19" s="569"/>
      <c r="D19" s="569"/>
      <c r="E19" s="569"/>
      <c r="F19" s="569"/>
      <c r="G19" s="569"/>
      <c r="H19" s="546" t="s">
        <v>281</v>
      </c>
      <c r="I19" s="546" t="s">
        <v>282</v>
      </c>
    </row>
    <row r="20" spans="1:11" x14ac:dyDescent="0.15">
      <c r="C20" s="1730"/>
      <c r="D20" s="1730"/>
      <c r="E20" s="1730"/>
      <c r="F20" s="1729"/>
      <c r="G20" s="1729"/>
      <c r="H20" s="276"/>
      <c r="I20" s="105"/>
      <c r="J20" s="105"/>
    </row>
    <row r="21" spans="1:11" x14ac:dyDescent="0.15">
      <c r="C21" s="1731"/>
      <c r="D21" s="1731"/>
      <c r="E21" s="1731"/>
      <c r="F21" s="1738"/>
      <c r="G21" s="1738"/>
      <c r="I21" s="276"/>
      <c r="J21" s="105"/>
    </row>
    <row r="22" spans="1:11" x14ac:dyDescent="0.15">
      <c r="C22" s="1731"/>
      <c r="D22" s="1731"/>
      <c r="E22" s="1731"/>
      <c r="F22" s="1738"/>
      <c r="G22" s="1738"/>
      <c r="I22" s="276"/>
      <c r="J22" s="105"/>
    </row>
    <row r="23" spans="1:11" x14ac:dyDescent="0.15">
      <c r="J23" s="105"/>
      <c r="K23" s="300"/>
    </row>
    <row r="24" spans="1:11" x14ac:dyDescent="0.15">
      <c r="B24" s="533" t="s">
        <v>724</v>
      </c>
    </row>
    <row r="25" spans="1:11" ht="14" thickBot="1" x14ac:dyDescent="0.2">
      <c r="B25" s="581"/>
      <c r="C25" s="569"/>
      <c r="D25" s="569"/>
      <c r="E25" s="569"/>
      <c r="F25" s="569"/>
      <c r="G25" s="569"/>
      <c r="H25" s="546" t="s">
        <v>281</v>
      </c>
      <c r="I25" s="546" t="s">
        <v>282</v>
      </c>
    </row>
    <row r="26" spans="1:11" x14ac:dyDescent="0.15">
      <c r="C26" s="1730"/>
      <c r="D26" s="1730"/>
      <c r="E26" s="1730"/>
      <c r="F26" s="1730"/>
      <c r="G26" s="1729"/>
      <c r="H26" s="276"/>
      <c r="I26" s="510"/>
    </row>
    <row r="27" spans="1:11" x14ac:dyDescent="0.15">
      <c r="C27" s="1731"/>
      <c r="D27" s="1731"/>
      <c r="E27" s="1731"/>
      <c r="F27" s="1731"/>
      <c r="G27" s="1738"/>
      <c r="H27" s="510"/>
      <c r="I27" s="510"/>
    </row>
    <row r="28" spans="1:11" x14ac:dyDescent="0.15">
      <c r="C28" s="1731"/>
      <c r="D28" s="1731"/>
      <c r="E28" s="1731"/>
      <c r="F28" s="1731"/>
      <c r="G28" s="1738"/>
      <c r="H28" s="510"/>
      <c r="I28" s="276"/>
    </row>
    <row r="29" spans="1:11" x14ac:dyDescent="0.15">
      <c r="H29" s="510"/>
      <c r="I29" s="330"/>
    </row>
    <row r="30" spans="1:11" x14ac:dyDescent="0.15">
      <c r="B30" s="533" t="s">
        <v>712</v>
      </c>
    </row>
    <row r="31" spans="1:11" ht="14" thickBot="1" x14ac:dyDescent="0.2">
      <c r="B31" s="581"/>
      <c r="C31" s="569"/>
      <c r="D31" s="569"/>
      <c r="E31" s="569"/>
      <c r="F31" s="569"/>
      <c r="G31" s="569"/>
      <c r="H31" s="546" t="s">
        <v>281</v>
      </c>
      <c r="I31" s="546" t="s">
        <v>282</v>
      </c>
    </row>
    <row r="32" spans="1:11" x14ac:dyDescent="0.15">
      <c r="C32" s="1731"/>
      <c r="D32" s="1731"/>
      <c r="E32" s="1731"/>
      <c r="F32" s="1731"/>
      <c r="G32" s="1731"/>
      <c r="H32" s="129"/>
      <c r="J32" s="129"/>
    </row>
    <row r="33" spans="1:9" x14ac:dyDescent="0.15">
      <c r="C33" s="1775"/>
      <c r="D33" s="1775"/>
      <c r="E33" s="1775"/>
      <c r="F33" s="1775"/>
      <c r="G33" s="1775"/>
      <c r="H33" s="129"/>
    </row>
    <row r="34" spans="1:9" x14ac:dyDescent="0.15">
      <c r="C34" s="1731"/>
      <c r="D34" s="1731"/>
      <c r="E34" s="1731"/>
      <c r="F34" s="1731"/>
      <c r="G34" s="1731"/>
      <c r="I34" s="129"/>
    </row>
    <row r="35" spans="1:9" x14ac:dyDescent="0.15">
      <c r="C35" s="1731"/>
      <c r="D35" s="1731"/>
      <c r="E35" s="1731"/>
      <c r="F35" s="1731"/>
      <c r="G35" s="1731"/>
    </row>
    <row r="36" spans="1:9" x14ac:dyDescent="0.15">
      <c r="C36" s="1731"/>
      <c r="D36" s="1731"/>
      <c r="E36" s="1731"/>
      <c r="F36" s="1731"/>
      <c r="G36" s="1731"/>
      <c r="I36" s="129"/>
    </row>
    <row r="37" spans="1:9" x14ac:dyDescent="0.15">
      <c r="C37" s="1731"/>
      <c r="D37" s="1731"/>
      <c r="E37" s="1731"/>
      <c r="F37" s="1731"/>
      <c r="G37" s="1731"/>
    </row>
    <row r="38" spans="1:9" x14ac:dyDescent="0.15">
      <c r="C38" s="1731"/>
      <c r="D38" s="1731"/>
      <c r="E38" s="1731"/>
      <c r="F38" s="1731"/>
      <c r="G38" s="1731"/>
      <c r="I38" s="129"/>
    </row>
    <row r="39" spans="1:9" x14ac:dyDescent="0.15">
      <c r="C39" s="1731"/>
      <c r="D39" s="1731"/>
      <c r="E39" s="1731"/>
      <c r="F39" s="1731"/>
      <c r="G39" s="1731"/>
    </row>
    <row r="41" spans="1:9" x14ac:dyDescent="0.15">
      <c r="A41" s="1955" t="s">
        <v>1832</v>
      </c>
      <c r="B41" s="1955"/>
      <c r="C41" s="1955"/>
      <c r="D41" s="1955"/>
    </row>
    <row r="42" spans="1:9" s="592" customFormat="1" x14ac:dyDescent="0.15">
      <c r="A42" s="324" t="s">
        <v>713</v>
      </c>
      <c r="B42" s="1954" t="s">
        <v>714</v>
      </c>
      <c r="C42" s="1738"/>
      <c r="D42" s="1738"/>
    </row>
    <row r="43" spans="1:9" s="592" customFormat="1" x14ac:dyDescent="0.15">
      <c r="A43" s="102"/>
      <c r="B43" s="1954"/>
      <c r="C43" s="1738"/>
      <c r="F43" s="325"/>
    </row>
    <row r="44" spans="1:9" s="592" customFormat="1" x14ac:dyDescent="0.15">
      <c r="A44" s="102"/>
      <c r="B44" s="1954"/>
      <c r="C44" s="1738"/>
      <c r="F44" s="325"/>
    </row>
    <row r="45" spans="1:9" s="592" customFormat="1" x14ac:dyDescent="0.15">
      <c r="A45" s="102"/>
      <c r="B45" s="1954"/>
      <c r="C45" s="1738"/>
      <c r="F45" s="325"/>
    </row>
    <row r="46" spans="1:9" s="592" customFormat="1" x14ac:dyDescent="0.15">
      <c r="A46" s="102"/>
      <c r="B46" s="590"/>
      <c r="C46" s="1"/>
      <c r="F46" s="325"/>
    </row>
    <row r="47" spans="1:9" s="592" customFormat="1" x14ac:dyDescent="0.15">
      <c r="A47" s="324" t="s">
        <v>721</v>
      </c>
      <c r="B47" s="1954" t="s">
        <v>726</v>
      </c>
      <c r="C47" s="1738"/>
      <c r="D47" s="1738"/>
      <c r="E47" s="331" t="s">
        <v>727</v>
      </c>
      <c r="F47" s="332" t="s">
        <v>728</v>
      </c>
    </row>
    <row r="48" spans="1:9" s="592" customFormat="1" x14ac:dyDescent="0.15">
      <c r="A48" s="324"/>
      <c r="B48" s="1954"/>
      <c r="C48" s="1738"/>
      <c r="E48" s="325"/>
      <c r="F48" s="325"/>
    </row>
    <row r="49" spans="1:9" s="592" customFormat="1" x14ac:dyDescent="0.15">
      <c r="A49" s="324"/>
      <c r="B49" s="1954"/>
      <c r="C49" s="1738"/>
      <c r="E49" s="325"/>
      <c r="F49" s="325"/>
    </row>
    <row r="50" spans="1:9" s="592" customFormat="1" x14ac:dyDescent="0.15">
      <c r="A50" s="324"/>
      <c r="B50" s="1954"/>
      <c r="C50" s="1738"/>
      <c r="E50" s="325"/>
      <c r="F50" s="325"/>
    </row>
    <row r="51" spans="1:9" s="592" customFormat="1" x14ac:dyDescent="0.15">
      <c r="A51" s="324"/>
      <c r="B51" s="590"/>
      <c r="E51" s="325"/>
      <c r="F51" s="325"/>
    </row>
    <row r="52" spans="1:9" s="592" customFormat="1" x14ac:dyDescent="0.15">
      <c r="A52" s="324"/>
      <c r="B52" s="590"/>
      <c r="E52" s="333"/>
      <c r="F52" s="333"/>
    </row>
    <row r="53" spans="1:9" s="592" customFormat="1" ht="16" x14ac:dyDescent="0.3">
      <c r="A53" s="324"/>
      <c r="B53" s="590"/>
      <c r="E53" s="334"/>
      <c r="F53" s="334"/>
    </row>
    <row r="54" spans="1:9" s="592" customFormat="1" x14ac:dyDescent="0.15">
      <c r="A54" s="324"/>
      <c r="B54" s="590"/>
    </row>
    <row r="55" spans="1:9" s="592" customFormat="1" ht="14" thickBot="1" x14ac:dyDescent="0.2">
      <c r="A55" s="324" t="s">
        <v>1</v>
      </c>
      <c r="B55" s="581" t="s">
        <v>614</v>
      </c>
      <c r="C55" s="569"/>
      <c r="D55" s="569"/>
      <c r="E55" s="569"/>
      <c r="F55" s="569"/>
      <c r="G55" s="569"/>
      <c r="H55" s="546" t="s">
        <v>281</v>
      </c>
      <c r="I55" s="546" t="s">
        <v>282</v>
      </c>
    </row>
    <row r="56" spans="1:9" s="592" customFormat="1" x14ac:dyDescent="0.15">
      <c r="A56" s="324" t="s">
        <v>206</v>
      </c>
      <c r="B56" s="507"/>
      <c r="C56" s="1731"/>
      <c r="D56" s="1731"/>
      <c r="E56" s="1731"/>
      <c r="F56" s="1731"/>
      <c r="G56" s="1731"/>
      <c r="H56" s="129"/>
      <c r="I56" s="507"/>
    </row>
    <row r="57" spans="1:9" s="592" customFormat="1" x14ac:dyDescent="0.15">
      <c r="A57" s="324"/>
      <c r="B57" s="507"/>
      <c r="C57" s="1731"/>
      <c r="D57" s="1731"/>
      <c r="E57" s="1731"/>
      <c r="F57" s="1731"/>
      <c r="G57" s="1731"/>
      <c r="H57" s="507"/>
      <c r="I57" s="129"/>
    </row>
    <row r="58" spans="1:9" s="592" customFormat="1" x14ac:dyDescent="0.15">
      <c r="A58" s="324"/>
      <c r="B58" s="590"/>
      <c r="C58" s="1731"/>
      <c r="D58" s="1731"/>
      <c r="E58" s="1731"/>
      <c r="F58" s="1731"/>
      <c r="G58" s="1731"/>
    </row>
    <row r="59" spans="1:9" s="592" customFormat="1" x14ac:dyDescent="0.15">
      <c r="A59" s="324" t="s">
        <v>207</v>
      </c>
      <c r="B59" s="507"/>
      <c r="C59" s="1731"/>
      <c r="D59" s="1731"/>
      <c r="E59" s="1731"/>
      <c r="F59" s="1731"/>
      <c r="G59" s="1731"/>
      <c r="H59" s="129"/>
      <c r="I59" s="507"/>
    </row>
    <row r="60" spans="1:9" s="592" customFormat="1" x14ac:dyDescent="0.15">
      <c r="A60" s="324"/>
      <c r="B60" s="507"/>
      <c r="C60" s="1731"/>
      <c r="D60" s="1731"/>
      <c r="E60" s="1731"/>
      <c r="F60" s="1731"/>
      <c r="G60" s="1731"/>
      <c r="H60" s="507"/>
      <c r="I60" s="129"/>
    </row>
    <row r="61" spans="1:9" s="592" customFormat="1" x14ac:dyDescent="0.15">
      <c r="A61" s="324" t="s">
        <v>730</v>
      </c>
      <c r="B61" s="590"/>
      <c r="C61" s="1731"/>
      <c r="D61" s="1731"/>
      <c r="E61" s="1731"/>
      <c r="F61" s="1731"/>
      <c r="G61" s="1731"/>
    </row>
    <row r="62" spans="1:9" s="592" customFormat="1" x14ac:dyDescent="0.15">
      <c r="A62" s="324"/>
      <c r="B62" s="507"/>
      <c r="C62" s="1731"/>
      <c r="D62" s="1731"/>
      <c r="E62" s="1731"/>
      <c r="F62" s="1731"/>
      <c r="G62" s="1731"/>
      <c r="H62" s="129"/>
      <c r="I62" s="507"/>
    </row>
    <row r="63" spans="1:9" s="592" customFormat="1" x14ac:dyDescent="0.15">
      <c r="A63" s="324"/>
      <c r="B63" s="507"/>
      <c r="C63" s="1731"/>
      <c r="D63" s="1731"/>
      <c r="E63" s="1731"/>
      <c r="F63" s="1731"/>
      <c r="G63" s="1731"/>
      <c r="H63" s="507"/>
      <c r="I63" s="129"/>
    </row>
    <row r="64" spans="1:9" s="592" customFormat="1" x14ac:dyDescent="0.15">
      <c r="A64" s="324"/>
      <c r="B64" s="590"/>
      <c r="C64" s="1731"/>
      <c r="D64" s="1731"/>
      <c r="E64" s="1731"/>
      <c r="F64" s="1731"/>
      <c r="G64" s="1731"/>
    </row>
    <row r="65" spans="1:9" s="592" customFormat="1" x14ac:dyDescent="0.15">
      <c r="A65" s="324" t="s">
        <v>238</v>
      </c>
    </row>
    <row r="66" spans="1:9" s="592" customFormat="1" ht="14" thickBot="1" x14ac:dyDescent="0.2">
      <c r="A66" s="324"/>
      <c r="B66" s="569" t="s">
        <v>727</v>
      </c>
      <c r="C66" s="569"/>
      <c r="D66" s="569"/>
      <c r="E66" s="569"/>
      <c r="F66" s="569"/>
      <c r="G66" s="569"/>
      <c r="H66" s="546" t="s">
        <v>281</v>
      </c>
      <c r="I66" s="546" t="s">
        <v>282</v>
      </c>
    </row>
    <row r="67" spans="1:9" s="592" customFormat="1" x14ac:dyDescent="0.15">
      <c r="A67" s="324"/>
      <c r="B67" s="507"/>
      <c r="C67" s="1731"/>
      <c r="D67" s="1731"/>
      <c r="E67" s="1731"/>
      <c r="F67" s="1731"/>
      <c r="G67" s="1731"/>
      <c r="H67" s="129"/>
      <c r="I67" s="507"/>
    </row>
    <row r="68" spans="1:9" s="592" customFormat="1" x14ac:dyDescent="0.15">
      <c r="A68" s="324"/>
      <c r="B68" s="507"/>
      <c r="C68" s="1731"/>
      <c r="D68" s="1731"/>
      <c r="E68" s="1731"/>
      <c r="F68" s="1731"/>
      <c r="G68" s="1731"/>
      <c r="H68" s="507"/>
      <c r="I68" s="129"/>
    </row>
    <row r="69" spans="1:9" s="592" customFormat="1" x14ac:dyDescent="0.15">
      <c r="A69" s="324"/>
      <c r="B69" s="507"/>
      <c r="C69" s="1731"/>
      <c r="D69" s="1731"/>
      <c r="E69" s="1731"/>
      <c r="F69" s="1731"/>
      <c r="G69" s="1731"/>
      <c r="H69" s="507"/>
      <c r="I69" s="129"/>
    </row>
    <row r="70" spans="1:9" s="592" customFormat="1" x14ac:dyDescent="0.15">
      <c r="A70" s="324"/>
      <c r="B70" s="507"/>
      <c r="C70" s="1731"/>
      <c r="D70" s="1731"/>
      <c r="E70" s="1731"/>
      <c r="F70" s="1731"/>
      <c r="G70" s="1731"/>
      <c r="H70" s="507"/>
      <c r="I70" s="129"/>
    </row>
    <row r="71" spans="1:9" s="592" customFormat="1" x14ac:dyDescent="0.15">
      <c r="A71" s="324"/>
      <c r="B71" s="591"/>
      <c r="C71" s="1863"/>
      <c r="D71" s="1863"/>
      <c r="E71" s="1863"/>
      <c r="F71" s="1863"/>
      <c r="G71" s="1863"/>
      <c r="H71" s="591"/>
      <c r="I71" s="106"/>
    </row>
    <row r="72" spans="1:9" s="592" customFormat="1" x14ac:dyDescent="0.15">
      <c r="A72" s="324"/>
      <c r="B72" s="507"/>
      <c r="C72" s="1731"/>
      <c r="D72" s="1731"/>
      <c r="E72" s="1731"/>
      <c r="F72" s="1731"/>
      <c r="G72" s="1731"/>
      <c r="H72" s="507"/>
      <c r="I72" s="129"/>
    </row>
    <row r="73" spans="1:9" s="592" customFormat="1" x14ac:dyDescent="0.15">
      <c r="A73" s="324"/>
      <c r="B73" s="590"/>
    </row>
    <row r="74" spans="1:9" s="592" customFormat="1" ht="14" thickBot="1" x14ac:dyDescent="0.2">
      <c r="A74" s="324"/>
      <c r="B74" s="569" t="s">
        <v>728</v>
      </c>
      <c r="C74" s="569"/>
      <c r="D74" s="569"/>
      <c r="E74" s="569"/>
      <c r="F74" s="569"/>
      <c r="G74" s="569"/>
      <c r="H74" s="546" t="s">
        <v>281</v>
      </c>
      <c r="I74" s="546" t="s">
        <v>282</v>
      </c>
    </row>
    <row r="75" spans="1:9" s="592" customFormat="1" x14ac:dyDescent="0.15">
      <c r="A75" s="324"/>
      <c r="B75" s="507"/>
      <c r="C75" s="1731"/>
      <c r="D75" s="1731"/>
      <c r="E75" s="1731"/>
      <c r="F75" s="1731"/>
      <c r="G75" s="1731"/>
      <c r="H75" s="129"/>
      <c r="I75" s="507"/>
    </row>
    <row r="76" spans="1:9" s="592" customFormat="1" x14ac:dyDescent="0.15">
      <c r="A76" s="324"/>
      <c r="B76" s="507"/>
      <c r="C76" s="1731"/>
      <c r="D76" s="1731"/>
      <c r="E76" s="1731"/>
      <c r="F76" s="1731"/>
      <c r="G76" s="1731"/>
      <c r="H76" s="507"/>
      <c r="I76" s="129"/>
    </row>
    <row r="77" spans="1:9" s="592" customFormat="1" x14ac:dyDescent="0.15">
      <c r="A77" s="324"/>
      <c r="B77" s="507"/>
      <c r="C77" s="1731"/>
      <c r="D77" s="1731"/>
      <c r="E77" s="1731"/>
      <c r="F77" s="1731"/>
      <c r="G77" s="1731"/>
      <c r="H77" s="507"/>
      <c r="I77" s="129"/>
    </row>
    <row r="78" spans="1:9" s="592" customFormat="1" x14ac:dyDescent="0.15">
      <c r="A78" s="324"/>
      <c r="B78" s="507"/>
      <c r="C78" s="1731"/>
      <c r="D78" s="1731"/>
      <c r="E78" s="1731"/>
      <c r="F78" s="1731"/>
      <c r="G78" s="1731"/>
      <c r="H78" s="507"/>
      <c r="I78" s="129"/>
    </row>
    <row r="79" spans="1:9" s="592" customFormat="1" x14ac:dyDescent="0.15">
      <c r="A79" s="324"/>
      <c r="B79" s="591"/>
      <c r="C79" s="1863"/>
      <c r="D79" s="1863"/>
      <c r="E79" s="1863"/>
      <c r="F79" s="1863"/>
      <c r="G79" s="1863"/>
      <c r="H79" s="591"/>
      <c r="I79" s="106"/>
    </row>
    <row r="80" spans="1:9" x14ac:dyDescent="0.15">
      <c r="A80" s="324"/>
      <c r="C80" s="1731"/>
      <c r="D80" s="1731"/>
      <c r="E80" s="1731"/>
      <c r="F80" s="1731"/>
      <c r="G80" s="1731"/>
      <c r="I80" s="129"/>
    </row>
    <row r="81" spans="1:11" x14ac:dyDescent="0.15">
      <c r="A81" s="324"/>
      <c r="I81" s="129"/>
    </row>
    <row r="82" spans="1:11" ht="14" thickBot="1" x14ac:dyDescent="0.2">
      <c r="A82" s="507" t="s">
        <v>2</v>
      </c>
      <c r="B82" s="1750" t="s">
        <v>729</v>
      </c>
      <c r="C82" s="1956"/>
      <c r="D82" s="1956"/>
      <c r="E82" s="1956"/>
      <c r="H82" s="1750" t="s">
        <v>731</v>
      </c>
      <c r="I82" s="1956"/>
      <c r="J82" s="1956"/>
      <c r="K82" s="1956"/>
    </row>
    <row r="83" spans="1:11" x14ac:dyDescent="0.15">
      <c r="B83" s="335"/>
      <c r="C83" s="929"/>
      <c r="D83" s="930"/>
      <c r="E83" s="709"/>
      <c r="F83" s="782"/>
      <c r="H83" s="929"/>
      <c r="I83" s="929"/>
      <c r="J83" s="336"/>
      <c r="K83" s="337"/>
    </row>
    <row r="84" spans="1:11" x14ac:dyDescent="0.15">
      <c r="C84" s="129"/>
      <c r="D84" s="338"/>
      <c r="F84" s="1755"/>
      <c r="G84" s="1755"/>
      <c r="J84" s="338"/>
    </row>
    <row r="85" spans="1:11" x14ac:dyDescent="0.15">
      <c r="C85" s="339"/>
      <c r="D85" s="338"/>
      <c r="F85" s="1755"/>
      <c r="G85" s="1755"/>
      <c r="J85" s="338"/>
      <c r="K85" s="118"/>
    </row>
    <row r="86" spans="1:11" x14ac:dyDescent="0.15">
      <c r="C86" s="340"/>
      <c r="D86" s="338"/>
      <c r="F86" s="1957"/>
      <c r="G86" s="1958"/>
      <c r="J86" s="338"/>
      <c r="K86" s="339"/>
    </row>
    <row r="87" spans="1:11" x14ac:dyDescent="0.15">
      <c r="F87" s="1755"/>
      <c r="G87" s="1920"/>
    </row>
    <row r="88" spans="1:11" x14ac:dyDescent="0.15">
      <c r="F88" s="515"/>
      <c r="G88" s="75"/>
    </row>
    <row r="89" spans="1:11" x14ac:dyDescent="0.15">
      <c r="A89" s="507" t="s">
        <v>31</v>
      </c>
      <c r="F89" s="515"/>
      <c r="G89" s="774"/>
    </row>
    <row r="90" spans="1:11" x14ac:dyDescent="0.15">
      <c r="F90" s="515"/>
      <c r="G90" s="517"/>
    </row>
    <row r="91" spans="1:11" x14ac:dyDescent="0.15">
      <c r="F91" s="515"/>
      <c r="G91" s="774"/>
    </row>
    <row r="92" spans="1:11" x14ac:dyDescent="0.15">
      <c r="F92" s="515"/>
      <c r="G92" s="774"/>
    </row>
    <row r="93" spans="1:11" x14ac:dyDescent="0.15">
      <c r="F93" s="515"/>
      <c r="G93" s="75"/>
      <c r="I93" s="341"/>
    </row>
    <row r="94" spans="1:11" x14ac:dyDescent="0.15">
      <c r="F94" s="515"/>
      <c r="G94" s="75"/>
      <c r="I94" s="341"/>
    </row>
    <row r="95" spans="1:11" x14ac:dyDescent="0.15">
      <c r="A95" s="1955" t="s">
        <v>1833</v>
      </c>
      <c r="B95" s="1953"/>
    </row>
    <row r="97" spans="1:12" x14ac:dyDescent="0.15">
      <c r="B97" s="1731"/>
      <c r="C97" s="1731"/>
      <c r="D97" s="1731"/>
      <c r="E97" s="1731"/>
      <c r="F97" s="1408"/>
      <c r="G97" s="1408"/>
      <c r="H97" s="129"/>
      <c r="I97" s="105"/>
      <c r="J97" s="105"/>
    </row>
    <row r="98" spans="1:12" x14ac:dyDescent="0.15">
      <c r="B98" s="1731"/>
      <c r="C98" s="1731"/>
      <c r="D98" s="1731"/>
      <c r="E98" s="1731"/>
      <c r="F98" s="1408"/>
      <c r="G98" s="1408"/>
      <c r="H98" s="118"/>
      <c r="I98" s="105"/>
      <c r="J98" s="105"/>
      <c r="L98" s="782"/>
    </row>
    <row r="99" spans="1:12" x14ac:dyDescent="0.15">
      <c r="B99" s="1780" t="s">
        <v>1834</v>
      </c>
      <c r="C99" s="1731"/>
      <c r="D99" s="1731"/>
      <c r="E99" s="1731"/>
      <c r="F99" s="1408"/>
      <c r="G99" s="1408"/>
      <c r="H99" s="105"/>
      <c r="I99" s="105"/>
      <c r="J99" s="129"/>
    </row>
    <row r="100" spans="1:12" x14ac:dyDescent="0.15">
      <c r="B100" s="1408"/>
      <c r="C100" s="1408"/>
      <c r="D100" s="1408"/>
      <c r="E100" s="1408"/>
      <c r="F100" s="1408"/>
      <c r="G100" s="1408"/>
      <c r="H100" s="105"/>
      <c r="I100" s="105"/>
      <c r="J100" s="105"/>
    </row>
    <row r="101" spans="1:12" x14ac:dyDescent="0.15">
      <c r="B101" s="1731"/>
      <c r="C101" s="1731"/>
      <c r="D101" s="1731"/>
      <c r="E101" s="1731"/>
      <c r="F101" s="1408"/>
      <c r="G101" s="1408"/>
      <c r="H101" s="129"/>
      <c r="I101" s="105"/>
      <c r="J101" s="105"/>
    </row>
    <row r="102" spans="1:12" x14ac:dyDescent="0.15">
      <c r="B102" s="1731"/>
      <c r="C102" s="1731"/>
      <c r="D102" s="1731"/>
      <c r="E102" s="1731"/>
      <c r="F102" s="1408"/>
      <c r="G102" s="1408"/>
      <c r="H102" s="118"/>
      <c r="I102" s="105"/>
      <c r="J102" s="105"/>
      <c r="L102" s="521"/>
    </row>
    <row r="103" spans="1:12" x14ac:dyDescent="0.15">
      <c r="B103" s="1780" t="s">
        <v>1835</v>
      </c>
      <c r="C103" s="1731"/>
      <c r="D103" s="1731"/>
      <c r="E103" s="1731"/>
      <c r="F103" s="1408"/>
      <c r="G103" s="1408"/>
      <c r="H103" s="129"/>
      <c r="I103" s="105"/>
      <c r="J103" s="118"/>
      <c r="L103" s="521"/>
    </row>
    <row r="104" spans="1:12" x14ac:dyDescent="0.15">
      <c r="B104" s="1731" t="s">
        <v>732</v>
      </c>
      <c r="C104" s="1731"/>
      <c r="D104" s="1731"/>
      <c r="E104" s="1731"/>
      <c r="F104" s="1408"/>
      <c r="G104" s="1408"/>
      <c r="H104" s="129"/>
      <c r="I104" s="105"/>
      <c r="J104" s="129"/>
      <c r="L104" s="521"/>
    </row>
    <row r="105" spans="1:12" x14ac:dyDescent="0.15">
      <c r="H105" s="129"/>
      <c r="I105" s="105"/>
      <c r="J105" s="129"/>
      <c r="L105" s="521"/>
    </row>
    <row r="106" spans="1:12" ht="14" thickBot="1" x14ac:dyDescent="0.2">
      <c r="A106" s="507" t="s">
        <v>0</v>
      </c>
      <c r="B106" s="581"/>
      <c r="C106" s="569"/>
      <c r="D106" s="569"/>
      <c r="E106" s="569"/>
      <c r="F106" s="569"/>
      <c r="G106" s="569"/>
      <c r="H106" s="546" t="s">
        <v>281</v>
      </c>
      <c r="I106" s="546"/>
      <c r="J106" s="546" t="s">
        <v>282</v>
      </c>
      <c r="L106" s="521"/>
    </row>
    <row r="107" spans="1:12" x14ac:dyDescent="0.15">
      <c r="C107" s="1731"/>
      <c r="D107" s="1731"/>
      <c r="E107" s="1731"/>
      <c r="F107" s="1731"/>
      <c r="H107" s="276"/>
      <c r="I107" s="105"/>
      <c r="J107" s="129"/>
    </row>
    <row r="108" spans="1:12" x14ac:dyDescent="0.15">
      <c r="C108" s="1731"/>
      <c r="D108" s="1731"/>
      <c r="E108" s="1731"/>
      <c r="F108" s="1731"/>
      <c r="H108" s="105"/>
      <c r="I108" s="105"/>
      <c r="J108" s="276"/>
    </row>
    <row r="110" spans="1:12" ht="14" thickBot="1" x14ac:dyDescent="0.2">
      <c r="A110" s="507" t="s">
        <v>1</v>
      </c>
      <c r="B110" s="1750" t="s">
        <v>735</v>
      </c>
      <c r="C110" s="1956"/>
      <c r="D110" s="1956"/>
      <c r="E110" s="1956"/>
      <c r="H110" s="1750" t="s">
        <v>733</v>
      </c>
      <c r="I110" s="1956"/>
      <c r="J110" s="1956"/>
      <c r="K110" s="1956"/>
    </row>
    <row r="111" spans="1:12" x14ac:dyDescent="0.15">
      <c r="B111" s="335"/>
      <c r="C111" s="929"/>
      <c r="D111" s="930"/>
      <c r="E111" s="709"/>
      <c r="F111" s="782"/>
      <c r="H111" s="929"/>
      <c r="I111" s="929"/>
      <c r="J111" s="336"/>
      <c r="K111" s="337"/>
    </row>
    <row r="112" spans="1:12" x14ac:dyDescent="0.15">
      <c r="B112" s="1731"/>
      <c r="C112" s="1960"/>
      <c r="D112" s="338"/>
      <c r="F112" s="1755"/>
      <c r="G112" s="1755"/>
      <c r="J112" s="1934"/>
      <c r="K112" s="1830"/>
    </row>
    <row r="113" spans="2:11" x14ac:dyDescent="0.15">
      <c r="D113" s="338"/>
      <c r="F113" s="1755"/>
      <c r="G113" s="1755"/>
      <c r="J113" s="585"/>
      <c r="K113" s="129"/>
    </row>
    <row r="114" spans="2:11" x14ac:dyDescent="0.15">
      <c r="D114" s="338"/>
      <c r="F114" s="121"/>
      <c r="G114" s="515"/>
      <c r="J114" s="585"/>
      <c r="K114" s="118"/>
    </row>
    <row r="115" spans="2:11" x14ac:dyDescent="0.15">
      <c r="C115" s="129"/>
      <c r="D115" s="338"/>
      <c r="J115" s="338"/>
      <c r="K115" s="339"/>
    </row>
    <row r="116" spans="2:11" x14ac:dyDescent="0.15">
      <c r="D116" s="338"/>
      <c r="J116" s="338"/>
      <c r="K116" s="118"/>
    </row>
    <row r="117" spans="2:11" x14ac:dyDescent="0.15">
      <c r="D117" s="338"/>
      <c r="F117" s="1755"/>
      <c r="G117" s="1755"/>
      <c r="J117" s="338"/>
    </row>
    <row r="118" spans="2:11" x14ac:dyDescent="0.15">
      <c r="D118" s="338"/>
      <c r="F118" s="1755"/>
      <c r="G118" s="1755"/>
      <c r="J118" s="338"/>
      <c r="K118" s="339"/>
    </row>
    <row r="119" spans="2:11" x14ac:dyDescent="0.15">
      <c r="D119" s="338"/>
      <c r="F119" s="121"/>
      <c r="G119" s="515"/>
      <c r="J119" s="338"/>
      <c r="K119" s="118"/>
    </row>
    <row r="120" spans="2:11" x14ac:dyDescent="0.15">
      <c r="C120" s="129"/>
      <c r="D120" s="338"/>
      <c r="F120" s="515"/>
      <c r="G120" s="515"/>
      <c r="J120" s="338"/>
      <c r="K120" s="339"/>
    </row>
    <row r="121" spans="2:11" x14ac:dyDescent="0.15">
      <c r="C121" s="129"/>
      <c r="D121" s="521"/>
      <c r="F121" s="515"/>
      <c r="G121" s="515"/>
      <c r="J121" s="521"/>
      <c r="K121" s="339"/>
    </row>
    <row r="123" spans="2:11" ht="14" thickBot="1" x14ac:dyDescent="0.2">
      <c r="B123" s="1750" t="s">
        <v>734</v>
      </c>
      <c r="C123" s="1956"/>
      <c r="D123" s="1956"/>
      <c r="E123" s="1956"/>
      <c r="H123" s="1750" t="s">
        <v>725</v>
      </c>
      <c r="I123" s="1956"/>
      <c r="J123" s="1956"/>
      <c r="K123" s="1956"/>
    </row>
    <row r="124" spans="2:11" x14ac:dyDescent="0.15">
      <c r="B124" s="335"/>
      <c r="C124" s="929"/>
      <c r="D124" s="930"/>
      <c r="E124" s="709"/>
      <c r="F124" s="782"/>
      <c r="H124" s="929"/>
      <c r="I124" s="929"/>
      <c r="J124" s="336"/>
      <c r="K124" s="337"/>
    </row>
    <row r="125" spans="2:11" x14ac:dyDescent="0.15">
      <c r="B125" s="1731"/>
      <c r="C125" s="1959"/>
      <c r="D125" s="338"/>
      <c r="F125" s="1755"/>
      <c r="G125" s="1755"/>
      <c r="J125" s="1934"/>
      <c r="K125" s="1738"/>
    </row>
    <row r="126" spans="2:11" x14ac:dyDescent="0.15">
      <c r="C126" s="129"/>
      <c r="D126" s="338"/>
      <c r="F126" s="1755"/>
      <c r="G126" s="1755"/>
      <c r="J126" s="585"/>
      <c r="K126" s="893"/>
    </row>
    <row r="127" spans="2:11" x14ac:dyDescent="0.15">
      <c r="C127" s="129"/>
      <c r="D127" s="338"/>
      <c r="F127" s="121"/>
      <c r="G127" s="515"/>
      <c r="J127" s="585"/>
      <c r="K127" s="893"/>
    </row>
    <row r="128" spans="2:11" x14ac:dyDescent="0.15">
      <c r="C128" s="340"/>
      <c r="D128" s="338"/>
      <c r="F128" s="1755"/>
      <c r="G128" s="1755"/>
      <c r="J128" s="338"/>
      <c r="K128" s="339"/>
    </row>
    <row r="129" spans="1:11" x14ac:dyDescent="0.15">
      <c r="C129" s="339"/>
      <c r="D129" s="338"/>
      <c r="J129" s="338"/>
      <c r="K129" s="276"/>
    </row>
    <row r="130" spans="1:11" x14ac:dyDescent="0.15">
      <c r="C130" s="129"/>
      <c r="D130" s="338"/>
      <c r="J130" s="338"/>
      <c r="K130" s="118"/>
    </row>
    <row r="131" spans="1:11" x14ac:dyDescent="0.15">
      <c r="C131" s="129"/>
      <c r="D131" s="338"/>
      <c r="F131" s="1755"/>
      <c r="G131" s="1755"/>
      <c r="J131" s="338"/>
    </row>
    <row r="132" spans="1:11" x14ac:dyDescent="0.15">
      <c r="C132" s="339"/>
      <c r="D132" s="338"/>
      <c r="F132" s="1755"/>
      <c r="G132" s="1755"/>
      <c r="J132" s="338"/>
      <c r="K132" s="118"/>
    </row>
    <row r="133" spans="1:11" x14ac:dyDescent="0.15">
      <c r="C133" s="340"/>
      <c r="D133" s="338"/>
      <c r="F133" s="1962"/>
      <c r="G133" s="1755"/>
      <c r="J133" s="338"/>
      <c r="K133" s="339"/>
    </row>
    <row r="134" spans="1:11" x14ac:dyDescent="0.15">
      <c r="C134" s="339"/>
      <c r="D134" s="338"/>
      <c r="J134" s="338"/>
      <c r="K134" s="276"/>
    </row>
    <row r="136" spans="1:11" x14ac:dyDescent="0.15">
      <c r="A136" s="342" t="s">
        <v>1836</v>
      </c>
      <c r="B136" s="342"/>
    </row>
    <row r="137" spans="1:11" x14ac:dyDescent="0.15">
      <c r="A137" s="592" t="s">
        <v>713</v>
      </c>
      <c r="B137" s="1434" t="s">
        <v>1837</v>
      </c>
    </row>
    <row r="138" spans="1:11" x14ac:dyDescent="0.15">
      <c r="A138" s="592"/>
      <c r="B138" s="592"/>
      <c r="I138" s="343"/>
    </row>
    <row r="139" spans="1:11" x14ac:dyDescent="0.15">
      <c r="A139" s="592"/>
      <c r="B139" s="592"/>
      <c r="I139" s="343"/>
    </row>
    <row r="140" spans="1:11" x14ac:dyDescent="0.15">
      <c r="A140" s="592" t="s">
        <v>721</v>
      </c>
      <c r="B140" s="1434" t="s">
        <v>1838</v>
      </c>
      <c r="C140" s="1408"/>
      <c r="D140" s="1408"/>
      <c r="E140" s="1408"/>
      <c r="I140" s="343"/>
    </row>
    <row r="141" spans="1:11" x14ac:dyDescent="0.15">
      <c r="A141" s="592"/>
      <c r="B141" s="1961"/>
      <c r="C141" s="1738"/>
      <c r="D141" s="1738"/>
      <c r="E141" s="1738"/>
      <c r="F141" s="1738"/>
      <c r="G141" s="1738"/>
      <c r="H141" s="1738"/>
      <c r="I141" s="343"/>
    </row>
    <row r="142" spans="1:11" x14ac:dyDescent="0.15">
      <c r="A142" s="592"/>
      <c r="B142" s="1961"/>
      <c r="C142" s="1738"/>
      <c r="D142" s="1738"/>
      <c r="E142" s="1738"/>
      <c r="F142" s="1738"/>
      <c r="G142" s="1738"/>
      <c r="H142" s="1738"/>
      <c r="I142" s="343"/>
    </row>
    <row r="143" spans="1:11" x14ac:dyDescent="0.15">
      <c r="A143" s="592" t="s">
        <v>772</v>
      </c>
      <c r="B143" s="1434" t="s">
        <v>1839</v>
      </c>
      <c r="C143" s="1408"/>
      <c r="D143" s="1408"/>
      <c r="E143" s="1408"/>
      <c r="F143" s="1408"/>
      <c r="I143" s="343"/>
    </row>
    <row r="144" spans="1:11" x14ac:dyDescent="0.15">
      <c r="A144" s="592"/>
      <c r="B144" s="1961"/>
      <c r="C144" s="1738"/>
      <c r="D144" s="1738"/>
      <c r="E144" s="1738"/>
      <c r="F144" s="1738"/>
      <c r="G144" s="1738"/>
      <c r="H144" s="1738"/>
      <c r="I144" s="343"/>
    </row>
    <row r="145" spans="1:9" x14ac:dyDescent="0.15">
      <c r="A145" s="592"/>
      <c r="B145" s="1961"/>
      <c r="C145" s="1738"/>
      <c r="D145" s="1738"/>
      <c r="E145" s="1738"/>
      <c r="F145" s="1738"/>
      <c r="G145" s="1738"/>
      <c r="H145" s="1738"/>
      <c r="I145" s="343"/>
    </row>
    <row r="146" spans="1:9" x14ac:dyDescent="0.15">
      <c r="A146" s="592"/>
      <c r="B146" s="592"/>
    </row>
    <row r="147" spans="1:9" x14ac:dyDescent="0.15">
      <c r="A147" s="507" t="s">
        <v>1</v>
      </c>
      <c r="B147" s="533" t="s">
        <v>1242</v>
      </c>
    </row>
    <row r="148" spans="1:9" ht="14" thickBot="1" x14ac:dyDescent="0.2">
      <c r="B148" s="581"/>
      <c r="C148" s="569"/>
      <c r="D148" s="569"/>
      <c r="E148" s="569"/>
      <c r="F148" s="569"/>
      <c r="G148" s="569"/>
      <c r="H148" s="546" t="s">
        <v>281</v>
      </c>
      <c r="I148" s="546" t="s">
        <v>282</v>
      </c>
    </row>
    <row r="149" spans="1:9" x14ac:dyDescent="0.15">
      <c r="C149" s="1730"/>
      <c r="D149" s="1730"/>
      <c r="E149" s="1730"/>
      <c r="F149" s="1729"/>
      <c r="G149" s="1729"/>
      <c r="H149" s="276"/>
      <c r="I149" s="105"/>
    </row>
    <row r="150" spans="1:9" x14ac:dyDescent="0.15">
      <c r="C150" s="1731"/>
      <c r="D150" s="1731"/>
      <c r="E150" s="1731"/>
      <c r="F150" s="1738"/>
      <c r="G150" s="1738"/>
      <c r="H150" s="343"/>
      <c r="I150" s="344"/>
    </row>
    <row r="151" spans="1:9" x14ac:dyDescent="0.15">
      <c r="C151" s="1731"/>
      <c r="D151" s="1731"/>
      <c r="E151" s="1731"/>
      <c r="F151" s="1738"/>
      <c r="G151" s="1738"/>
      <c r="H151" s="343"/>
      <c r="I151" s="344"/>
    </row>
    <row r="152" spans="1:9" x14ac:dyDescent="0.15">
      <c r="C152" s="1731"/>
      <c r="D152" s="1731"/>
      <c r="E152" s="1731"/>
      <c r="F152" s="1738"/>
      <c r="G152" s="1738"/>
      <c r="H152" s="343"/>
      <c r="I152" s="344"/>
    </row>
    <row r="153" spans="1:9" x14ac:dyDescent="0.15">
      <c r="I153" s="276"/>
    </row>
    <row r="154" spans="1:9" x14ac:dyDescent="0.15">
      <c r="B154" s="533" t="s">
        <v>1243</v>
      </c>
    </row>
    <row r="155" spans="1:9" ht="14" thickBot="1" x14ac:dyDescent="0.2">
      <c r="B155" s="581"/>
      <c r="C155" s="569"/>
      <c r="D155" s="569"/>
      <c r="E155" s="569"/>
      <c r="F155" s="569"/>
      <c r="G155" s="569"/>
      <c r="H155" s="546" t="s">
        <v>281</v>
      </c>
      <c r="I155" s="546" t="s">
        <v>282</v>
      </c>
    </row>
    <row r="156" spans="1:9" x14ac:dyDescent="0.15">
      <c r="C156" s="1730"/>
      <c r="D156" s="1730"/>
      <c r="E156" s="1730"/>
      <c r="F156" s="1730"/>
      <c r="G156" s="1729"/>
      <c r="H156" s="276"/>
      <c r="I156" s="510"/>
    </row>
    <row r="157" spans="1:9" x14ac:dyDescent="0.15">
      <c r="C157" s="1731"/>
      <c r="D157" s="1731"/>
      <c r="E157" s="1731"/>
      <c r="F157" s="1731"/>
      <c r="G157" s="1738"/>
      <c r="H157" s="510"/>
      <c r="I157" s="276"/>
    </row>
    <row r="158" spans="1:9" x14ac:dyDescent="0.15">
      <c r="H158" s="510"/>
      <c r="I158" s="330"/>
    </row>
    <row r="159" spans="1:9" x14ac:dyDescent="0.15">
      <c r="B159" s="533" t="s">
        <v>1244</v>
      </c>
    </row>
    <row r="160" spans="1:9" ht="14" thickBot="1" x14ac:dyDescent="0.2">
      <c r="B160" s="581"/>
      <c r="C160" s="569"/>
      <c r="D160" s="569"/>
      <c r="E160" s="569"/>
      <c r="F160" s="569"/>
      <c r="G160" s="569"/>
      <c r="H160" s="546" t="s">
        <v>281</v>
      </c>
      <c r="I160" s="546" t="s">
        <v>282</v>
      </c>
    </row>
    <row r="161" spans="2:9" x14ac:dyDescent="0.15">
      <c r="C161" s="1731"/>
      <c r="D161" s="1731"/>
      <c r="E161" s="1731"/>
      <c r="F161" s="1731"/>
      <c r="G161" s="1731"/>
      <c r="H161" s="129"/>
    </row>
    <row r="162" spans="2:9" x14ac:dyDescent="0.15">
      <c r="C162" s="1731"/>
      <c r="D162" s="1731"/>
      <c r="E162" s="1731"/>
      <c r="F162" s="1731"/>
      <c r="G162" s="1731"/>
      <c r="H162" s="129"/>
      <c r="I162" s="343"/>
    </row>
    <row r="163" spans="2:9" x14ac:dyDescent="0.15">
      <c r="C163" s="1731"/>
      <c r="D163" s="1731"/>
      <c r="E163" s="1731"/>
      <c r="F163" s="1731"/>
      <c r="G163" s="1731"/>
      <c r="H163" s="129"/>
      <c r="I163" s="129"/>
    </row>
    <row r="164" spans="2:9" x14ac:dyDescent="0.15">
      <c r="C164" s="1731"/>
      <c r="D164" s="1731"/>
      <c r="E164" s="1731"/>
      <c r="F164" s="1731"/>
      <c r="G164" s="1731"/>
      <c r="H164" s="129"/>
      <c r="I164" s="129"/>
    </row>
    <row r="165" spans="2:9" x14ac:dyDescent="0.15">
      <c r="C165" s="1731"/>
      <c r="D165" s="1731"/>
      <c r="E165" s="1731"/>
      <c r="F165" s="1731"/>
      <c r="G165" s="1731"/>
      <c r="H165" s="129"/>
    </row>
    <row r="166" spans="2:9" x14ac:dyDescent="0.15">
      <c r="C166" s="1731"/>
      <c r="D166" s="1731"/>
      <c r="E166" s="1731"/>
      <c r="F166" s="1731"/>
      <c r="G166" s="1731"/>
      <c r="H166" s="343"/>
      <c r="I166" s="129"/>
    </row>
    <row r="167" spans="2:9" x14ac:dyDescent="0.15">
      <c r="C167" s="1731"/>
      <c r="D167" s="1731"/>
      <c r="E167" s="1731"/>
      <c r="F167" s="1731"/>
      <c r="G167" s="1731"/>
      <c r="I167" s="129"/>
    </row>
    <row r="168" spans="2:9" x14ac:dyDescent="0.15">
      <c r="C168" s="1731"/>
      <c r="D168" s="1731"/>
      <c r="E168" s="1731"/>
      <c r="F168" s="1731"/>
      <c r="G168" s="1731"/>
      <c r="I168" s="129"/>
    </row>
    <row r="170" spans="2:9" x14ac:dyDescent="0.15">
      <c r="B170" s="533" t="s">
        <v>1245</v>
      </c>
    </row>
    <row r="171" spans="2:9" ht="14" thickBot="1" x14ac:dyDescent="0.2">
      <c r="B171" s="581"/>
      <c r="C171" s="569"/>
      <c r="D171" s="569"/>
      <c r="E171" s="569"/>
      <c r="F171" s="569"/>
      <c r="G171" s="569"/>
      <c r="H171" s="546" t="s">
        <v>281</v>
      </c>
      <c r="I171" s="546" t="s">
        <v>282</v>
      </c>
    </row>
    <row r="172" spans="2:9" x14ac:dyDescent="0.15">
      <c r="C172" s="1731"/>
      <c r="D172" s="1731"/>
      <c r="E172" s="1731"/>
      <c r="F172" s="1731"/>
      <c r="G172" s="1731"/>
      <c r="H172" s="129"/>
    </row>
    <row r="173" spans="2:9" x14ac:dyDescent="0.15">
      <c r="C173" s="1731"/>
      <c r="D173" s="1731"/>
      <c r="E173" s="1731"/>
      <c r="F173" s="1731"/>
      <c r="G173" s="1731"/>
      <c r="H173" s="129"/>
      <c r="I173" s="343"/>
    </row>
    <row r="174" spans="2:9" x14ac:dyDescent="0.15">
      <c r="C174" s="1731"/>
      <c r="D174" s="1731"/>
      <c r="E174" s="1731"/>
      <c r="F174" s="1731"/>
      <c r="G174" s="1731"/>
      <c r="H174" s="129"/>
      <c r="I174" s="343"/>
    </row>
    <row r="175" spans="2:9" x14ac:dyDescent="0.15">
      <c r="C175" s="1731"/>
      <c r="D175" s="1731"/>
      <c r="E175" s="1731"/>
      <c r="F175" s="1731"/>
      <c r="G175" s="1731"/>
      <c r="H175" s="343"/>
      <c r="I175" s="343"/>
    </row>
    <row r="176" spans="2:9" x14ac:dyDescent="0.15">
      <c r="C176" s="1731"/>
      <c r="D176" s="1738"/>
      <c r="E176" s="1738"/>
      <c r="F176" s="1738"/>
      <c r="G176" s="1738"/>
      <c r="H176" s="129"/>
      <c r="I176" s="129"/>
    </row>
    <row r="177" spans="2:9" x14ac:dyDescent="0.15">
      <c r="C177" s="1731"/>
      <c r="D177" s="1731"/>
      <c r="E177" s="1731"/>
      <c r="F177" s="1731"/>
      <c r="G177" s="1731"/>
      <c r="H177" s="129"/>
      <c r="I177" s="129"/>
    </row>
    <row r="178" spans="2:9" x14ac:dyDescent="0.15">
      <c r="C178" s="1731"/>
      <c r="D178" s="1731"/>
      <c r="E178" s="1731"/>
      <c r="F178" s="1731"/>
      <c r="G178" s="1731"/>
      <c r="H178" s="129"/>
      <c r="I178" s="129"/>
    </row>
    <row r="179" spans="2:9" x14ac:dyDescent="0.15">
      <c r="C179" s="1731"/>
      <c r="D179" s="1731"/>
      <c r="E179" s="1731"/>
      <c r="F179" s="1731"/>
      <c r="G179" s="1731"/>
      <c r="H179" s="129"/>
      <c r="I179" s="129"/>
    </row>
    <row r="180" spans="2:9" x14ac:dyDescent="0.15">
      <c r="C180" s="1731"/>
      <c r="D180" s="1731"/>
      <c r="E180" s="1731"/>
      <c r="F180" s="1731"/>
      <c r="G180" s="1731"/>
      <c r="H180" s="129"/>
      <c r="I180" s="129"/>
    </row>
    <row r="181" spans="2:9" x14ac:dyDescent="0.15">
      <c r="C181" s="1731"/>
      <c r="D181" s="1731"/>
      <c r="E181" s="1731"/>
      <c r="F181" s="1731"/>
      <c r="G181" s="1731"/>
      <c r="H181" s="129"/>
    </row>
    <row r="182" spans="2:9" x14ac:dyDescent="0.15">
      <c r="C182" s="1731"/>
      <c r="D182" s="1731"/>
      <c r="E182" s="1731"/>
      <c r="F182" s="1731"/>
      <c r="G182" s="1731"/>
      <c r="I182" s="129"/>
    </row>
    <row r="183" spans="2:9" x14ac:dyDescent="0.15">
      <c r="I183" s="129"/>
    </row>
    <row r="184" spans="2:9" x14ac:dyDescent="0.15">
      <c r="B184" s="533" t="s">
        <v>1246</v>
      </c>
    </row>
    <row r="185" spans="2:9" ht="14" thickBot="1" x14ac:dyDescent="0.2">
      <c r="B185" s="581"/>
      <c r="C185" s="569"/>
      <c r="D185" s="569"/>
      <c r="E185" s="569"/>
      <c r="F185" s="569"/>
      <c r="G185" s="569"/>
      <c r="H185" s="546" t="s">
        <v>281</v>
      </c>
      <c r="I185" s="546" t="s">
        <v>282</v>
      </c>
    </row>
    <row r="186" spans="2:9" x14ac:dyDescent="0.15">
      <c r="C186" s="1731"/>
      <c r="D186" s="1731"/>
      <c r="E186" s="1731"/>
      <c r="F186" s="1731"/>
      <c r="G186" s="1731"/>
      <c r="H186" s="129"/>
    </row>
    <row r="187" spans="2:9" x14ac:dyDescent="0.15">
      <c r="C187" s="1731"/>
      <c r="D187" s="1731"/>
      <c r="E187" s="1731"/>
      <c r="F187" s="1731"/>
      <c r="G187" s="1731"/>
      <c r="H187" s="129"/>
      <c r="I187" s="343"/>
    </row>
    <row r="188" spans="2:9" x14ac:dyDescent="0.15">
      <c r="C188" s="1731"/>
      <c r="D188" s="1731"/>
      <c r="E188" s="1731"/>
      <c r="F188" s="1731"/>
      <c r="G188" s="1731"/>
      <c r="H188" s="129"/>
      <c r="I188" s="343"/>
    </row>
    <row r="189" spans="2:9" x14ac:dyDescent="0.15">
      <c r="C189" s="1731"/>
      <c r="D189" s="1731"/>
      <c r="E189" s="1731"/>
      <c r="F189" s="1731"/>
      <c r="G189" s="1731"/>
      <c r="H189" s="129"/>
    </row>
    <row r="190" spans="2:9" x14ac:dyDescent="0.15">
      <c r="C190" s="1731"/>
      <c r="D190" s="1731"/>
      <c r="E190" s="1731"/>
      <c r="F190" s="1731"/>
      <c r="G190" s="1731"/>
      <c r="H190" s="129"/>
      <c r="I190" s="343"/>
    </row>
    <row r="191" spans="2:9" x14ac:dyDescent="0.15">
      <c r="H191" s="129"/>
      <c r="I191" s="343"/>
    </row>
    <row r="192" spans="2:9" x14ac:dyDescent="0.15">
      <c r="B192" s="533" t="s">
        <v>1247</v>
      </c>
    </row>
    <row r="193" spans="2:9" ht="14" thickBot="1" x14ac:dyDescent="0.2">
      <c r="B193" s="581"/>
      <c r="C193" s="569"/>
      <c r="D193" s="569"/>
      <c r="E193" s="569"/>
      <c r="F193" s="569"/>
      <c r="G193" s="569"/>
      <c r="H193" s="546" t="s">
        <v>281</v>
      </c>
      <c r="I193" s="546" t="s">
        <v>282</v>
      </c>
    </row>
    <row r="194" spans="2:9" x14ac:dyDescent="0.15">
      <c r="C194" s="1731"/>
      <c r="D194" s="1731"/>
      <c r="E194" s="1731"/>
      <c r="F194" s="1731"/>
      <c r="G194" s="1731"/>
      <c r="H194" s="129"/>
    </row>
    <row r="195" spans="2:9" x14ac:dyDescent="0.15">
      <c r="C195" s="1731"/>
      <c r="D195" s="1731"/>
      <c r="E195" s="1731"/>
      <c r="F195" s="1731"/>
      <c r="G195" s="1731"/>
      <c r="H195" s="129"/>
      <c r="I195" s="343"/>
    </row>
    <row r="196" spans="2:9" x14ac:dyDescent="0.15">
      <c r="C196" s="1731"/>
      <c r="D196" s="1731"/>
      <c r="E196" s="1731"/>
      <c r="F196" s="1731"/>
      <c r="G196" s="1731"/>
      <c r="H196" s="129"/>
      <c r="I196" s="129"/>
    </row>
    <row r="197" spans="2:9" x14ac:dyDescent="0.15">
      <c r="C197" s="1731"/>
      <c r="D197" s="1731"/>
      <c r="E197" s="1731"/>
      <c r="F197" s="1731"/>
      <c r="G197" s="1731"/>
      <c r="I197" s="129"/>
    </row>
    <row r="198" spans="2:9" x14ac:dyDescent="0.15">
      <c r="C198" s="1731"/>
      <c r="D198" s="1731"/>
      <c r="E198" s="1731"/>
      <c r="F198" s="1731"/>
      <c r="G198" s="1731"/>
      <c r="I198" s="129"/>
    </row>
    <row r="199" spans="2:9" x14ac:dyDescent="0.15">
      <c r="H199" s="129"/>
      <c r="I199" s="343"/>
    </row>
    <row r="200" spans="2:9" x14ac:dyDescent="0.15">
      <c r="B200" s="533" t="s">
        <v>1248</v>
      </c>
    </row>
    <row r="201" spans="2:9" ht="14" thickBot="1" x14ac:dyDescent="0.2">
      <c r="B201" s="581"/>
      <c r="C201" s="569"/>
      <c r="D201" s="569"/>
      <c r="E201" s="569"/>
      <c r="F201" s="569"/>
      <c r="G201" s="569"/>
      <c r="H201" s="546" t="s">
        <v>281</v>
      </c>
      <c r="I201" s="546" t="s">
        <v>282</v>
      </c>
    </row>
    <row r="202" spans="2:9" x14ac:dyDescent="0.15">
      <c r="C202" s="1730"/>
      <c r="D202" s="1730"/>
      <c r="E202" s="1730"/>
      <c r="F202" s="1730"/>
      <c r="G202" s="1730"/>
      <c r="H202" s="129"/>
      <c r="I202" s="129"/>
    </row>
    <row r="203" spans="2:9" x14ac:dyDescent="0.15">
      <c r="C203" s="1731"/>
      <c r="D203" s="1731"/>
      <c r="E203" s="1731"/>
      <c r="F203" s="1731"/>
      <c r="G203" s="1731"/>
      <c r="H203" s="129"/>
    </row>
    <row r="204" spans="2:9" x14ac:dyDescent="0.15">
      <c r="C204" s="1731"/>
      <c r="D204" s="1731"/>
      <c r="E204" s="1731"/>
      <c r="F204" s="1731"/>
      <c r="G204" s="1731"/>
      <c r="H204" s="129"/>
      <c r="I204" s="129"/>
    </row>
    <row r="205" spans="2:9" x14ac:dyDescent="0.15">
      <c r="C205" s="1731"/>
      <c r="D205" s="1731"/>
      <c r="E205" s="1731"/>
      <c r="F205" s="1731"/>
      <c r="G205" s="1731"/>
      <c r="I205" s="129"/>
    </row>
    <row r="206" spans="2:9" x14ac:dyDescent="0.15">
      <c r="C206" s="1731"/>
      <c r="D206" s="1731"/>
      <c r="E206" s="1731"/>
      <c r="F206" s="1731"/>
      <c r="G206" s="1731"/>
    </row>
    <row r="207" spans="2:9" x14ac:dyDescent="0.15">
      <c r="C207" s="1731"/>
      <c r="D207" s="1731"/>
      <c r="E207" s="1731"/>
      <c r="F207" s="1731"/>
      <c r="G207" s="1731"/>
      <c r="H207" s="129"/>
      <c r="I207" s="129"/>
    </row>
    <row r="208" spans="2:9" x14ac:dyDescent="0.15">
      <c r="H208" s="129"/>
      <c r="I208" s="129"/>
    </row>
    <row r="210" spans="1:3" x14ac:dyDescent="0.15">
      <c r="A210" s="1963" t="s">
        <v>1840</v>
      </c>
      <c r="B210" s="1963"/>
      <c r="C210" s="1963"/>
    </row>
    <row r="211" spans="1:3" x14ac:dyDescent="0.15">
      <c r="A211" s="507" t="s">
        <v>713</v>
      </c>
    </row>
    <row r="214" spans="1:3" x14ac:dyDescent="0.15">
      <c r="A214" s="507" t="s">
        <v>721</v>
      </c>
    </row>
    <row r="217" spans="1:3" x14ac:dyDescent="0.15">
      <c r="A217" s="507" t="s">
        <v>772</v>
      </c>
    </row>
    <row r="220" spans="1:3" x14ac:dyDescent="0.15">
      <c r="A220" s="507" t="s">
        <v>827</v>
      </c>
    </row>
    <row r="223" spans="1:3" x14ac:dyDescent="0.15">
      <c r="A223" s="507" t="s">
        <v>1249</v>
      </c>
    </row>
    <row r="225" spans="1:9" x14ac:dyDescent="0.15">
      <c r="E225" s="345"/>
    </row>
    <row r="227" spans="1:9" x14ac:dyDescent="0.15">
      <c r="A227" s="507" t="s">
        <v>207</v>
      </c>
    </row>
    <row r="231" spans="1:9" x14ac:dyDescent="0.15">
      <c r="C231" s="345"/>
      <c r="E231" s="345"/>
    </row>
    <row r="233" spans="1:9" x14ac:dyDescent="0.15">
      <c r="A233" s="507" t="s">
        <v>208</v>
      </c>
    </row>
    <row r="234" spans="1:9" x14ac:dyDescent="0.15">
      <c r="E234" s="343"/>
    </row>
    <row r="235" spans="1:9" x14ac:dyDescent="0.15">
      <c r="C235" s="345"/>
      <c r="E235" s="346"/>
    </row>
    <row r="236" spans="1:9" x14ac:dyDescent="0.15">
      <c r="E236" s="343"/>
    </row>
    <row r="238" spans="1:9" x14ac:dyDescent="0.15">
      <c r="A238" s="507" t="s">
        <v>2</v>
      </c>
    </row>
    <row r="239" spans="1:9" x14ac:dyDescent="0.15">
      <c r="A239" s="507" t="s">
        <v>232</v>
      </c>
      <c r="C239" s="1731"/>
      <c r="D239" s="1738"/>
      <c r="E239" s="1738"/>
      <c r="F239" s="1738"/>
      <c r="G239" s="1738"/>
      <c r="H239" s="343"/>
      <c r="I239" s="343"/>
    </row>
    <row r="240" spans="1:9" x14ac:dyDescent="0.15">
      <c r="C240" s="1731"/>
      <c r="D240" s="1738"/>
      <c r="E240" s="1738"/>
      <c r="F240" s="1738"/>
      <c r="G240" s="1738"/>
      <c r="H240" s="343"/>
      <c r="I240" s="343"/>
    </row>
    <row r="241" spans="1:9" x14ac:dyDescent="0.15">
      <c r="C241" s="1731"/>
      <c r="D241" s="1738"/>
      <c r="E241" s="1738"/>
      <c r="F241" s="1738"/>
      <c r="G241" s="1738"/>
      <c r="H241" s="343"/>
      <c r="I241" s="343"/>
    </row>
    <row r="242" spans="1:9" x14ac:dyDescent="0.15">
      <c r="A242" s="507" t="s">
        <v>233</v>
      </c>
      <c r="C242" s="1731"/>
      <c r="D242" s="1738"/>
      <c r="E242" s="1738"/>
      <c r="F242" s="1738"/>
      <c r="G242" s="1738"/>
      <c r="H242" s="343"/>
      <c r="I242" s="343"/>
    </row>
    <row r="243" spans="1:9" x14ac:dyDescent="0.15">
      <c r="C243" s="1731"/>
      <c r="D243" s="1738"/>
      <c r="E243" s="1738"/>
      <c r="F243" s="1738"/>
      <c r="G243" s="1738"/>
      <c r="H243" s="343"/>
      <c r="I243" s="343"/>
    </row>
    <row r="244" spans="1:9" x14ac:dyDescent="0.15">
      <c r="C244" s="1731"/>
      <c r="D244" s="1738"/>
      <c r="E244" s="1738"/>
      <c r="F244" s="1738"/>
      <c r="G244" s="1738"/>
      <c r="H244" s="343"/>
      <c r="I244" s="343"/>
    </row>
    <row r="245" spans="1:9" x14ac:dyDescent="0.15">
      <c r="A245" s="507" t="s">
        <v>112</v>
      </c>
      <c r="C245" s="1731"/>
      <c r="D245" s="1738"/>
      <c r="E245" s="1738"/>
      <c r="F245" s="1738"/>
      <c r="G245" s="1738"/>
      <c r="H245" s="343"/>
      <c r="I245" s="343"/>
    </row>
    <row r="246" spans="1:9" x14ac:dyDescent="0.15">
      <c r="C246" s="1731"/>
      <c r="D246" s="1738"/>
      <c r="E246" s="1738"/>
      <c r="F246" s="1738"/>
      <c r="G246" s="1738"/>
      <c r="H246" s="343"/>
      <c r="I246" s="343"/>
    </row>
    <row r="247" spans="1:9" x14ac:dyDescent="0.15">
      <c r="C247" s="1731"/>
      <c r="D247" s="1738"/>
      <c r="E247" s="1738"/>
      <c r="F247" s="1738"/>
      <c r="G247" s="1738"/>
      <c r="H247" s="343"/>
      <c r="I247" s="343"/>
    </row>
    <row r="248" spans="1:9" x14ac:dyDescent="0.15">
      <c r="A248" s="507" t="s">
        <v>174</v>
      </c>
      <c r="C248" s="1731"/>
      <c r="D248" s="1738"/>
      <c r="E248" s="1738"/>
      <c r="F248" s="1738"/>
      <c r="G248" s="1738"/>
      <c r="H248" s="343"/>
      <c r="I248" s="343"/>
    </row>
    <row r="249" spans="1:9" x14ac:dyDescent="0.15">
      <c r="C249" s="1731"/>
      <c r="D249" s="1738"/>
      <c r="E249" s="1738"/>
      <c r="F249" s="1738"/>
      <c r="G249" s="1738"/>
      <c r="H249" s="343"/>
      <c r="I249" s="343"/>
    </row>
    <row r="250" spans="1:9" x14ac:dyDescent="0.15">
      <c r="C250" s="1731"/>
      <c r="D250" s="1738"/>
      <c r="E250" s="1738"/>
      <c r="F250" s="1738"/>
      <c r="G250" s="1738"/>
      <c r="H250" s="343"/>
      <c r="I250" s="343"/>
    </row>
    <row r="251" spans="1:9" x14ac:dyDescent="0.15">
      <c r="A251" s="507" t="s">
        <v>456</v>
      </c>
      <c r="C251" s="1731"/>
      <c r="D251" s="1738"/>
      <c r="E251" s="1738"/>
      <c r="F251" s="1738"/>
      <c r="G251" s="1738"/>
      <c r="H251" s="343"/>
      <c r="I251" s="343"/>
    </row>
    <row r="252" spans="1:9" x14ac:dyDescent="0.15">
      <c r="C252" s="1731"/>
      <c r="D252" s="1738"/>
      <c r="E252" s="1738"/>
      <c r="F252" s="1738"/>
      <c r="G252" s="1738"/>
      <c r="H252" s="343"/>
    </row>
    <row r="253" spans="1:9" x14ac:dyDescent="0.15">
      <c r="C253" s="1731"/>
      <c r="D253" s="1738"/>
      <c r="E253" s="1738"/>
      <c r="F253" s="1738"/>
      <c r="G253" s="1738"/>
      <c r="H253" s="343"/>
      <c r="I253" s="343"/>
    </row>
    <row r="254" spans="1:9" x14ac:dyDescent="0.15">
      <c r="H254" s="343"/>
      <c r="I254" s="343"/>
    </row>
    <row r="255" spans="1:9" x14ac:dyDescent="0.15">
      <c r="A255" s="507" t="s">
        <v>706</v>
      </c>
      <c r="C255" s="533" t="s">
        <v>1250</v>
      </c>
      <c r="H255" s="343"/>
      <c r="I255" s="343"/>
    </row>
    <row r="256" spans="1:9" x14ac:dyDescent="0.15">
      <c r="C256" s="1731"/>
      <c r="D256" s="1738"/>
      <c r="E256" s="1738"/>
      <c r="F256" s="1738"/>
      <c r="G256" s="1738"/>
      <c r="H256" s="343"/>
      <c r="I256" s="343"/>
    </row>
    <row r="257" spans="3:9" x14ac:dyDescent="0.15">
      <c r="C257" s="1731"/>
      <c r="D257" s="1738"/>
      <c r="E257" s="1738"/>
      <c r="F257" s="1738"/>
      <c r="G257" s="1738"/>
      <c r="H257" s="343"/>
      <c r="I257" s="343"/>
    </row>
    <row r="258" spans="3:9" x14ac:dyDescent="0.15">
      <c r="C258" s="1731"/>
      <c r="D258" s="1738"/>
      <c r="E258" s="1738"/>
      <c r="F258" s="1738"/>
      <c r="G258" s="1738"/>
      <c r="I258" s="343"/>
    </row>
    <row r="259" spans="3:9" x14ac:dyDescent="0.15">
      <c r="C259" s="1731"/>
      <c r="D259" s="1738"/>
      <c r="E259" s="1738"/>
      <c r="F259" s="1738"/>
      <c r="G259" s="1738"/>
      <c r="H259" s="343"/>
      <c r="I259" s="343"/>
    </row>
    <row r="260" spans="3:9" x14ac:dyDescent="0.15">
      <c r="C260" s="1731"/>
      <c r="D260" s="1738"/>
      <c r="E260" s="1738"/>
      <c r="F260" s="1738"/>
      <c r="G260" s="1738"/>
      <c r="H260" s="343"/>
      <c r="I260" s="343"/>
    </row>
    <row r="261" spans="3:9" x14ac:dyDescent="0.15">
      <c r="C261" s="1731"/>
      <c r="D261" s="1738"/>
      <c r="E261" s="1738"/>
      <c r="F261" s="1738"/>
      <c r="G261" s="1738"/>
      <c r="H261" s="343"/>
      <c r="I261" s="343"/>
    </row>
    <row r="262" spans="3:9" x14ac:dyDescent="0.15">
      <c r="C262" s="1731"/>
      <c r="D262" s="1738"/>
      <c r="E262" s="1738"/>
      <c r="F262" s="1738"/>
      <c r="G262" s="1738"/>
      <c r="H262" s="343"/>
      <c r="I262" s="343"/>
    </row>
    <row r="263" spans="3:9" x14ac:dyDescent="0.15">
      <c r="C263" s="1731"/>
      <c r="D263" s="1738"/>
      <c r="E263" s="1738"/>
      <c r="F263" s="1738"/>
      <c r="G263" s="1738"/>
      <c r="H263" s="343"/>
      <c r="I263" s="343"/>
    </row>
    <row r="264" spans="3:9" x14ac:dyDescent="0.15">
      <c r="C264" s="1731"/>
      <c r="D264" s="1738"/>
      <c r="E264" s="1738"/>
      <c r="F264" s="1738"/>
      <c r="G264" s="1738"/>
      <c r="H264" s="343"/>
      <c r="I264" s="343"/>
    </row>
    <row r="265" spans="3:9" x14ac:dyDescent="0.15">
      <c r="C265" s="1731"/>
      <c r="D265" s="1738"/>
      <c r="E265" s="1738"/>
      <c r="F265" s="1738"/>
      <c r="G265" s="1738"/>
      <c r="H265" s="343"/>
      <c r="I265" s="343"/>
    </row>
    <row r="266" spans="3:9" x14ac:dyDescent="0.15">
      <c r="C266" s="1731"/>
      <c r="D266" s="1738"/>
      <c r="E266" s="1738"/>
      <c r="F266" s="1738"/>
      <c r="G266" s="1738"/>
      <c r="H266" s="343"/>
      <c r="I266" s="343"/>
    </row>
    <row r="267" spans="3:9" x14ac:dyDescent="0.15">
      <c r="C267" s="1731"/>
      <c r="D267" s="1738"/>
      <c r="E267" s="1738"/>
      <c r="F267" s="1738"/>
      <c r="G267" s="1738"/>
      <c r="H267" s="343"/>
      <c r="I267" s="343"/>
    </row>
    <row r="268" spans="3:9" x14ac:dyDescent="0.15">
      <c r="C268" s="1731"/>
      <c r="D268" s="1738"/>
      <c r="E268" s="1738"/>
      <c r="F268" s="1738"/>
      <c r="G268" s="1738"/>
      <c r="H268" s="343"/>
      <c r="I268" s="343"/>
    </row>
    <row r="269" spans="3:9" x14ac:dyDescent="0.15">
      <c r="H269" s="343"/>
      <c r="I269" s="343"/>
    </row>
    <row r="270" spans="3:9" x14ac:dyDescent="0.15">
      <c r="H270" s="343"/>
      <c r="I270" s="343"/>
    </row>
    <row r="271" spans="3:9" x14ac:dyDescent="0.15">
      <c r="H271" s="343"/>
      <c r="I271" s="343"/>
    </row>
    <row r="272" spans="3:9" x14ac:dyDescent="0.15">
      <c r="C272" s="533" t="s">
        <v>1251</v>
      </c>
      <c r="H272" s="343"/>
      <c r="I272" s="343"/>
    </row>
    <row r="273" spans="3:9" x14ac:dyDescent="0.15">
      <c r="C273" s="1731"/>
      <c r="D273" s="1738"/>
      <c r="E273" s="1738"/>
      <c r="F273" s="1738"/>
      <c r="G273" s="1738"/>
      <c r="H273" s="343"/>
      <c r="I273" s="343"/>
    </row>
    <row r="274" spans="3:9" x14ac:dyDescent="0.15">
      <c r="C274" s="1731"/>
      <c r="D274" s="1738"/>
      <c r="E274" s="1738"/>
      <c r="F274" s="1738"/>
      <c r="G274" s="1738"/>
      <c r="H274" s="343"/>
      <c r="I274" s="343"/>
    </row>
    <row r="275" spans="3:9" x14ac:dyDescent="0.15">
      <c r="C275" s="1731"/>
      <c r="D275" s="1738"/>
      <c r="E275" s="1738"/>
      <c r="F275" s="1738"/>
      <c r="G275" s="1738"/>
      <c r="I275" s="343"/>
    </row>
    <row r="276" spans="3:9" x14ac:dyDescent="0.15">
      <c r="C276" s="1731"/>
      <c r="D276" s="1738"/>
      <c r="E276" s="1738"/>
      <c r="F276" s="1738"/>
      <c r="G276" s="1738"/>
      <c r="H276" s="343"/>
      <c r="I276" s="343"/>
    </row>
    <row r="277" spans="3:9" x14ac:dyDescent="0.15">
      <c r="C277" s="1731"/>
      <c r="D277" s="1738"/>
      <c r="E277" s="1738"/>
      <c r="F277" s="1738"/>
      <c r="G277" s="1738"/>
      <c r="H277" s="343"/>
      <c r="I277" s="343"/>
    </row>
    <row r="278" spans="3:9" x14ac:dyDescent="0.15">
      <c r="C278" s="1731"/>
      <c r="D278" s="1738"/>
      <c r="E278" s="1738"/>
      <c r="F278" s="1738"/>
      <c r="G278" s="1738"/>
      <c r="H278" s="343"/>
      <c r="I278" s="343"/>
    </row>
    <row r="279" spans="3:9" x14ac:dyDescent="0.15">
      <c r="C279" s="1731"/>
      <c r="D279" s="1738"/>
      <c r="E279" s="1738"/>
      <c r="F279" s="1738"/>
      <c r="G279" s="1738"/>
      <c r="H279" s="343"/>
      <c r="I279" s="343"/>
    </row>
    <row r="280" spans="3:9" x14ac:dyDescent="0.15">
      <c r="C280" s="1731"/>
      <c r="D280" s="1738"/>
      <c r="E280" s="1738"/>
      <c r="F280" s="1738"/>
      <c r="G280" s="1738"/>
      <c r="H280" s="343"/>
      <c r="I280" s="343"/>
    </row>
    <row r="281" spans="3:9" x14ac:dyDescent="0.15">
      <c r="C281" s="1731"/>
      <c r="D281" s="1738"/>
      <c r="E281" s="1738"/>
      <c r="F281" s="1738"/>
      <c r="G281" s="1738"/>
      <c r="H281" s="343"/>
      <c r="I281" s="343"/>
    </row>
    <row r="282" spans="3:9" x14ac:dyDescent="0.15">
      <c r="C282" s="1731"/>
      <c r="D282" s="1738"/>
      <c r="E282" s="1738"/>
      <c r="F282" s="1738"/>
      <c r="G282" s="1738"/>
      <c r="H282" s="343"/>
      <c r="I282" s="343"/>
    </row>
    <row r="283" spans="3:9" x14ac:dyDescent="0.15">
      <c r="C283" s="1731"/>
      <c r="D283" s="1738"/>
      <c r="E283" s="1738"/>
      <c r="F283" s="1738"/>
      <c r="G283" s="1738"/>
      <c r="H283" s="343"/>
      <c r="I283" s="343"/>
    </row>
    <row r="284" spans="3:9" x14ac:dyDescent="0.15">
      <c r="C284" s="1731"/>
      <c r="D284" s="1738"/>
      <c r="E284" s="1738"/>
      <c r="F284" s="1738"/>
      <c r="G284" s="1738"/>
      <c r="H284" s="343"/>
      <c r="I284" s="343"/>
    </row>
    <row r="285" spans="3:9" x14ac:dyDescent="0.15">
      <c r="C285" s="1731"/>
      <c r="D285" s="1738"/>
      <c r="E285" s="1738"/>
      <c r="F285" s="1738"/>
      <c r="G285" s="1738"/>
      <c r="H285" s="343"/>
      <c r="I285" s="343"/>
    </row>
    <row r="286" spans="3:9" x14ac:dyDescent="0.15">
      <c r="H286" s="343"/>
      <c r="I286" s="343"/>
    </row>
    <row r="287" spans="3:9" x14ac:dyDescent="0.15">
      <c r="H287" s="343"/>
      <c r="I287" s="343"/>
    </row>
    <row r="289" spans="1:9" x14ac:dyDescent="0.15">
      <c r="A289" s="507" t="s">
        <v>31</v>
      </c>
    </row>
    <row r="290" spans="1:9" x14ac:dyDescent="0.15">
      <c r="A290" s="507" t="s">
        <v>232</v>
      </c>
      <c r="B290" s="507" t="s">
        <v>1252</v>
      </c>
    </row>
    <row r="291" spans="1:9" x14ac:dyDescent="0.15">
      <c r="C291" s="1731"/>
      <c r="D291" s="1738"/>
      <c r="E291" s="1738"/>
      <c r="F291" s="1738"/>
      <c r="H291" s="343"/>
      <c r="I291" s="343"/>
    </row>
    <row r="292" spans="1:9" x14ac:dyDescent="0.15">
      <c r="C292" s="1731"/>
      <c r="D292" s="1738"/>
      <c r="E292" s="1738"/>
      <c r="F292" s="1738"/>
      <c r="H292" s="346"/>
      <c r="I292" s="343"/>
    </row>
    <row r="293" spans="1:9" x14ac:dyDescent="0.15">
      <c r="H293" s="343"/>
      <c r="I293" s="343"/>
    </row>
    <row r="294" spans="1:9" x14ac:dyDescent="0.15">
      <c r="H294" s="343"/>
      <c r="I294" s="343"/>
    </row>
    <row r="295" spans="1:9" x14ac:dyDescent="0.15">
      <c r="B295" s="507" t="s">
        <v>1253</v>
      </c>
      <c r="I295" s="343"/>
    </row>
    <row r="296" spans="1:9" x14ac:dyDescent="0.15">
      <c r="C296" s="1731"/>
      <c r="D296" s="1738"/>
      <c r="E296" s="1738"/>
      <c r="F296" s="1738"/>
      <c r="H296" s="343"/>
      <c r="I296" s="343"/>
    </row>
    <row r="297" spans="1:9" x14ac:dyDescent="0.15">
      <c r="C297" s="1731"/>
      <c r="D297" s="1731"/>
      <c r="E297" s="1731"/>
      <c r="F297" s="1731"/>
      <c r="H297" s="346"/>
      <c r="I297" s="343"/>
    </row>
    <row r="298" spans="1:9" x14ac:dyDescent="0.15">
      <c r="H298" s="343"/>
      <c r="I298" s="343"/>
    </row>
    <row r="299" spans="1:9" x14ac:dyDescent="0.15">
      <c r="H299" s="343"/>
      <c r="I299" s="343"/>
    </row>
    <row r="300" spans="1:9" x14ac:dyDescent="0.15">
      <c r="B300" s="507" t="s">
        <v>1254</v>
      </c>
      <c r="I300" s="343"/>
    </row>
    <row r="301" spans="1:9" x14ac:dyDescent="0.15">
      <c r="C301" s="1731"/>
      <c r="D301" s="1738"/>
      <c r="E301" s="1738"/>
      <c r="F301" s="1738"/>
      <c r="H301" s="343"/>
      <c r="I301" s="343"/>
    </row>
    <row r="302" spans="1:9" x14ac:dyDescent="0.15">
      <c r="H302" s="343"/>
      <c r="I302" s="343"/>
    </row>
    <row r="303" spans="1:9" x14ac:dyDescent="0.15">
      <c r="B303" s="507" t="s">
        <v>1255</v>
      </c>
      <c r="I303" s="343"/>
    </row>
    <row r="304" spans="1:9" x14ac:dyDescent="0.15">
      <c r="C304" s="1731"/>
      <c r="D304" s="1738"/>
      <c r="E304" s="1738"/>
      <c r="F304" s="1738"/>
      <c r="H304" s="343"/>
      <c r="I304" s="343"/>
    </row>
    <row r="305" spans="1:9" x14ac:dyDescent="0.15">
      <c r="C305" s="1731"/>
      <c r="D305" s="1731"/>
      <c r="E305" s="1731"/>
      <c r="F305" s="1731"/>
      <c r="H305" s="346"/>
      <c r="I305" s="343"/>
    </row>
    <row r="306" spans="1:9" x14ac:dyDescent="0.15">
      <c r="H306" s="343"/>
      <c r="I306" s="343"/>
    </row>
    <row r="307" spans="1:9" x14ac:dyDescent="0.15">
      <c r="H307" s="347"/>
      <c r="I307" s="347"/>
    </row>
    <row r="308" spans="1:9" x14ac:dyDescent="0.15">
      <c r="A308" s="507" t="s">
        <v>32</v>
      </c>
      <c r="B308" s="507" t="s">
        <v>1252</v>
      </c>
      <c r="H308" s="347"/>
      <c r="I308" s="347"/>
    </row>
    <row r="309" spans="1:9" x14ac:dyDescent="0.15">
      <c r="C309" s="1731"/>
      <c r="D309" s="1738"/>
      <c r="E309" s="1738"/>
      <c r="F309" s="1738"/>
      <c r="G309" s="1738"/>
      <c r="H309" s="343"/>
      <c r="I309" s="343"/>
    </row>
    <row r="310" spans="1:9" x14ac:dyDescent="0.15">
      <c r="C310" s="1731"/>
      <c r="D310" s="1731"/>
      <c r="E310" s="1731"/>
      <c r="F310" s="1731"/>
      <c r="G310" s="1731"/>
      <c r="H310" s="343"/>
      <c r="I310" s="343"/>
    </row>
    <row r="311" spans="1:9" x14ac:dyDescent="0.15">
      <c r="B311" s="507" t="s">
        <v>1253</v>
      </c>
      <c r="H311" s="347"/>
      <c r="I311" s="347"/>
    </row>
    <row r="312" spans="1:9" x14ac:dyDescent="0.15">
      <c r="C312" s="1731"/>
      <c r="D312" s="1738"/>
      <c r="E312" s="1738"/>
      <c r="F312" s="1738"/>
      <c r="G312" s="1738"/>
      <c r="H312" s="343"/>
      <c r="I312" s="343"/>
    </row>
    <row r="313" spans="1:9" x14ac:dyDescent="0.15">
      <c r="C313" s="1731"/>
      <c r="D313" s="1731"/>
      <c r="E313" s="1731"/>
      <c r="F313" s="1731"/>
      <c r="G313" s="1731"/>
      <c r="H313" s="343"/>
      <c r="I313" s="343"/>
    </row>
    <row r="314" spans="1:9" x14ac:dyDescent="0.15">
      <c r="H314" s="343"/>
      <c r="I314" s="343"/>
    </row>
    <row r="315" spans="1:9" x14ac:dyDescent="0.15">
      <c r="B315" s="507" t="s">
        <v>1254</v>
      </c>
      <c r="H315" s="347"/>
      <c r="I315" s="347"/>
    </row>
    <row r="316" spans="1:9" x14ac:dyDescent="0.15">
      <c r="C316" s="1731"/>
      <c r="D316" s="1738"/>
      <c r="E316" s="1738"/>
      <c r="F316" s="1738"/>
      <c r="G316" s="1738"/>
      <c r="H316" s="343"/>
      <c r="I316" s="343"/>
    </row>
    <row r="317" spans="1:9" x14ac:dyDescent="0.15">
      <c r="C317" s="1731"/>
      <c r="D317" s="1731"/>
      <c r="E317" s="1731"/>
      <c r="F317" s="1731"/>
      <c r="G317" s="1731"/>
      <c r="H317" s="343"/>
      <c r="I317" s="343"/>
    </row>
    <row r="318" spans="1:9" x14ac:dyDescent="0.15">
      <c r="H318" s="343"/>
      <c r="I318" s="343"/>
    </row>
    <row r="319" spans="1:9" x14ac:dyDescent="0.15">
      <c r="B319" s="507" t="s">
        <v>1255</v>
      </c>
      <c r="H319" s="347"/>
      <c r="I319" s="347"/>
    </row>
    <row r="320" spans="1:9" x14ac:dyDescent="0.15">
      <c r="C320" s="1731"/>
      <c r="D320" s="1738"/>
      <c r="E320" s="1738"/>
      <c r="F320" s="1738"/>
      <c r="G320" s="1738"/>
      <c r="H320" s="343"/>
      <c r="I320" s="343"/>
    </row>
    <row r="321" spans="1:11" x14ac:dyDescent="0.15">
      <c r="C321" s="1731"/>
      <c r="D321" s="1731"/>
      <c r="E321" s="1731"/>
      <c r="F321" s="1731"/>
      <c r="G321" s="1731"/>
      <c r="H321" s="343"/>
      <c r="I321" s="343"/>
    </row>
    <row r="322" spans="1:11" x14ac:dyDescent="0.15">
      <c r="H322" s="343"/>
      <c r="I322" s="343"/>
    </row>
    <row r="324" spans="1:11" x14ac:dyDescent="0.15">
      <c r="A324" s="507" t="s">
        <v>33</v>
      </c>
    </row>
    <row r="325" spans="1:11" ht="14" thickBot="1" x14ac:dyDescent="0.2">
      <c r="B325" s="1750" t="s">
        <v>1256</v>
      </c>
      <c r="C325" s="1956"/>
      <c r="D325" s="1956"/>
      <c r="E325" s="1956"/>
      <c r="H325" s="1750" t="s">
        <v>1257</v>
      </c>
      <c r="I325" s="1956"/>
      <c r="J325" s="1956"/>
      <c r="K325" s="1956"/>
    </row>
    <row r="326" spans="1:11" x14ac:dyDescent="0.15">
      <c r="B326" s="335"/>
      <c r="C326" s="929"/>
      <c r="D326" s="930"/>
      <c r="E326" s="709"/>
      <c r="F326" s="782"/>
      <c r="H326" s="929"/>
      <c r="I326" s="929"/>
      <c r="J326" s="336"/>
      <c r="K326" s="337"/>
    </row>
    <row r="327" spans="1:11" x14ac:dyDescent="0.15">
      <c r="C327" s="931"/>
      <c r="D327" s="338"/>
      <c r="F327" s="1755"/>
      <c r="G327" s="1755"/>
      <c r="J327" s="1934"/>
      <c r="K327" s="1738"/>
    </row>
    <row r="328" spans="1:11" x14ac:dyDescent="0.15">
      <c r="C328" s="129"/>
      <c r="D328" s="338"/>
      <c r="F328" s="1755"/>
      <c r="G328" s="1755"/>
      <c r="J328" s="585"/>
      <c r="K328" s="893"/>
    </row>
    <row r="329" spans="1:11" x14ac:dyDescent="0.15">
      <c r="C329" s="129"/>
      <c r="D329" s="338"/>
      <c r="F329" s="121"/>
      <c r="G329" s="515"/>
      <c r="J329" s="585"/>
      <c r="K329" s="893"/>
    </row>
    <row r="330" spans="1:11" x14ac:dyDescent="0.15">
      <c r="C330" s="129"/>
      <c r="D330" s="338"/>
      <c r="F330" s="1755"/>
      <c r="G330" s="1755"/>
      <c r="J330" s="338"/>
      <c r="K330" s="348"/>
    </row>
    <row r="331" spans="1:11" x14ac:dyDescent="0.15">
      <c r="C331" s="339"/>
      <c r="D331" s="338"/>
      <c r="J331" s="338"/>
      <c r="K331" s="276"/>
    </row>
    <row r="332" spans="1:11" x14ac:dyDescent="0.15">
      <c r="C332" s="129"/>
      <c r="D332" s="338"/>
      <c r="J332" s="338"/>
      <c r="K332" s="118"/>
    </row>
  </sheetData>
  <mergeCells count="200">
    <mergeCell ref="C250:G250"/>
    <mergeCell ref="C252:G252"/>
    <mergeCell ref="C257:G257"/>
    <mergeCell ref="C274:G274"/>
    <mergeCell ref="C177:G177"/>
    <mergeCell ref="C180:G180"/>
    <mergeCell ref="C188:G188"/>
    <mergeCell ref="C203:G203"/>
    <mergeCell ref="C206:G206"/>
    <mergeCell ref="C207:G207"/>
    <mergeCell ref="C241:G241"/>
    <mergeCell ref="C244:G244"/>
    <mergeCell ref="C247:G247"/>
    <mergeCell ref="C249:G249"/>
    <mergeCell ref="C260:G260"/>
    <mergeCell ref="C251:G251"/>
    <mergeCell ref="C256:G256"/>
    <mergeCell ref="C258:G258"/>
    <mergeCell ref="C259:G259"/>
    <mergeCell ref="C261:G261"/>
    <mergeCell ref="C253:G253"/>
    <mergeCell ref="C205:G205"/>
    <mergeCell ref="C202:G202"/>
    <mergeCell ref="C204:G204"/>
    <mergeCell ref="H325:K325"/>
    <mergeCell ref="F327:G327"/>
    <mergeCell ref="J327:K327"/>
    <mergeCell ref="C273:G273"/>
    <mergeCell ref="C275:G275"/>
    <mergeCell ref="C276:G276"/>
    <mergeCell ref="C278:G278"/>
    <mergeCell ref="C277:G277"/>
    <mergeCell ref="C279:G279"/>
    <mergeCell ref="B325:E325"/>
    <mergeCell ref="C280:G280"/>
    <mergeCell ref="C281:G281"/>
    <mergeCell ref="C282:G282"/>
    <mergeCell ref="C283:G283"/>
    <mergeCell ref="C284:G284"/>
    <mergeCell ref="C285:G285"/>
    <mergeCell ref="C262:G262"/>
    <mergeCell ref="C263:G263"/>
    <mergeCell ref="C264:G264"/>
    <mergeCell ref="C265:G265"/>
    <mergeCell ref="C266:G266"/>
    <mergeCell ref="C267:G267"/>
    <mergeCell ref="C268:G268"/>
    <mergeCell ref="F330:G330"/>
    <mergeCell ref="C301:F301"/>
    <mergeCell ref="C305:F305"/>
    <mergeCell ref="C313:G313"/>
    <mergeCell ref="C296:F296"/>
    <mergeCell ref="C291:F291"/>
    <mergeCell ref="C292:F292"/>
    <mergeCell ref="C297:F297"/>
    <mergeCell ref="C304:F304"/>
    <mergeCell ref="C309:G309"/>
    <mergeCell ref="C310:G310"/>
    <mergeCell ref="C312:G312"/>
    <mergeCell ref="C316:G316"/>
    <mergeCell ref="C317:G317"/>
    <mergeCell ref="C320:G320"/>
    <mergeCell ref="C321:G321"/>
    <mergeCell ref="F328:G328"/>
    <mergeCell ref="C239:G239"/>
    <mergeCell ref="C240:G240"/>
    <mergeCell ref="C242:G242"/>
    <mergeCell ref="C245:G245"/>
    <mergeCell ref="C248:G248"/>
    <mergeCell ref="C189:G189"/>
    <mergeCell ref="C190:G190"/>
    <mergeCell ref="C197:G197"/>
    <mergeCell ref="C198:G198"/>
    <mergeCell ref="C243:G243"/>
    <mergeCell ref="C246:G246"/>
    <mergeCell ref="A210:C210"/>
    <mergeCell ref="C178:G178"/>
    <mergeCell ref="C179:G179"/>
    <mergeCell ref="C181:G181"/>
    <mergeCell ref="C182:G182"/>
    <mergeCell ref="C186:G186"/>
    <mergeCell ref="C187:G187"/>
    <mergeCell ref="C194:G194"/>
    <mergeCell ref="C195:G195"/>
    <mergeCell ref="C196:G196"/>
    <mergeCell ref="C175:G175"/>
    <mergeCell ref="C176:G176"/>
    <mergeCell ref="C165:G165"/>
    <mergeCell ref="C166:G166"/>
    <mergeCell ref="C161:G161"/>
    <mergeCell ref="C162:G162"/>
    <mergeCell ref="C163:G163"/>
    <mergeCell ref="C167:G167"/>
    <mergeCell ref="C172:G172"/>
    <mergeCell ref="C173:G173"/>
    <mergeCell ref="C156:G156"/>
    <mergeCell ref="C157:G157"/>
    <mergeCell ref="C164:G164"/>
    <mergeCell ref="C174:G174"/>
    <mergeCell ref="B145:H145"/>
    <mergeCell ref="F128:G128"/>
    <mergeCell ref="F133:G133"/>
    <mergeCell ref="B144:H144"/>
    <mergeCell ref="F131:G131"/>
    <mergeCell ref="F132:G132"/>
    <mergeCell ref="B141:H141"/>
    <mergeCell ref="B142:H142"/>
    <mergeCell ref="C149:G149"/>
    <mergeCell ref="C150:G150"/>
    <mergeCell ref="C151:G151"/>
    <mergeCell ref="C152:G152"/>
    <mergeCell ref="C168:G168"/>
    <mergeCell ref="B125:C125"/>
    <mergeCell ref="F125:G125"/>
    <mergeCell ref="J125:K125"/>
    <mergeCell ref="F126:G126"/>
    <mergeCell ref="B104:E104"/>
    <mergeCell ref="B99:E99"/>
    <mergeCell ref="B101:E101"/>
    <mergeCell ref="B103:E103"/>
    <mergeCell ref="A95:B95"/>
    <mergeCell ref="B97:E97"/>
    <mergeCell ref="B98:E98"/>
    <mergeCell ref="B102:E102"/>
    <mergeCell ref="C107:F107"/>
    <mergeCell ref="C108:F108"/>
    <mergeCell ref="B110:E110"/>
    <mergeCell ref="H110:K110"/>
    <mergeCell ref="B112:C112"/>
    <mergeCell ref="F112:G112"/>
    <mergeCell ref="J112:K112"/>
    <mergeCell ref="F113:G113"/>
    <mergeCell ref="F117:G117"/>
    <mergeCell ref="F118:G118"/>
    <mergeCell ref="B123:E123"/>
    <mergeCell ref="H123:K123"/>
    <mergeCell ref="F85:G85"/>
    <mergeCell ref="F86:G86"/>
    <mergeCell ref="F87:G87"/>
    <mergeCell ref="C76:G76"/>
    <mergeCell ref="C77:G77"/>
    <mergeCell ref="C78:G78"/>
    <mergeCell ref="C79:G79"/>
    <mergeCell ref="C80:G80"/>
    <mergeCell ref="C75:G75"/>
    <mergeCell ref="B82:E82"/>
    <mergeCell ref="H82:K82"/>
    <mergeCell ref="F84:G84"/>
    <mergeCell ref="C68:G68"/>
    <mergeCell ref="C69:G69"/>
    <mergeCell ref="C70:G70"/>
    <mergeCell ref="C71:G71"/>
    <mergeCell ref="C72:G72"/>
    <mergeCell ref="C57:G57"/>
    <mergeCell ref="C60:G60"/>
    <mergeCell ref="C63:G63"/>
    <mergeCell ref="C58:G58"/>
    <mergeCell ref="C61:G61"/>
    <mergeCell ref="C64:G64"/>
    <mergeCell ref="C56:G56"/>
    <mergeCell ref="C59:G59"/>
    <mergeCell ref="C62:G62"/>
    <mergeCell ref="C67:G67"/>
    <mergeCell ref="B44:C44"/>
    <mergeCell ref="B45:C45"/>
    <mergeCell ref="B49:C49"/>
    <mergeCell ref="B50:C50"/>
    <mergeCell ref="C36:G36"/>
    <mergeCell ref="C37:G37"/>
    <mergeCell ref="C38:G38"/>
    <mergeCell ref="C39:G39"/>
    <mergeCell ref="B42:D42"/>
    <mergeCell ref="B43:C43"/>
    <mergeCell ref="B47:D47"/>
    <mergeCell ref="B48:C48"/>
    <mergeCell ref="A41:D41"/>
    <mergeCell ref="C32:G32"/>
    <mergeCell ref="C33:G33"/>
    <mergeCell ref="C34:G34"/>
    <mergeCell ref="C35:G35"/>
    <mergeCell ref="I15:J15"/>
    <mergeCell ref="B16:D16"/>
    <mergeCell ref="B15:D15"/>
    <mergeCell ref="F15:G15"/>
    <mergeCell ref="C20:G20"/>
    <mergeCell ref="C21:G21"/>
    <mergeCell ref="C22:G22"/>
    <mergeCell ref="C26:G26"/>
    <mergeCell ref="C27:G27"/>
    <mergeCell ref="C28:G28"/>
    <mergeCell ref="F8:G8"/>
    <mergeCell ref="B5:D5"/>
    <mergeCell ref="B6:D6"/>
    <mergeCell ref="B7:D7"/>
    <mergeCell ref="B8:D8"/>
    <mergeCell ref="B9:D9"/>
    <mergeCell ref="B12:D12"/>
    <mergeCell ref="A1:E1"/>
    <mergeCell ref="B14:D14"/>
    <mergeCell ref="B13:D13"/>
  </mergeCells>
  <phoneticPr fontId="64" type="noConversion"/>
  <pageMargins left="0.7" right="0.7" top="0.75" bottom="0.75" header="0.3" footer="0.3"/>
  <pageSetup paperSize="9"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zoomScale="150" zoomScaleNormal="150" zoomScalePageLayoutView="125" workbookViewId="0">
      <selection sqref="A1:F1"/>
    </sheetView>
  </sheetViews>
  <sheetFormatPr baseColWidth="10" defaultColWidth="8.83203125" defaultRowHeight="12.75" customHeight="1" x14ac:dyDescent="0.15"/>
  <cols>
    <col min="1" max="1" width="5.6640625" style="819" customWidth="1"/>
    <col min="2" max="3" width="8.83203125" style="357"/>
    <col min="4" max="6" width="10.6640625" style="357" bestFit="1" customWidth="1"/>
    <col min="7" max="9" width="11.83203125" style="357" bestFit="1" customWidth="1"/>
    <col min="10" max="16384" width="8.83203125" style="357"/>
  </cols>
  <sheetData>
    <row r="1" spans="1:9" ht="13" x14ac:dyDescent="0.15">
      <c r="A1" s="1967" t="s">
        <v>1842</v>
      </c>
      <c r="B1" s="1967"/>
      <c r="C1" s="1967"/>
      <c r="D1" s="1967"/>
      <c r="E1" s="1967"/>
      <c r="F1" s="1967"/>
    </row>
    <row r="2" spans="1:9" ht="13" x14ac:dyDescent="0.15">
      <c r="A2" s="529"/>
      <c r="B2" s="507"/>
      <c r="C2" s="507"/>
      <c r="D2" s="507"/>
    </row>
    <row r="3" spans="1:9" ht="13" x14ac:dyDescent="0.15">
      <c r="A3" s="1965" t="s">
        <v>1843</v>
      </c>
      <c r="B3" s="1965"/>
      <c r="C3" s="1965"/>
      <c r="D3" s="1965"/>
    </row>
    <row r="5" spans="1:9" ht="14" thickBot="1" x14ac:dyDescent="0.2">
      <c r="A5" s="819" t="s">
        <v>384</v>
      </c>
      <c r="B5" s="1968" t="s">
        <v>801</v>
      </c>
      <c r="C5" s="1969"/>
      <c r="D5" s="1969"/>
      <c r="E5" s="1969"/>
      <c r="F5" s="1969"/>
      <c r="G5" s="1969"/>
      <c r="H5" s="926" t="s">
        <v>281</v>
      </c>
      <c r="I5" s="926" t="s">
        <v>282</v>
      </c>
    </row>
    <row r="6" spans="1:9" ht="13" x14ac:dyDescent="0.15">
      <c r="B6" s="510"/>
      <c r="C6" s="1742"/>
      <c r="D6" s="1738"/>
      <c r="E6" s="1738"/>
      <c r="F6" s="1738"/>
      <c r="G6" s="1738"/>
      <c r="H6" s="276"/>
      <c r="I6" s="276"/>
    </row>
    <row r="7" spans="1:9" ht="13" x14ac:dyDescent="0.15">
      <c r="B7" s="510"/>
      <c r="C7" s="1742"/>
      <c r="D7" s="1738"/>
      <c r="E7" s="1738"/>
      <c r="F7" s="1738"/>
      <c r="G7" s="1738"/>
      <c r="H7" s="276"/>
      <c r="I7" s="276"/>
    </row>
    <row r="8" spans="1:9" ht="13" x14ac:dyDescent="0.15">
      <c r="B8" s="510"/>
      <c r="C8" s="1742"/>
      <c r="D8" s="1738"/>
      <c r="E8" s="1738"/>
      <c r="F8" s="1738"/>
      <c r="G8" s="1738"/>
      <c r="H8" s="276"/>
      <c r="I8" s="276"/>
    </row>
    <row r="9" spans="1:9" ht="13" x14ac:dyDescent="0.15">
      <c r="B9" s="510"/>
      <c r="C9" s="1742"/>
      <c r="D9" s="1738"/>
      <c r="E9" s="1738"/>
      <c r="F9" s="1738"/>
      <c r="G9" s="1738"/>
      <c r="H9" s="276"/>
      <c r="I9" s="276"/>
    </row>
    <row r="10" spans="1:9" ht="13" x14ac:dyDescent="0.15">
      <c r="B10" s="510"/>
      <c r="C10" s="1742"/>
      <c r="D10" s="1738"/>
      <c r="E10" s="1738"/>
      <c r="F10" s="1738"/>
      <c r="G10" s="1738"/>
      <c r="H10" s="276"/>
      <c r="I10" s="276"/>
    </row>
    <row r="11" spans="1:9" ht="13" x14ac:dyDescent="0.15">
      <c r="B11" s="510"/>
      <c r="C11" s="1742"/>
      <c r="D11" s="1738"/>
      <c r="E11" s="1738"/>
      <c r="F11" s="1738"/>
      <c r="G11" s="1738"/>
      <c r="H11" s="276"/>
      <c r="I11" s="276"/>
    </row>
    <row r="12" spans="1:9" ht="13" x14ac:dyDescent="0.15">
      <c r="B12" s="507"/>
      <c r="C12" s="507"/>
      <c r="H12" s="278"/>
      <c r="I12" s="278"/>
    </row>
    <row r="13" spans="1:9" ht="14" thickBot="1" x14ac:dyDescent="0.2">
      <c r="A13" s="819">
        <v>2</v>
      </c>
      <c r="B13" s="1727" t="s">
        <v>802</v>
      </c>
      <c r="C13" s="1878"/>
      <c r="D13" s="1878"/>
      <c r="E13" s="1878"/>
      <c r="F13" s="1878"/>
      <c r="G13" s="1878"/>
      <c r="H13" s="921" t="s">
        <v>281</v>
      </c>
      <c r="I13" s="921" t="s">
        <v>282</v>
      </c>
    </row>
    <row r="14" spans="1:9" ht="13" x14ac:dyDescent="0.15">
      <c r="B14" s="510"/>
      <c r="C14" s="1742"/>
      <c r="D14" s="1738"/>
      <c r="E14" s="1738"/>
      <c r="F14" s="1738"/>
      <c r="G14" s="1738"/>
      <c r="H14" s="276"/>
      <c r="I14" s="276"/>
    </row>
    <row r="15" spans="1:9" ht="13" x14ac:dyDescent="0.15">
      <c r="B15" s="510"/>
      <c r="C15" s="1742"/>
      <c r="D15" s="1738"/>
      <c r="E15" s="1738"/>
      <c r="F15" s="1738"/>
      <c r="G15" s="1738"/>
      <c r="H15" s="276"/>
      <c r="I15" s="276"/>
    </row>
    <row r="16" spans="1:9" ht="13" x14ac:dyDescent="0.15">
      <c r="B16" s="510"/>
      <c r="C16" s="1742"/>
      <c r="D16" s="1738"/>
      <c r="E16" s="1738"/>
      <c r="F16" s="1738"/>
      <c r="G16" s="1738"/>
      <c r="H16" s="277"/>
      <c r="I16" s="277"/>
    </row>
    <row r="17" spans="1:9" ht="13" x14ac:dyDescent="0.15">
      <c r="B17" s="507"/>
      <c r="C17" s="507"/>
      <c r="H17" s="278"/>
      <c r="I17" s="278"/>
    </row>
    <row r="18" spans="1:9" ht="14" thickBot="1" x14ac:dyDescent="0.2">
      <c r="A18" s="819">
        <v>3</v>
      </c>
      <c r="B18" s="1727" t="s">
        <v>803</v>
      </c>
      <c r="C18" s="1878"/>
      <c r="D18" s="1878"/>
      <c r="E18" s="1878"/>
      <c r="F18" s="1878"/>
      <c r="G18" s="1878"/>
      <c r="H18" s="921" t="s">
        <v>281</v>
      </c>
      <c r="I18" s="921" t="s">
        <v>282</v>
      </c>
    </row>
    <row r="19" spans="1:9" ht="13" x14ac:dyDescent="0.15">
      <c r="B19" s="510"/>
      <c r="C19" s="1742"/>
      <c r="D19" s="1738"/>
      <c r="E19" s="1738"/>
      <c r="F19" s="1738"/>
      <c r="G19" s="1738"/>
      <c r="H19" s="276"/>
      <c r="I19" s="276"/>
    </row>
    <row r="20" spans="1:9" ht="13" x14ac:dyDescent="0.15">
      <c r="B20" s="510"/>
      <c r="C20" s="1742"/>
      <c r="D20" s="1738"/>
      <c r="E20" s="1738"/>
      <c r="F20" s="1738"/>
      <c r="G20" s="1738"/>
      <c r="H20" s="276"/>
      <c r="I20" s="276"/>
    </row>
    <row r="21" spans="1:9" ht="13" x14ac:dyDescent="0.15">
      <c r="B21" s="510"/>
      <c r="C21" s="1742"/>
      <c r="D21" s="1738"/>
      <c r="E21" s="1738"/>
      <c r="F21" s="1738"/>
      <c r="G21" s="1738"/>
      <c r="H21" s="276"/>
      <c r="I21" s="276"/>
    </row>
    <row r="22" spans="1:9" ht="13" x14ac:dyDescent="0.15">
      <c r="B22" s="510"/>
      <c r="C22" s="1742"/>
      <c r="D22" s="1738"/>
      <c r="E22" s="1738"/>
      <c r="F22" s="1738"/>
      <c r="G22" s="1738"/>
      <c r="H22" s="277"/>
      <c r="I22" s="277"/>
    </row>
    <row r="23" spans="1:9" ht="13" x14ac:dyDescent="0.15">
      <c r="B23" s="507"/>
      <c r="C23" s="507"/>
      <c r="H23" s="278"/>
      <c r="I23" s="278"/>
    </row>
    <row r="24" spans="1:9" ht="14" thickBot="1" x14ac:dyDescent="0.2">
      <c r="A24" s="819">
        <v>4</v>
      </c>
      <c r="B24" s="1727" t="s">
        <v>804</v>
      </c>
      <c r="C24" s="1878"/>
      <c r="D24" s="1878"/>
      <c r="E24" s="1878"/>
      <c r="F24" s="1878"/>
      <c r="G24" s="1878"/>
      <c r="H24" s="921" t="s">
        <v>281</v>
      </c>
      <c r="I24" s="921" t="s">
        <v>282</v>
      </c>
    </row>
    <row r="25" spans="1:9" ht="13" x14ac:dyDescent="0.15">
      <c r="B25" s="510"/>
      <c r="C25" s="1742"/>
      <c r="D25" s="1738"/>
      <c r="E25" s="1738"/>
      <c r="F25" s="1738"/>
      <c r="G25" s="1738"/>
      <c r="H25" s="276"/>
      <c r="I25" s="276"/>
    </row>
    <row r="26" spans="1:9" ht="13" x14ac:dyDescent="0.15">
      <c r="B26" s="510"/>
      <c r="C26" s="1742"/>
      <c r="D26" s="1738"/>
      <c r="E26" s="1738"/>
      <c r="F26" s="1738"/>
      <c r="G26" s="1738"/>
      <c r="H26" s="276"/>
      <c r="I26" s="276"/>
    </row>
    <row r="27" spans="1:9" ht="13" x14ac:dyDescent="0.15">
      <c r="B27" s="510"/>
      <c r="C27" s="1742"/>
      <c r="D27" s="1738"/>
      <c r="E27" s="1738"/>
      <c r="F27" s="1738"/>
      <c r="G27" s="1738"/>
      <c r="H27" s="276"/>
      <c r="I27" s="276"/>
    </row>
    <row r="28" spans="1:9" ht="13" x14ac:dyDescent="0.15">
      <c r="B28" s="510"/>
      <c r="C28" s="1742"/>
      <c r="D28" s="1738"/>
      <c r="E28" s="1738"/>
      <c r="F28" s="1738"/>
      <c r="G28" s="1738"/>
      <c r="H28" s="276"/>
      <c r="I28" s="276"/>
    </row>
    <row r="29" spans="1:9" ht="13" x14ac:dyDescent="0.15">
      <c r="B29" s="510"/>
      <c r="C29" s="1742"/>
      <c r="D29" s="1738"/>
      <c r="E29" s="1738"/>
      <c r="F29" s="1738"/>
      <c r="G29" s="1738"/>
      <c r="H29" s="276"/>
      <c r="I29" s="276"/>
    </row>
    <row r="30" spans="1:9" ht="13" x14ac:dyDescent="0.15">
      <c r="B30" s="510"/>
      <c r="C30" s="1742"/>
      <c r="D30" s="1738"/>
      <c r="E30" s="1738"/>
      <c r="F30" s="1738"/>
      <c r="G30" s="1738"/>
      <c r="H30" s="276"/>
    </row>
    <row r="31" spans="1:9" ht="13" x14ac:dyDescent="0.15">
      <c r="B31" s="507"/>
      <c r="C31" s="507"/>
      <c r="H31" s="278"/>
      <c r="I31" s="278"/>
    </row>
    <row r="32" spans="1:9" ht="14" thickBot="1" x14ac:dyDescent="0.2">
      <c r="A32" s="819">
        <v>5</v>
      </c>
      <c r="B32" s="1727" t="s">
        <v>805</v>
      </c>
      <c r="C32" s="1878"/>
      <c r="D32" s="1878"/>
      <c r="E32" s="1878"/>
      <c r="F32" s="1878"/>
      <c r="G32" s="1878"/>
      <c r="H32" s="921" t="s">
        <v>281</v>
      </c>
      <c r="I32" s="921" t="s">
        <v>282</v>
      </c>
    </row>
    <row r="33" spans="1:9" ht="13" x14ac:dyDescent="0.15">
      <c r="B33" s="510"/>
      <c r="C33" s="1742"/>
      <c r="D33" s="1738"/>
      <c r="E33" s="1738"/>
      <c r="F33" s="1738"/>
      <c r="G33" s="1738"/>
      <c r="H33" s="276"/>
      <c r="I33" s="276"/>
    </row>
    <row r="34" spans="1:9" ht="13" x14ac:dyDescent="0.15">
      <c r="B34" s="510"/>
      <c r="C34" s="1742"/>
      <c r="D34" s="1738"/>
      <c r="E34" s="1738"/>
      <c r="F34" s="1738"/>
      <c r="G34" s="1738"/>
      <c r="H34" s="276"/>
      <c r="I34" s="276"/>
    </row>
    <row r="35" spans="1:9" ht="13" x14ac:dyDescent="0.15">
      <c r="B35" s="510"/>
      <c r="C35" s="1742"/>
      <c r="D35" s="1738"/>
      <c r="E35" s="1738"/>
      <c r="F35" s="1738"/>
      <c r="G35" s="1738"/>
      <c r="H35" s="276"/>
      <c r="I35" s="276"/>
    </row>
    <row r="36" spans="1:9" ht="13" x14ac:dyDescent="0.15">
      <c r="B36" s="510"/>
      <c r="C36" s="1742"/>
      <c r="D36" s="1738"/>
      <c r="E36" s="1738"/>
      <c r="F36" s="1738"/>
      <c r="G36" s="1738"/>
      <c r="H36" s="277"/>
      <c r="I36" s="277"/>
    </row>
    <row r="37" spans="1:9" ht="13" x14ac:dyDescent="0.15">
      <c r="B37" s="510"/>
      <c r="C37" s="510"/>
      <c r="H37" s="277"/>
      <c r="I37" s="277"/>
    </row>
    <row r="38" spans="1:9" ht="14" thickBot="1" x14ac:dyDescent="0.2">
      <c r="B38" s="1727" t="s">
        <v>806</v>
      </c>
      <c r="C38" s="1878"/>
      <c r="D38" s="1878"/>
      <c r="E38" s="1878"/>
      <c r="F38" s="1878"/>
      <c r="G38" s="1878"/>
      <c r="H38" s="921" t="s">
        <v>281</v>
      </c>
      <c r="I38" s="921" t="s">
        <v>282</v>
      </c>
    </row>
    <row r="39" spans="1:9" ht="13" x14ac:dyDescent="0.15">
      <c r="B39" s="510"/>
      <c r="C39" s="1742"/>
      <c r="D39" s="1738"/>
      <c r="E39" s="1738"/>
      <c r="F39" s="1738"/>
      <c r="G39" s="1738"/>
      <c r="H39" s="276"/>
      <c r="I39" s="277"/>
    </row>
    <row r="40" spans="1:9" ht="13" x14ac:dyDescent="0.15">
      <c r="B40" s="510"/>
      <c r="C40" s="1742"/>
      <c r="D40" s="1738"/>
      <c r="E40" s="1738"/>
      <c r="F40" s="1738"/>
      <c r="G40" s="1738"/>
      <c r="H40" s="277"/>
      <c r="I40" s="277"/>
    </row>
    <row r="41" spans="1:9" ht="13" x14ac:dyDescent="0.15">
      <c r="B41" s="510"/>
      <c r="C41" s="1742"/>
      <c r="D41" s="1738"/>
      <c r="E41" s="1738"/>
      <c r="F41" s="1738"/>
      <c r="G41" s="1738"/>
      <c r="H41" s="277"/>
      <c r="I41" s="276"/>
    </row>
    <row r="42" spans="1:9" ht="13" x14ac:dyDescent="0.15">
      <c r="B42" s="507"/>
      <c r="C42" s="507"/>
      <c r="H42" s="278"/>
      <c r="I42" s="278"/>
    </row>
    <row r="43" spans="1:9" ht="14" thickBot="1" x14ac:dyDescent="0.2">
      <c r="A43" s="819">
        <v>6</v>
      </c>
      <c r="B43" s="1727" t="s">
        <v>807</v>
      </c>
      <c r="C43" s="1878"/>
      <c r="D43" s="1878"/>
      <c r="E43" s="1878"/>
      <c r="F43" s="1878"/>
      <c r="G43" s="1878"/>
      <c r="H43" s="921" t="s">
        <v>281</v>
      </c>
      <c r="I43" s="921" t="s">
        <v>282</v>
      </c>
    </row>
    <row r="44" spans="1:9" ht="13" x14ac:dyDescent="0.15">
      <c r="B44" s="510"/>
      <c r="C44" s="1742"/>
      <c r="D44" s="1738"/>
      <c r="E44" s="1738"/>
      <c r="F44" s="1738"/>
      <c r="G44" s="1738"/>
      <c r="H44" s="276"/>
      <c r="I44" s="277"/>
    </row>
    <row r="45" spans="1:9" ht="13" x14ac:dyDescent="0.15">
      <c r="B45" s="510"/>
      <c r="C45" s="1742"/>
      <c r="D45" s="1738"/>
      <c r="E45" s="1738"/>
      <c r="F45" s="1738"/>
      <c r="G45" s="1738"/>
      <c r="H45" s="277"/>
      <c r="I45" s="277"/>
    </row>
    <row r="46" spans="1:9" ht="13" x14ac:dyDescent="0.15">
      <c r="B46" s="510"/>
      <c r="C46" s="1742"/>
      <c r="D46" s="1738"/>
      <c r="E46" s="1738"/>
      <c r="F46" s="1738"/>
      <c r="G46" s="1738"/>
      <c r="H46" s="277"/>
      <c r="I46" s="276"/>
    </row>
    <row r="47" spans="1:9" ht="13" x14ac:dyDescent="0.15">
      <c r="B47" s="507"/>
      <c r="C47" s="507"/>
      <c r="D47" s="507"/>
      <c r="E47" s="507"/>
    </row>
    <row r="48" spans="1:9" ht="13" x14ac:dyDescent="0.15">
      <c r="A48" s="819" t="s">
        <v>293</v>
      </c>
      <c r="B48" s="1966" t="s">
        <v>808</v>
      </c>
      <c r="C48" s="1966"/>
      <c r="D48" s="1966"/>
      <c r="E48" s="1966"/>
      <c r="F48" s="1966"/>
    </row>
    <row r="49" spans="2:7" s="357" customFormat="1" ht="13" x14ac:dyDescent="0.15">
      <c r="B49" s="1889" t="s">
        <v>809</v>
      </c>
      <c r="C49" s="1830"/>
      <c r="D49" s="507"/>
      <c r="E49" s="507"/>
    </row>
    <row r="50" spans="2:7" s="357" customFormat="1" ht="13" x14ac:dyDescent="0.15">
      <c r="B50" s="1731"/>
      <c r="C50" s="1738"/>
      <c r="D50" s="129"/>
      <c r="E50" s="369"/>
    </row>
    <row r="51" spans="2:7" s="357" customFormat="1" ht="13" x14ac:dyDescent="0.15">
      <c r="B51" s="1731"/>
      <c r="C51" s="1738"/>
      <c r="D51" s="129"/>
      <c r="E51" s="369"/>
    </row>
    <row r="52" spans="2:7" s="357" customFormat="1" ht="13" x14ac:dyDescent="0.15">
      <c r="B52" s="507"/>
      <c r="D52" s="369"/>
      <c r="E52" s="129"/>
    </row>
    <row r="53" spans="2:7" s="357" customFormat="1" ht="13" x14ac:dyDescent="0.15">
      <c r="B53" s="1780" t="s">
        <v>810</v>
      </c>
      <c r="C53" s="1738"/>
      <c r="D53" s="278"/>
    </row>
    <row r="54" spans="2:7" s="357" customFormat="1" ht="13" x14ac:dyDescent="0.15">
      <c r="B54" s="1731"/>
      <c r="C54" s="1738"/>
      <c r="D54" s="129"/>
      <c r="E54" s="369"/>
    </row>
    <row r="55" spans="2:7" s="357" customFormat="1" ht="13" x14ac:dyDescent="0.15">
      <c r="B55" s="1731"/>
      <c r="C55" s="1738"/>
      <c r="D55" s="129"/>
      <c r="E55" s="369"/>
    </row>
    <row r="56" spans="2:7" s="357" customFormat="1" ht="13" x14ac:dyDescent="0.15">
      <c r="B56" s="507"/>
      <c r="D56" s="369"/>
      <c r="E56" s="129"/>
    </row>
    <row r="57" spans="2:7" s="357" customFormat="1" ht="13" x14ac:dyDescent="0.15">
      <c r="B57" s="507"/>
      <c r="D57" s="369"/>
      <c r="E57" s="129"/>
    </row>
    <row r="58" spans="2:7" s="357" customFormat="1" ht="13" x14ac:dyDescent="0.15">
      <c r="B58" s="507"/>
      <c r="E58" s="278"/>
    </row>
    <row r="59" spans="2:7" s="357" customFormat="1" ht="14" thickBot="1" x14ac:dyDescent="0.2">
      <c r="B59" s="1877"/>
      <c r="C59" s="1877"/>
      <c r="D59" s="1877"/>
      <c r="E59" s="1877"/>
      <c r="F59" s="921" t="s">
        <v>281</v>
      </c>
      <c r="G59" s="921" t="s">
        <v>282</v>
      </c>
    </row>
    <row r="60" spans="2:7" s="357" customFormat="1" ht="13" x14ac:dyDescent="0.15">
      <c r="C60" s="1742"/>
      <c r="D60" s="1738"/>
      <c r="E60" s="1738"/>
      <c r="F60" s="276"/>
      <c r="G60" s="276"/>
    </row>
    <row r="61" spans="2:7" s="357" customFormat="1" ht="13" x14ac:dyDescent="0.15">
      <c r="C61" s="1778"/>
      <c r="D61" s="1830"/>
      <c r="E61" s="1830"/>
      <c r="F61" s="276"/>
      <c r="G61" s="276"/>
    </row>
    <row r="62" spans="2:7" s="357" customFormat="1" ht="13" x14ac:dyDescent="0.15">
      <c r="B62" s="507"/>
      <c r="C62" s="507"/>
      <c r="D62" s="507"/>
      <c r="E62" s="507"/>
    </row>
    <row r="63" spans="2:7" s="357" customFormat="1" ht="13" x14ac:dyDescent="0.15">
      <c r="B63" s="1966" t="s">
        <v>811</v>
      </c>
      <c r="C63" s="1966"/>
      <c r="D63" s="1966"/>
      <c r="E63" s="1966"/>
      <c r="F63" s="1966"/>
    </row>
    <row r="64" spans="2:7" s="357" customFormat="1" ht="13" x14ac:dyDescent="0.15">
      <c r="B64" s="1731" t="s">
        <v>1240</v>
      </c>
      <c r="C64" s="1738"/>
      <c r="D64" s="278"/>
      <c r="E64" s="507"/>
    </row>
    <row r="65" spans="2:6" s="357" customFormat="1" ht="13" x14ac:dyDescent="0.15">
      <c r="B65" s="1731"/>
      <c r="C65" s="1738"/>
      <c r="D65" s="129"/>
      <c r="E65" s="507"/>
    </row>
    <row r="66" spans="2:6" s="357" customFormat="1" ht="13" x14ac:dyDescent="0.15">
      <c r="B66" s="1731"/>
      <c r="C66" s="1738"/>
      <c r="D66" s="578"/>
      <c r="E66" s="507"/>
    </row>
    <row r="67" spans="2:6" s="357" customFormat="1" ht="13" x14ac:dyDescent="0.15">
      <c r="B67" s="507"/>
      <c r="D67" s="369"/>
      <c r="E67" s="129"/>
      <c r="F67" s="507"/>
    </row>
    <row r="68" spans="2:6" s="357" customFormat="1" ht="13" x14ac:dyDescent="0.15">
      <c r="B68" s="1731" t="s">
        <v>1241</v>
      </c>
      <c r="C68" s="1738"/>
      <c r="D68" s="129"/>
      <c r="E68" s="507"/>
    </row>
    <row r="69" spans="2:6" s="357" customFormat="1" ht="13" x14ac:dyDescent="0.15">
      <c r="B69" s="1731"/>
      <c r="C69" s="1738"/>
      <c r="D69" s="129"/>
      <c r="E69" s="507"/>
    </row>
    <row r="70" spans="2:6" s="357" customFormat="1" ht="13" x14ac:dyDescent="0.15">
      <c r="B70" s="1731"/>
      <c r="C70" s="1738"/>
      <c r="D70" s="578"/>
      <c r="E70" s="507"/>
    </row>
    <row r="71" spans="2:6" s="357" customFormat="1" ht="13" x14ac:dyDescent="0.15">
      <c r="B71" s="507"/>
      <c r="E71" s="129"/>
      <c r="F71" s="507"/>
    </row>
    <row r="72" spans="2:6" s="357" customFormat="1" ht="13" x14ac:dyDescent="0.15">
      <c r="B72" s="1780" t="s">
        <v>812</v>
      </c>
      <c r="C72" s="1738"/>
      <c r="D72" s="1738"/>
      <c r="E72" s="507"/>
    </row>
    <row r="73" spans="2:6" s="357" customFormat="1" ht="13" x14ac:dyDescent="0.15">
      <c r="B73" s="1731"/>
      <c r="C73" s="1738"/>
      <c r="D73" s="129"/>
      <c r="E73" s="507"/>
    </row>
    <row r="74" spans="2:6" s="357" customFormat="1" ht="13" x14ac:dyDescent="0.15">
      <c r="B74" s="1731"/>
      <c r="C74" s="1738"/>
      <c r="D74" s="578"/>
      <c r="E74" s="507"/>
    </row>
    <row r="75" spans="2:6" s="357" customFormat="1" ht="13" x14ac:dyDescent="0.15">
      <c r="B75" s="507"/>
      <c r="E75" s="129"/>
      <c r="F75" s="507"/>
    </row>
    <row r="76" spans="2:6" s="357" customFormat="1" ht="13" x14ac:dyDescent="0.15">
      <c r="B76" s="507"/>
      <c r="D76" s="278"/>
      <c r="E76" s="507"/>
    </row>
    <row r="77" spans="2:6" s="357" customFormat="1" ht="13" x14ac:dyDescent="0.15">
      <c r="B77" s="507" t="s">
        <v>813</v>
      </c>
      <c r="D77" s="278"/>
      <c r="E77" s="507"/>
    </row>
    <row r="78" spans="2:6" s="357" customFormat="1" ht="13" x14ac:dyDescent="0.15">
      <c r="B78" s="1731"/>
      <c r="C78" s="1738"/>
      <c r="D78" s="129"/>
      <c r="E78" s="507"/>
    </row>
    <row r="79" spans="2:6" s="357" customFormat="1" ht="13" x14ac:dyDescent="0.15">
      <c r="B79" s="1731"/>
      <c r="C79" s="1738"/>
      <c r="D79" s="578"/>
      <c r="E79" s="507"/>
    </row>
    <row r="80" spans="2:6" s="357" customFormat="1" ht="13" x14ac:dyDescent="0.15">
      <c r="B80" s="507"/>
      <c r="E80" s="578"/>
      <c r="F80" s="507"/>
    </row>
    <row r="81" spans="2:8" s="357" customFormat="1" ht="13" x14ac:dyDescent="0.15">
      <c r="B81" s="1731" t="s">
        <v>411</v>
      </c>
      <c r="C81" s="1738"/>
      <c r="E81" s="129"/>
      <c r="F81" s="507"/>
    </row>
    <row r="82" spans="2:8" s="357" customFormat="1" ht="13" x14ac:dyDescent="0.15">
      <c r="B82" s="507"/>
      <c r="E82" s="278"/>
      <c r="F82" s="507"/>
    </row>
    <row r="83" spans="2:8" s="357" customFormat="1" ht="14" thickBot="1" x14ac:dyDescent="0.2">
      <c r="B83" s="1877"/>
      <c r="C83" s="1878"/>
      <c r="D83" s="1878"/>
      <c r="E83" s="1878"/>
      <c r="F83" s="1878"/>
      <c r="G83" s="921" t="s">
        <v>281</v>
      </c>
      <c r="H83" s="921" t="s">
        <v>282</v>
      </c>
    </row>
    <row r="84" spans="2:8" s="357" customFormat="1" ht="13" x14ac:dyDescent="0.15">
      <c r="C84" s="1742"/>
      <c r="D84" s="1738"/>
      <c r="E84" s="1738"/>
      <c r="F84" s="1738"/>
      <c r="G84" s="276"/>
      <c r="H84" s="276"/>
    </row>
    <row r="85" spans="2:8" s="357" customFormat="1" ht="13" x14ac:dyDescent="0.15">
      <c r="C85" s="1742"/>
      <c r="D85" s="1738"/>
      <c r="E85" s="1738"/>
      <c r="F85" s="1738"/>
      <c r="G85" s="276"/>
      <c r="H85" s="276"/>
    </row>
    <row r="86" spans="2:8" s="357" customFormat="1" ht="13" x14ac:dyDescent="0.15">
      <c r="C86" s="1742"/>
      <c r="D86" s="1738"/>
      <c r="E86" s="1738"/>
      <c r="F86" s="1738"/>
      <c r="G86" s="276"/>
      <c r="H86" s="276"/>
    </row>
    <row r="87" spans="2:8" s="357" customFormat="1" ht="13" x14ac:dyDescent="0.15">
      <c r="C87" s="1742"/>
      <c r="D87" s="1738"/>
      <c r="E87" s="1738"/>
      <c r="F87" s="1738"/>
      <c r="G87" s="276"/>
      <c r="H87" s="276"/>
    </row>
    <row r="88" spans="2:8" s="357" customFormat="1" ht="13" x14ac:dyDescent="0.15">
      <c r="C88" s="1742"/>
      <c r="D88" s="1738"/>
      <c r="E88" s="1738"/>
      <c r="F88" s="1738"/>
      <c r="G88" s="276"/>
      <c r="H88" s="276"/>
    </row>
    <row r="89" spans="2:8" s="357" customFormat="1" ht="13" x14ac:dyDescent="0.15">
      <c r="C89" s="1742"/>
      <c r="D89" s="1738"/>
      <c r="E89" s="1738"/>
      <c r="F89" s="1738"/>
      <c r="G89" s="276"/>
      <c r="H89" s="276"/>
    </row>
    <row r="90" spans="2:8" s="357" customFormat="1" ht="13" x14ac:dyDescent="0.15">
      <c r="B90" s="507"/>
      <c r="C90" s="507"/>
      <c r="D90" s="507"/>
      <c r="E90" s="507"/>
    </row>
    <row r="91" spans="2:8" s="357" customFormat="1" ht="13" x14ac:dyDescent="0.15">
      <c r="B91" s="1742"/>
      <c r="C91" s="1738"/>
      <c r="D91" s="1738"/>
      <c r="E91" s="1738"/>
      <c r="F91" s="1738"/>
    </row>
    <row r="92" spans="2:8" s="357" customFormat="1" ht="13" x14ac:dyDescent="0.15">
      <c r="B92" s="1731"/>
      <c r="C92" s="1738"/>
      <c r="E92" s="278"/>
      <c r="G92" s="278"/>
    </row>
    <row r="93" spans="2:8" s="357" customFormat="1" ht="13" x14ac:dyDescent="0.15">
      <c r="B93" s="1731"/>
      <c r="C93" s="1738"/>
      <c r="D93" s="129"/>
      <c r="E93" s="507"/>
      <c r="G93" s="278"/>
    </row>
    <row r="94" spans="2:8" s="357" customFormat="1" ht="13" x14ac:dyDescent="0.15">
      <c r="B94" s="1731"/>
      <c r="C94" s="1738"/>
      <c r="D94" s="129"/>
      <c r="E94" s="507"/>
      <c r="G94" s="278"/>
    </row>
    <row r="95" spans="2:8" s="357" customFormat="1" ht="13" x14ac:dyDescent="0.15">
      <c r="B95" s="507"/>
      <c r="E95" s="129"/>
      <c r="G95" s="278"/>
    </row>
    <row r="96" spans="2:8" s="357" customFormat="1" ht="13" x14ac:dyDescent="0.15">
      <c r="B96" s="1731"/>
      <c r="C96" s="1738"/>
      <c r="E96" s="278"/>
      <c r="G96" s="278"/>
    </row>
    <row r="97" spans="1:16" ht="12.75" customHeight="1" x14ac:dyDescent="0.15">
      <c r="B97" s="507"/>
      <c r="E97" s="507"/>
      <c r="F97" s="278"/>
      <c r="G97" s="278"/>
    </row>
    <row r="98" spans="1:16" ht="12.75" customHeight="1" x14ac:dyDescent="0.15">
      <c r="C98" s="1742"/>
      <c r="D98" s="1738"/>
      <c r="E98" s="1738"/>
      <c r="F98" s="277"/>
      <c r="G98" s="277"/>
    </row>
    <row r="99" spans="1:16" ht="12.75" customHeight="1" x14ac:dyDescent="0.15">
      <c r="C99" s="1742"/>
      <c r="D99" s="1738"/>
      <c r="E99" s="1738"/>
      <c r="F99" s="277"/>
      <c r="G99" s="277"/>
    </row>
    <row r="100" spans="1:16" ht="12.75" customHeight="1" x14ac:dyDescent="0.15">
      <c r="B100" s="507"/>
      <c r="C100" s="507"/>
      <c r="D100" s="507"/>
      <c r="E100" s="507"/>
    </row>
    <row r="101" spans="1:16" ht="12.75" customHeight="1" x14ac:dyDescent="0.15">
      <c r="A101" s="819" t="s">
        <v>298</v>
      </c>
      <c r="B101" s="507" t="s">
        <v>814</v>
      </c>
      <c r="C101" s="507"/>
      <c r="D101" s="507"/>
      <c r="E101" s="507"/>
    </row>
    <row r="102" spans="1:16" ht="12.75" customHeight="1" thickBot="1" x14ac:dyDescent="0.2">
      <c r="B102" s="1727"/>
      <c r="C102" s="1908"/>
      <c r="D102" s="1908"/>
      <c r="E102" s="1908"/>
      <c r="F102" s="514" t="s">
        <v>187</v>
      </c>
      <c r="G102" s="514" t="s">
        <v>315</v>
      </c>
    </row>
    <row r="103" spans="1:16" ht="12.75" customHeight="1" x14ac:dyDescent="0.15">
      <c r="B103" s="1742"/>
      <c r="C103" s="1738"/>
      <c r="D103" s="1738"/>
      <c r="E103" s="1830"/>
      <c r="F103" s="339"/>
      <c r="G103" s="374"/>
    </row>
    <row r="104" spans="1:16" ht="12.75" customHeight="1" x14ac:dyDescent="0.15">
      <c r="B104" s="1742"/>
      <c r="C104" s="1738"/>
      <c r="D104" s="1738"/>
      <c r="E104" s="1830"/>
      <c r="F104" s="339"/>
      <c r="G104" s="339"/>
    </row>
    <row r="105" spans="1:16" ht="12.75" customHeight="1" x14ac:dyDescent="0.15">
      <c r="B105" s="1742"/>
      <c r="C105" s="1738"/>
      <c r="D105" s="1738"/>
      <c r="E105" s="1830"/>
      <c r="F105" s="339"/>
      <c r="G105" s="339"/>
    </row>
    <row r="106" spans="1:16" ht="12.75" customHeight="1" x14ac:dyDescent="0.15">
      <c r="B106" s="1742"/>
      <c r="C106" s="1738"/>
      <c r="D106" s="1738"/>
      <c r="E106" s="1830"/>
      <c r="F106" s="339"/>
      <c r="G106" s="339"/>
    </row>
    <row r="107" spans="1:16" ht="12.75" customHeight="1" x14ac:dyDescent="0.15">
      <c r="B107" s="1742"/>
      <c r="C107" s="1738"/>
      <c r="D107" s="1738"/>
      <c r="E107" s="1830"/>
      <c r="F107" s="339"/>
      <c r="G107" s="339"/>
    </row>
    <row r="108" spans="1:16" ht="12.75" customHeight="1" x14ac:dyDescent="0.15">
      <c r="B108" s="510"/>
      <c r="E108" s="507"/>
      <c r="F108" s="339"/>
      <c r="G108" s="374"/>
    </row>
    <row r="109" spans="1:16" ht="12.75" customHeight="1" x14ac:dyDescent="0.15">
      <c r="B109" s="510"/>
      <c r="E109" s="507"/>
      <c r="F109" s="339"/>
      <c r="G109" s="339"/>
      <c r="H109" s="339"/>
    </row>
    <row r="110" spans="1:16" ht="12.75" customHeight="1" x14ac:dyDescent="0.15">
      <c r="B110" s="1742"/>
      <c r="C110" s="1738"/>
      <c r="D110" s="1738"/>
      <c r="E110" s="1830"/>
      <c r="F110" s="339"/>
      <c r="G110" s="339"/>
      <c r="H110" s="339"/>
    </row>
    <row r="111" spans="1:16" ht="12.75" customHeight="1" x14ac:dyDescent="0.15">
      <c r="B111" s="507"/>
      <c r="C111" s="507"/>
      <c r="D111" s="507"/>
      <c r="E111" s="507"/>
    </row>
    <row r="112" spans="1:16" ht="12.75" customHeight="1" x14ac:dyDescent="0.15">
      <c r="B112" s="1"/>
      <c r="C112" s="1"/>
      <c r="D112" s="1"/>
      <c r="E112" s="1"/>
      <c r="F112" s="1"/>
      <c r="G112" s="1"/>
      <c r="H112" s="1"/>
      <c r="I112" s="1"/>
      <c r="J112" s="1"/>
      <c r="K112" s="1"/>
      <c r="L112" s="1"/>
      <c r="M112" s="1"/>
      <c r="N112" s="1"/>
      <c r="O112" s="1"/>
      <c r="P112" s="1"/>
    </row>
    <row r="113" spans="1:8" ht="13" x14ac:dyDescent="0.15">
      <c r="B113" s="507"/>
      <c r="C113" s="507"/>
      <c r="D113" s="507"/>
      <c r="E113" s="507"/>
    </row>
    <row r="114" spans="1:8" ht="13" x14ac:dyDescent="0.15">
      <c r="A114" s="1965" t="s">
        <v>1844</v>
      </c>
      <c r="B114" s="1965"/>
      <c r="C114" s="1965"/>
      <c r="D114" s="1965"/>
      <c r="E114" s="507"/>
    </row>
    <row r="115" spans="1:8" ht="13" x14ac:dyDescent="0.15">
      <c r="B115" s="507"/>
      <c r="C115" s="507"/>
      <c r="D115" s="507"/>
      <c r="E115" s="507"/>
    </row>
    <row r="116" spans="1:8" ht="13" x14ac:dyDescent="0.15">
      <c r="A116" s="819" t="s">
        <v>250</v>
      </c>
      <c r="B116" s="1742"/>
      <c r="C116" s="1738"/>
      <c r="D116" s="1738"/>
      <c r="E116" s="1738"/>
      <c r="F116" s="1738"/>
    </row>
    <row r="117" spans="1:8" ht="13" x14ac:dyDescent="0.15">
      <c r="B117" s="1742"/>
      <c r="C117" s="1738"/>
      <c r="D117" s="1738"/>
      <c r="E117" s="1738"/>
      <c r="F117" s="1738"/>
    </row>
    <row r="118" spans="1:8" ht="13" x14ac:dyDescent="0.15">
      <c r="B118" s="1742"/>
      <c r="C118" s="1738"/>
      <c r="D118" s="1738"/>
      <c r="E118" s="1738"/>
      <c r="F118" s="1738"/>
    </row>
    <row r="119" spans="1:8" ht="13" x14ac:dyDescent="0.15">
      <c r="B119" s="1742"/>
      <c r="C119" s="1738"/>
      <c r="D119" s="1738"/>
      <c r="E119" s="1738"/>
      <c r="F119" s="1738"/>
    </row>
    <row r="120" spans="1:8" ht="13" x14ac:dyDescent="0.15">
      <c r="B120" s="510"/>
      <c r="C120" s="510"/>
      <c r="D120" s="507"/>
      <c r="E120" s="507"/>
    </row>
    <row r="121" spans="1:8" ht="13" x14ac:dyDescent="0.15">
      <c r="B121" s="1742"/>
      <c r="C121" s="1738"/>
      <c r="D121" s="1738"/>
      <c r="E121" s="507"/>
    </row>
    <row r="122" spans="1:8" ht="13" x14ac:dyDescent="0.15">
      <c r="B122" s="1742"/>
      <c r="C122" s="1738"/>
      <c r="D122" s="1738"/>
      <c r="E122" s="1738"/>
      <c r="F122" s="1738"/>
      <c r="G122" s="1738"/>
    </row>
    <row r="123" spans="1:8" ht="13" x14ac:dyDescent="0.15">
      <c r="B123" s="1742"/>
      <c r="C123" s="1738"/>
      <c r="D123" s="1738"/>
      <c r="E123" s="1738"/>
      <c r="F123" s="1738"/>
      <c r="G123" s="1738"/>
    </row>
    <row r="124" spans="1:8" ht="13" x14ac:dyDescent="0.15">
      <c r="B124" s="1742"/>
      <c r="C124" s="1738"/>
      <c r="D124" s="1738"/>
      <c r="E124" s="1738"/>
      <c r="F124" s="1738"/>
      <c r="G124" s="1738"/>
      <c r="H124" s="276"/>
    </row>
    <row r="125" spans="1:8" ht="13" x14ac:dyDescent="0.15">
      <c r="B125" s="1742"/>
      <c r="C125" s="1738"/>
      <c r="D125" s="1738"/>
      <c r="E125" s="1738"/>
      <c r="F125" s="1738"/>
      <c r="G125" s="1738"/>
      <c r="H125" s="276"/>
    </row>
    <row r="126" spans="1:8" ht="13" x14ac:dyDescent="0.15">
      <c r="B126" s="1742"/>
      <c r="C126" s="1738"/>
      <c r="D126" s="1738"/>
      <c r="E126" s="1738"/>
      <c r="F126" s="1738"/>
      <c r="G126" s="1738"/>
      <c r="H126" s="276"/>
    </row>
    <row r="127" spans="1:8" ht="13" x14ac:dyDescent="0.15">
      <c r="B127" s="1742"/>
      <c r="C127" s="1738"/>
      <c r="D127" s="1738"/>
      <c r="E127" s="1738"/>
      <c r="F127" s="1738"/>
      <c r="G127" s="1738"/>
      <c r="H127" s="276"/>
    </row>
    <row r="128" spans="1:8" ht="13" x14ac:dyDescent="0.15">
      <c r="B128" s="1742"/>
      <c r="C128" s="1738"/>
      <c r="D128" s="1738"/>
      <c r="E128" s="1738"/>
      <c r="F128" s="1738"/>
      <c r="G128" s="1738"/>
      <c r="H128" s="276"/>
    </row>
    <row r="129" spans="1:8" ht="13" x14ac:dyDescent="0.15">
      <c r="B129" s="1742"/>
      <c r="C129" s="1738"/>
      <c r="D129" s="1738"/>
      <c r="E129" s="1738"/>
      <c r="F129" s="1738"/>
      <c r="G129" s="1738"/>
      <c r="H129" s="276"/>
    </row>
    <row r="130" spans="1:8" ht="13" x14ac:dyDescent="0.15">
      <c r="B130" s="1742"/>
      <c r="C130" s="1738"/>
      <c r="D130" s="1738"/>
      <c r="E130" s="1738"/>
      <c r="F130" s="1738"/>
      <c r="G130" s="1738"/>
      <c r="H130" s="276"/>
    </row>
    <row r="131" spans="1:8" ht="13" x14ac:dyDescent="0.15">
      <c r="B131" s="507"/>
      <c r="D131" s="507"/>
      <c r="H131" s="278"/>
    </row>
    <row r="132" spans="1:8" ht="13" x14ac:dyDescent="0.15">
      <c r="A132" s="819" t="s">
        <v>293</v>
      </c>
      <c r="B132" s="1800" t="s">
        <v>815</v>
      </c>
      <c r="C132" s="1815"/>
      <c r="D132" s="1815"/>
      <c r="E132" s="1815"/>
      <c r="F132" s="1815"/>
      <c r="G132" s="1815"/>
      <c r="H132" s="1815"/>
    </row>
    <row r="133" spans="1:8" ht="13" x14ac:dyDescent="0.15">
      <c r="B133" s="1742"/>
      <c r="C133" s="1738"/>
      <c r="D133" s="1738"/>
      <c r="E133" s="1738"/>
      <c r="F133" s="1738"/>
      <c r="G133" s="1738"/>
      <c r="H133" s="276"/>
    </row>
    <row r="134" spans="1:8" ht="13" x14ac:dyDescent="0.15">
      <c r="B134" s="1742"/>
      <c r="C134" s="1738"/>
      <c r="D134" s="1738"/>
      <c r="E134" s="1738"/>
      <c r="F134" s="1738"/>
      <c r="G134" s="1738"/>
      <c r="H134" s="276"/>
    </row>
    <row r="135" spans="1:8" ht="13" x14ac:dyDescent="0.15">
      <c r="B135" s="1742"/>
      <c r="C135" s="1738"/>
      <c r="D135" s="1738"/>
      <c r="E135" s="1738"/>
      <c r="F135" s="1738"/>
      <c r="G135" s="1738"/>
      <c r="H135" s="276"/>
    </row>
    <row r="136" spans="1:8" ht="13" x14ac:dyDescent="0.15">
      <c r="B136" s="1742"/>
      <c r="C136" s="1738"/>
      <c r="D136" s="1738"/>
      <c r="E136" s="1738"/>
      <c r="F136" s="1738"/>
      <c r="G136" s="1738"/>
      <c r="H136" s="276"/>
    </row>
    <row r="137" spans="1:8" ht="13" x14ac:dyDescent="0.15">
      <c r="B137" s="1742"/>
      <c r="C137" s="1738"/>
      <c r="D137" s="1738"/>
      <c r="E137" s="1738"/>
      <c r="F137" s="1738"/>
      <c r="G137" s="1738"/>
      <c r="H137" s="276"/>
    </row>
    <row r="138" spans="1:8" ht="13" x14ac:dyDescent="0.15">
      <c r="B138" s="1742"/>
      <c r="C138" s="1738"/>
      <c r="D138" s="1738"/>
      <c r="E138" s="1738"/>
      <c r="F138" s="1738"/>
      <c r="G138" s="1738"/>
      <c r="H138" s="276"/>
    </row>
    <row r="139" spans="1:8" ht="13" x14ac:dyDescent="0.15">
      <c r="B139" s="507"/>
      <c r="C139" s="507"/>
      <c r="D139" s="507"/>
      <c r="E139" s="507"/>
    </row>
    <row r="140" spans="1:8" ht="13" x14ac:dyDescent="0.15">
      <c r="A140" s="819" t="s">
        <v>298</v>
      </c>
      <c r="B140" s="1742"/>
      <c r="C140" s="1738"/>
      <c r="D140" s="1738"/>
      <c r="E140" s="1738"/>
      <c r="F140" s="1738"/>
      <c r="G140" s="1738"/>
    </row>
    <row r="141" spans="1:8" ht="13" x14ac:dyDescent="0.15">
      <c r="B141" s="375"/>
      <c r="C141" s="375"/>
      <c r="D141" s="375"/>
      <c r="E141" s="375"/>
    </row>
    <row r="142" spans="1:8" ht="13" x14ac:dyDescent="0.15">
      <c r="B142" s="507"/>
      <c r="C142" s="507"/>
      <c r="D142" s="507"/>
      <c r="E142" s="507"/>
    </row>
    <row r="143" spans="1:8" ht="13" x14ac:dyDescent="0.15">
      <c r="A143" s="819" t="s">
        <v>816</v>
      </c>
      <c r="B143" s="1800" t="s">
        <v>817</v>
      </c>
      <c r="C143" s="1815"/>
      <c r="D143" s="1815"/>
      <c r="E143" s="1815"/>
      <c r="F143" s="1815"/>
      <c r="G143" s="1815"/>
    </row>
    <row r="144" spans="1:8" ht="13" x14ac:dyDescent="0.15">
      <c r="B144" s="1742"/>
      <c r="C144" s="1738"/>
      <c r="D144" s="1738"/>
      <c r="E144" s="1738"/>
      <c r="F144" s="927"/>
      <c r="G144" s="276"/>
    </row>
    <row r="145" spans="1:14" ht="13" x14ac:dyDescent="0.15">
      <c r="B145" s="1742"/>
      <c r="C145" s="1738"/>
      <c r="D145" s="1738"/>
      <c r="E145" s="1738"/>
      <c r="F145" s="927"/>
      <c r="G145" s="276"/>
    </row>
    <row r="146" spans="1:14" ht="13" x14ac:dyDescent="0.15">
      <c r="B146" s="1742"/>
      <c r="C146" s="1738"/>
      <c r="D146" s="1738"/>
      <c r="E146" s="1738"/>
      <c r="F146" s="927"/>
      <c r="G146" s="276"/>
    </row>
    <row r="147" spans="1:14" ht="13" x14ac:dyDescent="0.15">
      <c r="B147" s="510"/>
      <c r="C147" s="1"/>
      <c r="D147" s="1"/>
      <c r="E147" s="1"/>
      <c r="F147" s="927"/>
      <c r="G147" s="277"/>
    </row>
    <row r="148" spans="1:14" ht="13" x14ac:dyDescent="0.15">
      <c r="A148" s="819" t="s">
        <v>818</v>
      </c>
      <c r="B148" s="1800" t="s">
        <v>819</v>
      </c>
      <c r="C148" s="1815"/>
      <c r="D148" s="1815"/>
      <c r="E148" s="1815"/>
      <c r="F148" s="1815"/>
      <c r="G148" s="1815"/>
    </row>
    <row r="149" spans="1:14" ht="13" x14ac:dyDescent="0.15">
      <c r="B149" s="1742"/>
      <c r="C149" s="1738"/>
      <c r="D149" s="1738"/>
      <c r="E149" s="1738"/>
      <c r="F149" s="927"/>
      <c r="G149" s="276"/>
    </row>
    <row r="150" spans="1:14" ht="13" x14ac:dyDescent="0.15">
      <c r="B150" s="1742"/>
      <c r="C150" s="1738"/>
      <c r="D150" s="1738"/>
      <c r="E150" s="1738"/>
      <c r="F150" s="927"/>
      <c r="G150" s="376"/>
    </row>
    <row r="151" spans="1:14" ht="13" x14ac:dyDescent="0.15">
      <c r="B151" s="1742"/>
      <c r="C151" s="1738"/>
      <c r="D151" s="1738"/>
      <c r="E151" s="1738"/>
      <c r="F151" s="369"/>
      <c r="G151" s="276"/>
    </row>
    <row r="152" spans="1:14" ht="13" x14ac:dyDescent="0.15">
      <c r="B152" s="1742"/>
      <c r="C152" s="1738"/>
      <c r="D152" s="1738"/>
      <c r="E152" s="1738"/>
      <c r="F152" s="369"/>
      <c r="G152" s="339"/>
    </row>
    <row r="153" spans="1:14" ht="13" x14ac:dyDescent="0.15">
      <c r="B153" s="1742"/>
      <c r="C153" s="1738"/>
      <c r="D153" s="1738"/>
      <c r="E153" s="1738"/>
      <c r="F153" s="369"/>
      <c r="G153" s="276"/>
    </row>
    <row r="154" spans="1:14" ht="13" x14ac:dyDescent="0.15">
      <c r="B154" s="1742"/>
      <c r="C154" s="1738"/>
      <c r="D154" s="1738"/>
      <c r="E154" s="1738"/>
      <c r="F154" s="369"/>
      <c r="G154" s="276"/>
    </row>
    <row r="155" spans="1:14" ht="13" x14ac:dyDescent="0.15">
      <c r="B155" s="510"/>
      <c r="F155" s="369"/>
      <c r="G155" s="369"/>
    </row>
    <row r="156" spans="1:14" ht="13" x14ac:dyDescent="0.15">
      <c r="B156" s="1742"/>
      <c r="C156" s="1738"/>
      <c r="D156" s="1738"/>
      <c r="E156" s="1738"/>
      <c r="F156" s="369"/>
      <c r="G156" s="276"/>
    </row>
    <row r="157" spans="1:14" ht="13" x14ac:dyDescent="0.15">
      <c r="B157" s="507"/>
      <c r="C157" s="507"/>
      <c r="D157" s="507"/>
      <c r="E157" s="507"/>
    </row>
    <row r="158" spans="1:14" ht="13" x14ac:dyDescent="0.15">
      <c r="A158" s="819" t="s">
        <v>393</v>
      </c>
      <c r="B158" s="1731"/>
      <c r="C158" s="1738"/>
      <c r="D158" s="1738"/>
      <c r="E158" s="1738"/>
      <c r="F158" s="1738"/>
      <c r="G158" s="1738"/>
      <c r="H158" s="1738"/>
      <c r="I158" s="1738"/>
      <c r="J158" s="1738"/>
      <c r="K158" s="1738"/>
      <c r="L158" s="1738"/>
      <c r="M158" s="1738"/>
      <c r="N158" s="1738"/>
    </row>
    <row r="159" spans="1:14" ht="13" x14ac:dyDescent="0.15">
      <c r="B159" s="1731"/>
      <c r="C159" s="1738"/>
      <c r="D159" s="1738"/>
      <c r="E159" s="1738"/>
      <c r="F159" s="1738"/>
      <c r="G159" s="1738"/>
      <c r="H159" s="1738"/>
      <c r="I159" s="1738"/>
      <c r="J159" s="1738"/>
      <c r="K159" s="1738"/>
      <c r="L159" s="1738"/>
      <c r="M159" s="1738"/>
      <c r="N159" s="1738"/>
    </row>
    <row r="160" spans="1:14" ht="13" x14ac:dyDescent="0.15">
      <c r="B160" s="507"/>
      <c r="C160" s="507"/>
      <c r="D160" s="507"/>
      <c r="E160" s="507"/>
    </row>
    <row r="161" spans="1:8" ht="14" thickBot="1" x14ac:dyDescent="0.2">
      <c r="A161" s="819" t="s">
        <v>820</v>
      </c>
      <c r="B161" s="1877"/>
      <c r="C161" s="1878"/>
      <c r="D161" s="1878"/>
      <c r="E161" s="1878"/>
      <c r="F161" s="1878"/>
      <c r="G161" s="921" t="s">
        <v>281</v>
      </c>
      <c r="H161" s="921" t="s">
        <v>282</v>
      </c>
    </row>
    <row r="162" spans="1:8" ht="13" x14ac:dyDescent="0.15">
      <c r="B162" s="510"/>
      <c r="C162" s="1742"/>
      <c r="D162" s="1738"/>
      <c r="E162" s="1738"/>
      <c r="F162" s="1738"/>
      <c r="G162" s="276"/>
      <c r="H162" s="276"/>
    </row>
    <row r="163" spans="1:8" ht="13" x14ac:dyDescent="0.15">
      <c r="B163" s="510"/>
      <c r="C163" s="1742"/>
      <c r="D163" s="1738"/>
      <c r="E163" s="1738"/>
      <c r="F163" s="1738"/>
      <c r="G163" s="276"/>
      <c r="H163" s="276"/>
    </row>
    <row r="164" spans="1:8" ht="13" x14ac:dyDescent="0.15">
      <c r="B164" s="510"/>
      <c r="C164" s="510"/>
      <c r="G164" s="277"/>
      <c r="H164" s="277"/>
    </row>
    <row r="165" spans="1:8" ht="14" thickBot="1" x14ac:dyDescent="0.2">
      <c r="A165" s="819">
        <v>2</v>
      </c>
      <c r="B165" s="1877"/>
      <c r="C165" s="1878"/>
      <c r="D165" s="1878"/>
      <c r="E165" s="1878"/>
      <c r="F165" s="1878"/>
      <c r="G165" s="921" t="s">
        <v>281</v>
      </c>
      <c r="H165" s="921" t="s">
        <v>282</v>
      </c>
    </row>
    <row r="166" spans="1:8" ht="13" x14ac:dyDescent="0.15">
      <c r="B166" s="510"/>
      <c r="C166" s="1742"/>
      <c r="D166" s="1738"/>
      <c r="E166" s="1738"/>
      <c r="F166" s="1738"/>
      <c r="G166" s="276"/>
      <c r="H166" s="276"/>
    </row>
    <row r="167" spans="1:8" ht="13" x14ac:dyDescent="0.15">
      <c r="B167" s="510"/>
      <c r="C167" s="1742"/>
      <c r="D167" s="1738"/>
      <c r="E167" s="1738"/>
      <c r="F167" s="1738"/>
      <c r="G167" s="276"/>
      <c r="H167" s="276"/>
    </row>
    <row r="168" spans="1:8" ht="13" x14ac:dyDescent="0.15">
      <c r="B168" s="510"/>
      <c r="C168" s="510"/>
      <c r="G168" s="277"/>
      <c r="H168" s="277"/>
    </row>
    <row r="169" spans="1:8" ht="14" thickBot="1" x14ac:dyDescent="0.2">
      <c r="A169" s="819">
        <v>3</v>
      </c>
      <c r="B169" s="1877"/>
      <c r="C169" s="1878"/>
      <c r="D169" s="1878"/>
      <c r="E169" s="1878"/>
      <c r="F169" s="1878"/>
      <c r="G169" s="921" t="s">
        <v>281</v>
      </c>
      <c r="H169" s="921" t="s">
        <v>282</v>
      </c>
    </row>
    <row r="170" spans="1:8" ht="13" x14ac:dyDescent="0.15">
      <c r="B170" s="510"/>
      <c r="C170" s="1742"/>
      <c r="D170" s="1738"/>
      <c r="E170" s="1738"/>
      <c r="F170" s="1738"/>
      <c r="G170" s="276"/>
      <c r="H170" s="276"/>
    </row>
    <row r="171" spans="1:8" ht="13" x14ac:dyDescent="0.15">
      <c r="B171" s="510"/>
      <c r="C171" s="1742"/>
      <c r="D171" s="1738"/>
      <c r="E171" s="1738"/>
      <c r="F171" s="1738"/>
      <c r="G171" s="276"/>
      <c r="H171" s="276"/>
    </row>
    <row r="172" spans="1:8" ht="13" x14ac:dyDescent="0.15">
      <c r="B172" s="510"/>
      <c r="C172" s="1742"/>
      <c r="D172" s="1738"/>
      <c r="E172" s="1738"/>
      <c r="F172" s="1738"/>
      <c r="G172" s="276"/>
      <c r="H172" s="276"/>
    </row>
    <row r="173" spans="1:8" ht="13" x14ac:dyDescent="0.15">
      <c r="B173" s="510"/>
      <c r="C173" s="1742"/>
      <c r="D173" s="1738"/>
      <c r="E173" s="1738"/>
      <c r="F173" s="1738"/>
      <c r="G173" s="276"/>
      <c r="H173" s="276"/>
    </row>
    <row r="174" spans="1:8" ht="13" x14ac:dyDescent="0.15">
      <c r="B174" s="510"/>
      <c r="C174" s="510"/>
      <c r="G174" s="277"/>
      <c r="H174" s="277"/>
    </row>
    <row r="175" spans="1:8" ht="14" thickBot="1" x14ac:dyDescent="0.2">
      <c r="A175" s="819">
        <v>4</v>
      </c>
      <c r="B175" s="1877"/>
      <c r="C175" s="1878"/>
      <c r="D175" s="1878"/>
      <c r="E175" s="1878"/>
      <c r="F175" s="1878"/>
      <c r="G175" s="921" t="s">
        <v>281</v>
      </c>
      <c r="H175" s="921" t="s">
        <v>282</v>
      </c>
    </row>
    <row r="176" spans="1:8" ht="13" x14ac:dyDescent="0.15">
      <c r="B176" s="510"/>
      <c r="C176" s="1742"/>
      <c r="D176" s="1738"/>
      <c r="E176" s="1738"/>
      <c r="F176" s="1738"/>
      <c r="G176" s="276"/>
      <c r="H176" s="928"/>
    </row>
    <row r="177" spans="1:8" ht="13" x14ac:dyDescent="0.15">
      <c r="B177" s="510"/>
      <c r="C177" s="1742"/>
      <c r="D177" s="1738"/>
      <c r="E177" s="1738"/>
      <c r="F177" s="1738"/>
      <c r="G177" s="277"/>
      <c r="H177" s="276"/>
    </row>
    <row r="178" spans="1:8" ht="13" x14ac:dyDescent="0.15">
      <c r="B178" s="510"/>
      <c r="C178" s="1742"/>
      <c r="D178" s="1738"/>
      <c r="E178" s="1738"/>
      <c r="F178" s="1738"/>
      <c r="G178" s="277"/>
      <c r="H178" s="277"/>
    </row>
    <row r="179" spans="1:8" ht="13" x14ac:dyDescent="0.15">
      <c r="B179" s="510"/>
      <c r="C179" s="510"/>
      <c r="G179" s="277"/>
      <c r="H179" s="277"/>
    </row>
    <row r="180" spans="1:8" ht="14" thickBot="1" x14ac:dyDescent="0.2">
      <c r="A180" s="819">
        <v>5</v>
      </c>
      <c r="B180" s="1877"/>
      <c r="C180" s="1878"/>
      <c r="D180" s="1878"/>
      <c r="E180" s="1878"/>
      <c r="F180" s="1878"/>
      <c r="G180" s="921" t="s">
        <v>281</v>
      </c>
      <c r="H180" s="921" t="s">
        <v>282</v>
      </c>
    </row>
    <row r="181" spans="1:8" ht="13" x14ac:dyDescent="0.15">
      <c r="B181" s="510"/>
      <c r="C181" s="1742"/>
      <c r="D181" s="1738"/>
      <c r="E181" s="1738"/>
      <c r="F181" s="1738"/>
      <c r="G181" s="276"/>
      <c r="H181" s="276"/>
    </row>
    <row r="182" spans="1:8" ht="13" x14ac:dyDescent="0.15">
      <c r="B182" s="510"/>
      <c r="C182" s="1742"/>
      <c r="D182" s="1738"/>
      <c r="E182" s="1738"/>
      <c r="F182" s="1738"/>
      <c r="G182" s="276"/>
      <c r="H182" s="276"/>
    </row>
    <row r="183" spans="1:8" ht="13" x14ac:dyDescent="0.15">
      <c r="B183" s="510"/>
      <c r="C183" s="1742"/>
      <c r="D183" s="1738"/>
      <c r="E183" s="1738"/>
      <c r="F183" s="1738"/>
      <c r="G183" s="276"/>
      <c r="H183" s="276"/>
    </row>
    <row r="184" spans="1:8" ht="13" x14ac:dyDescent="0.15">
      <c r="B184" s="510"/>
      <c r="C184" s="510"/>
      <c r="G184" s="277"/>
      <c r="H184" s="277"/>
    </row>
    <row r="185" spans="1:8" ht="14" thickBot="1" x14ac:dyDescent="0.2">
      <c r="A185" s="819">
        <v>6</v>
      </c>
      <c r="B185" s="1877"/>
      <c r="C185" s="1878"/>
      <c r="D185" s="1878"/>
      <c r="E185" s="1878"/>
      <c r="F185" s="1878"/>
      <c r="G185" s="921" t="s">
        <v>281</v>
      </c>
      <c r="H185" s="921" t="s">
        <v>282</v>
      </c>
    </row>
    <row r="186" spans="1:8" ht="13" x14ac:dyDescent="0.15">
      <c r="B186" s="510"/>
      <c r="C186" s="1742"/>
      <c r="D186" s="1738"/>
      <c r="E186" s="1738"/>
      <c r="F186" s="1738"/>
      <c r="G186" s="276"/>
      <c r="H186" s="276"/>
    </row>
    <row r="187" spans="1:8" ht="13" x14ac:dyDescent="0.15">
      <c r="B187" s="510"/>
      <c r="C187" s="1742"/>
      <c r="D187" s="1738"/>
      <c r="E187" s="1738"/>
      <c r="F187" s="1738"/>
      <c r="G187" s="276"/>
      <c r="H187" s="276"/>
    </row>
    <row r="188" spans="1:8" ht="13" x14ac:dyDescent="0.15">
      <c r="B188" s="510"/>
      <c r="C188" s="1742"/>
      <c r="D188" s="1738"/>
      <c r="E188" s="1738"/>
      <c r="F188" s="1738"/>
      <c r="G188" s="276"/>
      <c r="H188" s="276"/>
    </row>
    <row r="189" spans="1:8" ht="13" x14ac:dyDescent="0.15">
      <c r="B189" s="510"/>
      <c r="C189" s="1742"/>
      <c r="D189" s="1738"/>
      <c r="E189" s="1738"/>
      <c r="F189" s="1738"/>
      <c r="G189" s="276"/>
      <c r="H189" s="276"/>
    </row>
    <row r="190" spans="1:8" ht="13" x14ac:dyDescent="0.15">
      <c r="B190" s="510"/>
      <c r="C190" s="510"/>
      <c r="G190" s="277"/>
      <c r="H190" s="277"/>
    </row>
    <row r="191" spans="1:8" ht="14" thickBot="1" x14ac:dyDescent="0.2">
      <c r="A191" s="819">
        <v>7</v>
      </c>
      <c r="B191" s="1877"/>
      <c r="C191" s="1878"/>
      <c r="D191" s="1878"/>
      <c r="E191" s="1878"/>
      <c r="F191" s="1878"/>
      <c r="G191" s="921" t="s">
        <v>281</v>
      </c>
      <c r="H191" s="921" t="s">
        <v>282</v>
      </c>
    </row>
    <row r="192" spans="1:8" ht="13" x14ac:dyDescent="0.15">
      <c r="B192" s="510"/>
      <c r="C192" s="1742"/>
      <c r="D192" s="1738"/>
      <c r="E192" s="1738"/>
      <c r="F192" s="1738"/>
      <c r="G192" s="276"/>
      <c r="H192" s="276"/>
    </row>
    <row r="193" spans="1:9" ht="13" x14ac:dyDescent="0.15">
      <c r="B193" s="510"/>
      <c r="C193" s="1742"/>
      <c r="D193" s="1738"/>
      <c r="E193" s="1738"/>
      <c r="F193" s="1738"/>
      <c r="G193" s="276"/>
      <c r="H193" s="276"/>
    </row>
    <row r="194" spans="1:9" ht="13" x14ac:dyDescent="0.15">
      <c r="B194" s="510"/>
      <c r="C194" s="1742"/>
      <c r="D194" s="1738"/>
      <c r="E194" s="1738"/>
      <c r="F194" s="1738"/>
      <c r="G194" s="276"/>
      <c r="H194" s="276"/>
    </row>
    <row r="195" spans="1:9" ht="13" x14ac:dyDescent="0.15">
      <c r="B195" s="510"/>
      <c r="C195" s="1742"/>
      <c r="D195" s="1738"/>
      <c r="E195" s="1738"/>
      <c r="F195" s="1738"/>
      <c r="G195" s="276"/>
      <c r="H195" s="276"/>
    </row>
    <row r="196" spans="1:9" ht="13" x14ac:dyDescent="0.15">
      <c r="B196" s="507"/>
      <c r="C196" s="1742"/>
      <c r="D196" s="1738"/>
      <c r="E196" s="1738"/>
      <c r="F196" s="1738"/>
      <c r="G196" s="129"/>
      <c r="H196" s="129"/>
    </row>
    <row r="197" spans="1:9" ht="13" x14ac:dyDescent="0.15">
      <c r="B197" s="510"/>
      <c r="C197" s="1742"/>
      <c r="D197" s="1738"/>
      <c r="E197" s="1738"/>
      <c r="F197" s="1738"/>
      <c r="G197" s="276"/>
      <c r="H197" s="276"/>
    </row>
    <row r="198" spans="1:9" ht="13" x14ac:dyDescent="0.15">
      <c r="B198" s="510"/>
      <c r="C198" s="1742"/>
      <c r="D198" s="1738"/>
      <c r="E198" s="1738"/>
      <c r="F198" s="1738"/>
      <c r="G198" s="276"/>
      <c r="H198" s="276"/>
    </row>
    <row r="199" spans="1:9" ht="13" x14ac:dyDescent="0.15">
      <c r="B199" s="507"/>
      <c r="C199" s="1742"/>
      <c r="D199" s="1738"/>
      <c r="E199" s="1738"/>
      <c r="F199" s="1738"/>
      <c r="G199" s="129"/>
      <c r="H199" s="129"/>
    </row>
    <row r="200" spans="1:9" ht="13" x14ac:dyDescent="0.15">
      <c r="A200" s="819">
        <v>8</v>
      </c>
      <c r="B200" s="510"/>
      <c r="C200" s="1742"/>
      <c r="D200" s="1738"/>
      <c r="E200" s="1738"/>
      <c r="F200" s="1738"/>
      <c r="G200" s="276"/>
      <c r="H200" s="276"/>
    </row>
    <row r="201" spans="1:9" ht="13" x14ac:dyDescent="0.15">
      <c r="B201" s="510"/>
      <c r="C201" s="1742"/>
      <c r="D201" s="1738"/>
      <c r="E201" s="1738"/>
      <c r="F201" s="1738"/>
      <c r="G201" s="276"/>
      <c r="H201" s="276"/>
    </row>
    <row r="202" spans="1:9" ht="13" x14ac:dyDescent="0.15">
      <c r="B202" s="507"/>
      <c r="C202" s="507"/>
      <c r="G202" s="278"/>
      <c r="H202" s="278"/>
    </row>
    <row r="203" spans="1:9" ht="14" thickBot="1" x14ac:dyDescent="0.2">
      <c r="A203" s="819">
        <v>9</v>
      </c>
      <c r="B203" s="1877"/>
      <c r="C203" s="1878"/>
      <c r="D203" s="1878"/>
      <c r="E203" s="1878"/>
      <c r="F203" s="1878"/>
      <c r="G203" s="921" t="s">
        <v>281</v>
      </c>
      <c r="H203" s="921" t="s">
        <v>282</v>
      </c>
    </row>
    <row r="204" spans="1:9" ht="13" x14ac:dyDescent="0.15">
      <c r="C204" s="1742"/>
      <c r="D204" s="1738"/>
      <c r="E204" s="1738"/>
      <c r="F204" s="1738"/>
      <c r="G204" s="276"/>
      <c r="H204" s="276"/>
      <c r="I204" s="507"/>
    </row>
    <row r="205" spans="1:9" ht="13" x14ac:dyDescent="0.15">
      <c r="B205" s="510"/>
      <c r="C205" s="1742"/>
      <c r="D205" s="1738"/>
      <c r="E205" s="1738"/>
      <c r="F205" s="1738"/>
      <c r="G205" s="276"/>
      <c r="H205" s="276"/>
      <c r="I205" s="507"/>
    </row>
    <row r="206" spans="1:9" ht="13" x14ac:dyDescent="0.15">
      <c r="B206" s="510"/>
      <c r="C206" s="510"/>
      <c r="G206" s="277"/>
      <c r="H206" s="277"/>
      <c r="I206" s="507"/>
    </row>
    <row r="207" spans="1:9" ht="14" thickBot="1" x14ac:dyDescent="0.2">
      <c r="A207" s="357"/>
      <c r="B207" s="1877"/>
      <c r="C207" s="1878"/>
      <c r="D207" s="1878"/>
      <c r="E207" s="1878"/>
      <c r="F207" s="1878"/>
      <c r="G207" s="921" t="s">
        <v>281</v>
      </c>
      <c r="H207" s="921" t="s">
        <v>282</v>
      </c>
      <c r="I207" s="507"/>
    </row>
    <row r="208" spans="1:9" ht="13" x14ac:dyDescent="0.15">
      <c r="A208" s="357"/>
      <c r="C208" s="1742"/>
      <c r="D208" s="1738"/>
      <c r="E208" s="1738"/>
      <c r="F208" s="1738"/>
      <c r="G208" s="276"/>
      <c r="H208" s="276"/>
      <c r="I208" s="507"/>
    </row>
    <row r="209" spans="1:9" ht="13" x14ac:dyDescent="0.15">
      <c r="A209" s="357"/>
      <c r="C209" s="1742"/>
      <c r="D209" s="1738"/>
      <c r="E209" s="1738"/>
      <c r="F209" s="1738"/>
      <c r="G209" s="276"/>
      <c r="H209" s="276"/>
      <c r="I209" s="507"/>
    </row>
    <row r="210" spans="1:9" ht="13" x14ac:dyDescent="0.15">
      <c r="A210" s="357"/>
      <c r="C210" s="1742"/>
      <c r="D210" s="1738"/>
      <c r="E210" s="1738"/>
      <c r="F210" s="1738"/>
      <c r="G210" s="276"/>
      <c r="H210" s="254"/>
      <c r="I210" s="507"/>
    </row>
    <row r="211" spans="1:9" ht="13" x14ac:dyDescent="0.15">
      <c r="A211" s="357"/>
      <c r="C211" s="1742"/>
      <c r="D211" s="1738"/>
      <c r="E211" s="1738"/>
      <c r="F211" s="1738"/>
      <c r="G211" s="276"/>
      <c r="H211" s="254"/>
      <c r="I211" s="507"/>
    </row>
    <row r="212" spans="1:9" ht="13" x14ac:dyDescent="0.15">
      <c r="A212" s="357"/>
      <c r="C212" s="1742"/>
      <c r="D212" s="1738"/>
      <c r="E212" s="1738"/>
      <c r="F212" s="1738"/>
      <c r="G212" s="276"/>
      <c r="H212" s="276"/>
      <c r="I212" s="507"/>
    </row>
    <row r="213" spans="1:9" ht="13" x14ac:dyDescent="0.15">
      <c r="A213" s="357"/>
      <c r="C213" s="1742"/>
      <c r="D213" s="1738"/>
      <c r="E213" s="1738"/>
      <c r="F213" s="1738"/>
      <c r="G213" s="276"/>
      <c r="H213" s="276"/>
      <c r="I213" s="507"/>
    </row>
    <row r="214" spans="1:9" ht="13" x14ac:dyDescent="0.15">
      <c r="A214" s="357"/>
      <c r="B214" s="510"/>
      <c r="C214" s="1742"/>
      <c r="D214" s="1738"/>
      <c r="E214" s="1738"/>
      <c r="F214" s="1738"/>
      <c r="G214" s="276"/>
      <c r="H214" s="276"/>
      <c r="I214" s="507"/>
    </row>
    <row r="215" spans="1:9" ht="13" x14ac:dyDescent="0.15">
      <c r="A215" s="357"/>
      <c r="C215" s="1742"/>
      <c r="D215" s="1738"/>
      <c r="E215" s="1738"/>
      <c r="F215" s="1738"/>
      <c r="G215" s="276"/>
      <c r="H215" s="276"/>
      <c r="I215" s="507"/>
    </row>
    <row r="216" spans="1:9" ht="13" x14ac:dyDescent="0.15">
      <c r="A216" s="357"/>
      <c r="B216" s="510"/>
      <c r="C216" s="1742"/>
      <c r="D216" s="1738"/>
      <c r="E216" s="1738"/>
      <c r="F216" s="1738"/>
      <c r="G216" s="276"/>
      <c r="H216" s="276"/>
      <c r="I216" s="507"/>
    </row>
    <row r="217" spans="1:9" ht="13" x14ac:dyDescent="0.15">
      <c r="A217" s="357"/>
      <c r="C217" s="507"/>
      <c r="G217" s="278"/>
      <c r="H217" s="278"/>
      <c r="I217" s="507"/>
    </row>
    <row r="218" spans="1:9" ht="14" thickBot="1" x14ac:dyDescent="0.2">
      <c r="A218" s="357"/>
      <c r="B218" s="1877"/>
      <c r="C218" s="1878"/>
      <c r="D218" s="1878"/>
      <c r="E218" s="1878"/>
      <c r="F218" s="1878"/>
      <c r="G218" s="921" t="s">
        <v>281</v>
      </c>
      <c r="H218" s="921" t="s">
        <v>282</v>
      </c>
      <c r="I218" s="507"/>
    </row>
    <row r="219" spans="1:9" ht="13" x14ac:dyDescent="0.15">
      <c r="A219" s="357"/>
      <c r="C219" s="1742"/>
      <c r="D219" s="1738"/>
      <c r="E219" s="1738"/>
      <c r="F219" s="1738"/>
      <c r="G219" s="276"/>
      <c r="H219" s="276"/>
      <c r="I219" s="507"/>
    </row>
    <row r="220" spans="1:9" ht="13" x14ac:dyDescent="0.15">
      <c r="A220" s="357"/>
      <c r="B220" s="510"/>
      <c r="C220" s="1742"/>
      <c r="D220" s="1738"/>
      <c r="E220" s="1738"/>
      <c r="F220" s="1738"/>
      <c r="G220" s="276"/>
      <c r="H220" s="276"/>
      <c r="I220" s="507"/>
    </row>
    <row r="221" spans="1:9" ht="13" x14ac:dyDescent="0.15">
      <c r="A221" s="357"/>
      <c r="C221" s="1742"/>
      <c r="D221" s="1738"/>
      <c r="E221" s="1738"/>
      <c r="F221" s="1738"/>
      <c r="G221" s="277"/>
      <c r="H221" s="277"/>
      <c r="I221" s="507"/>
    </row>
    <row r="222" spans="1:9" ht="13" x14ac:dyDescent="0.15">
      <c r="A222" s="357"/>
      <c r="C222" s="510"/>
      <c r="G222" s="510"/>
      <c r="H222" s="299"/>
      <c r="I222" s="507"/>
    </row>
    <row r="223" spans="1:9" ht="14" thickBot="1" x14ac:dyDescent="0.2">
      <c r="A223" s="819" t="s">
        <v>257</v>
      </c>
      <c r="B223" s="1727"/>
      <c r="C223" s="1908"/>
      <c r="D223" s="1908"/>
      <c r="E223" s="1908"/>
      <c r="F223" s="514" t="s">
        <v>187</v>
      </c>
      <c r="G223" s="514" t="s">
        <v>315</v>
      </c>
      <c r="H223" s="507"/>
    </row>
    <row r="224" spans="1:9" ht="13" x14ac:dyDescent="0.15">
      <c r="B224" s="1742"/>
      <c r="C224" s="1738"/>
      <c r="D224" s="1738"/>
      <c r="E224" s="1830"/>
      <c r="F224" s="354"/>
      <c r="G224" s="354"/>
    </row>
    <row r="225" spans="1:9" ht="13" x14ac:dyDescent="0.15">
      <c r="B225" s="1742"/>
      <c r="C225" s="1738"/>
      <c r="D225" s="1738"/>
      <c r="E225" s="1830"/>
      <c r="F225" s="339"/>
      <c r="G225" s="339"/>
    </row>
    <row r="226" spans="1:9" ht="13" x14ac:dyDescent="0.15">
      <c r="B226" s="1742"/>
      <c r="C226" s="1738"/>
      <c r="D226" s="1738"/>
      <c r="E226" s="1830"/>
      <c r="F226" s="339"/>
      <c r="G226" s="339"/>
    </row>
    <row r="227" spans="1:9" ht="13" x14ac:dyDescent="0.15">
      <c r="B227" s="1742"/>
      <c r="C227" s="1738"/>
      <c r="D227" s="1738"/>
      <c r="E227" s="1830"/>
      <c r="F227" s="339"/>
      <c r="G227" s="339"/>
    </row>
    <row r="228" spans="1:9" ht="13" x14ac:dyDescent="0.15">
      <c r="B228" s="1742"/>
      <c r="C228" s="1738"/>
      <c r="D228" s="1738"/>
      <c r="E228" s="1830"/>
      <c r="F228" s="339"/>
      <c r="G228" s="339"/>
    </row>
    <row r="229" spans="1:9" ht="13" x14ac:dyDescent="0.15">
      <c r="B229" s="510"/>
      <c r="E229" s="507"/>
      <c r="F229" s="339"/>
      <c r="G229" s="339"/>
    </row>
    <row r="230" spans="1:9" ht="13" x14ac:dyDescent="0.15">
      <c r="B230" s="510"/>
      <c r="E230" s="507"/>
      <c r="F230" s="339"/>
      <c r="G230" s="339"/>
      <c r="H230" s="339"/>
    </row>
    <row r="231" spans="1:9" ht="13" x14ac:dyDescent="0.15">
      <c r="B231" s="1742"/>
      <c r="C231" s="1738"/>
      <c r="D231" s="1738"/>
      <c r="E231" s="1830"/>
      <c r="F231" s="339"/>
      <c r="G231" s="339"/>
      <c r="H231" s="339"/>
    </row>
    <row r="232" spans="1:9" ht="13" x14ac:dyDescent="0.15">
      <c r="B232" s="507"/>
      <c r="C232" s="507"/>
      <c r="D232" s="507"/>
      <c r="E232" s="507"/>
    </row>
    <row r="233" spans="1:9" ht="13" x14ac:dyDescent="0.15">
      <c r="B233" s="507"/>
      <c r="C233" s="507"/>
      <c r="D233" s="507"/>
      <c r="E233" s="507"/>
    </row>
    <row r="234" spans="1:9" ht="14" thickBot="1" x14ac:dyDescent="0.2">
      <c r="B234" s="1877"/>
      <c r="C234" s="1878"/>
      <c r="D234" s="1878"/>
      <c r="E234" s="1878"/>
      <c r="F234" s="1878"/>
      <c r="G234" s="514" t="s">
        <v>187</v>
      </c>
      <c r="H234" s="514" t="s">
        <v>315</v>
      </c>
    </row>
    <row r="235" spans="1:9" ht="13" x14ac:dyDescent="0.15">
      <c r="A235" s="819" t="s">
        <v>821</v>
      </c>
      <c r="B235" s="1742"/>
      <c r="C235" s="1738"/>
      <c r="D235" s="1738"/>
      <c r="E235" s="1738"/>
      <c r="F235" s="1830"/>
      <c r="G235" s="354"/>
      <c r="H235" s="354"/>
    </row>
    <row r="236" spans="1:9" ht="13" x14ac:dyDescent="0.15">
      <c r="B236" s="1742"/>
      <c r="C236" s="1738"/>
      <c r="D236" s="1738"/>
      <c r="E236" s="1738"/>
      <c r="F236" s="1830"/>
      <c r="G236" s="339"/>
      <c r="H236" s="339"/>
    </row>
    <row r="237" spans="1:9" ht="13" x14ac:dyDescent="0.15">
      <c r="B237" s="1742"/>
      <c r="C237" s="1738"/>
      <c r="D237" s="1738"/>
      <c r="E237" s="1738"/>
      <c r="F237" s="1830"/>
      <c r="G237" s="339"/>
      <c r="H237" s="339"/>
    </row>
    <row r="238" spans="1:9" ht="13" x14ac:dyDescent="0.15">
      <c r="B238" s="1742"/>
      <c r="C238" s="1738"/>
      <c r="D238" s="1738"/>
      <c r="E238" s="1738"/>
      <c r="F238" s="1830"/>
      <c r="G238" s="339"/>
      <c r="H238" s="339"/>
    </row>
    <row r="239" spans="1:9" ht="13" x14ac:dyDescent="0.15">
      <c r="B239" s="1742"/>
      <c r="C239" s="1738"/>
      <c r="D239" s="1738"/>
      <c r="E239" s="1738"/>
      <c r="F239" s="1830"/>
      <c r="G239" s="339"/>
      <c r="H239" s="339"/>
    </row>
    <row r="240" spans="1:9" ht="13" x14ac:dyDescent="0.15">
      <c r="B240" s="510"/>
      <c r="E240" s="507"/>
      <c r="G240" s="339"/>
      <c r="H240" s="339"/>
      <c r="I240" s="339"/>
    </row>
    <row r="241" spans="1:9" ht="13" x14ac:dyDescent="0.15">
      <c r="B241" s="1742"/>
      <c r="C241" s="1738"/>
      <c r="D241" s="1738"/>
      <c r="E241" s="1738"/>
      <c r="F241" s="1830"/>
      <c r="G241" s="339"/>
      <c r="H241" s="339"/>
    </row>
    <row r="242" spans="1:9" ht="13" x14ac:dyDescent="0.15">
      <c r="B242" s="1742"/>
      <c r="C242" s="1738"/>
      <c r="D242" s="1738"/>
      <c r="E242" s="1738"/>
      <c r="F242" s="1830"/>
      <c r="G242" s="339"/>
      <c r="H242" s="339"/>
      <c r="I242" s="339"/>
    </row>
    <row r="243" spans="1:9" ht="13" x14ac:dyDescent="0.15">
      <c r="B243" s="1742"/>
      <c r="C243" s="1738"/>
      <c r="D243" s="1738"/>
      <c r="E243" s="1738"/>
      <c r="F243" s="1830"/>
      <c r="G243" s="339"/>
      <c r="H243" s="339"/>
      <c r="I243" s="339"/>
    </row>
    <row r="244" spans="1:9" ht="13" x14ac:dyDescent="0.15">
      <c r="B244" s="1778"/>
      <c r="C244" s="1830"/>
      <c r="D244" s="1830"/>
      <c r="E244" s="1830"/>
      <c r="F244" s="1830"/>
      <c r="G244" s="816"/>
    </row>
    <row r="245" spans="1:9" ht="13" x14ac:dyDescent="0.15">
      <c r="B245" s="1778"/>
      <c r="C245" s="1830"/>
      <c r="D245" s="1830"/>
      <c r="E245" s="1830"/>
      <c r="F245" s="1830"/>
      <c r="G245" s="816"/>
    </row>
    <row r="246" spans="1:9" ht="13" x14ac:dyDescent="0.15">
      <c r="B246" s="507"/>
      <c r="C246" s="507"/>
      <c r="D246" s="507"/>
      <c r="E246" s="507"/>
    </row>
    <row r="247" spans="1:9" ht="13" x14ac:dyDescent="0.15">
      <c r="B247" s="507"/>
      <c r="C247" s="507"/>
      <c r="D247" s="507"/>
      <c r="E247" s="507"/>
    </row>
    <row r="248" spans="1:9" ht="13" x14ac:dyDescent="0.15">
      <c r="A248" s="1965" t="s">
        <v>1845</v>
      </c>
      <c r="B248" s="1965"/>
      <c r="C248" s="1965"/>
      <c r="D248" s="1965"/>
      <c r="E248" s="507"/>
    </row>
    <row r="249" spans="1:9" ht="13" x14ac:dyDescent="0.15">
      <c r="B249" s="507"/>
      <c r="C249" s="507"/>
      <c r="D249" s="507"/>
      <c r="E249" s="507"/>
    </row>
    <row r="250" spans="1:9" ht="14" thickBot="1" x14ac:dyDescent="0.2">
      <c r="B250" s="1877"/>
      <c r="C250" s="1878"/>
      <c r="D250" s="1878"/>
      <c r="E250" s="1878"/>
      <c r="F250" s="1878"/>
      <c r="G250" s="1908"/>
    </row>
    <row r="251" spans="1:9" ht="13" x14ac:dyDescent="0.15">
      <c r="A251" s="819" t="s">
        <v>250</v>
      </c>
      <c r="B251" s="1742"/>
      <c r="C251" s="1738"/>
      <c r="D251" s="1738"/>
      <c r="E251" s="1738"/>
      <c r="F251" s="1738"/>
      <c r="G251" s="369"/>
    </row>
    <row r="252" spans="1:9" ht="13" x14ac:dyDescent="0.15">
      <c r="B252" s="1742"/>
      <c r="C252" s="1738"/>
      <c r="D252" s="1738"/>
      <c r="E252" s="1738"/>
      <c r="F252" s="1738"/>
      <c r="G252" s="369"/>
    </row>
    <row r="253" spans="1:9" ht="13" x14ac:dyDescent="0.15">
      <c r="B253" s="1742"/>
      <c r="C253" s="1738"/>
      <c r="D253" s="1738"/>
      <c r="E253" s="1738"/>
      <c r="F253" s="1738"/>
      <c r="G253" s="369"/>
    </row>
    <row r="254" spans="1:9" ht="13" x14ac:dyDescent="0.15">
      <c r="B254" s="1742"/>
      <c r="C254" s="1738"/>
      <c r="D254" s="1738"/>
      <c r="E254" s="1738"/>
      <c r="F254" s="1738"/>
      <c r="G254" s="369"/>
    </row>
    <row r="255" spans="1:9" ht="13" x14ac:dyDescent="0.15">
      <c r="B255" s="1742"/>
      <c r="C255" s="1738"/>
      <c r="D255" s="1738"/>
      <c r="E255" s="1738"/>
      <c r="F255" s="1738"/>
    </row>
    <row r="256" spans="1:9" ht="13" x14ac:dyDescent="0.15">
      <c r="B256" s="1742"/>
      <c r="C256" s="1738"/>
      <c r="D256" s="1738"/>
      <c r="E256" s="1738"/>
      <c r="F256" s="1738"/>
      <c r="G256" s="1738"/>
      <c r="H256" s="1738"/>
    </row>
    <row r="257" spans="1:14" ht="13" x14ac:dyDescent="0.15">
      <c r="B257" s="1742"/>
      <c r="C257" s="1738"/>
      <c r="D257" s="1738"/>
      <c r="E257" s="1738"/>
      <c r="F257" s="1738"/>
      <c r="G257" s="1738"/>
      <c r="H257" s="1738"/>
    </row>
    <row r="258" spans="1:14" ht="13" x14ac:dyDescent="0.15">
      <c r="B258" s="1742"/>
      <c r="C258" s="1738"/>
      <c r="D258" s="1738"/>
      <c r="E258" s="1738"/>
      <c r="F258" s="1738"/>
    </row>
    <row r="259" spans="1:14" ht="13" x14ac:dyDescent="0.15">
      <c r="B259" s="1742"/>
      <c r="C259" s="1738"/>
      <c r="D259" s="1738"/>
      <c r="E259" s="1738"/>
      <c r="F259" s="1738"/>
      <c r="G259" s="1738"/>
      <c r="H259" s="1738"/>
    </row>
    <row r="260" spans="1:14" ht="13" x14ac:dyDescent="0.15">
      <c r="B260" s="1742"/>
      <c r="C260" s="1738"/>
      <c r="D260" s="1738"/>
      <c r="E260" s="1738"/>
      <c r="F260" s="1738"/>
      <c r="G260" s="1738"/>
      <c r="H260" s="1738"/>
    </row>
    <row r="261" spans="1:14" ht="13" x14ac:dyDescent="0.15">
      <c r="B261" s="1742"/>
      <c r="C261" s="1738"/>
      <c r="D261" s="1738"/>
      <c r="E261" s="1738"/>
      <c r="F261" s="1738"/>
    </row>
    <row r="262" spans="1:14" ht="13" x14ac:dyDescent="0.15">
      <c r="B262" s="1742"/>
      <c r="C262" s="1738"/>
      <c r="D262" s="1738"/>
      <c r="E262" s="1738"/>
      <c r="F262" s="1738"/>
      <c r="G262" s="1738"/>
      <c r="H262" s="1738"/>
      <c r="I262" s="1738"/>
      <c r="J262" s="1738"/>
      <c r="K262" s="1738"/>
      <c r="L262" s="1738"/>
      <c r="M262" s="1738"/>
      <c r="N262" s="1738"/>
    </row>
    <row r="263" spans="1:14" ht="13" x14ac:dyDescent="0.15">
      <c r="B263" s="507"/>
      <c r="C263" s="507"/>
      <c r="D263" s="507"/>
      <c r="E263" s="507"/>
    </row>
    <row r="264" spans="1:14" ht="13" x14ac:dyDescent="0.15">
      <c r="A264" s="819" t="s">
        <v>293</v>
      </c>
      <c r="B264" s="1881" t="s">
        <v>822</v>
      </c>
      <c r="C264" s="1964"/>
      <c r="D264" s="1964"/>
      <c r="E264" s="1964"/>
      <c r="F264" s="1964"/>
      <c r="G264" s="1964"/>
      <c r="H264" s="1964"/>
    </row>
    <row r="265" spans="1:14" ht="13" x14ac:dyDescent="0.15">
      <c r="C265" s="1742"/>
      <c r="D265" s="1738"/>
      <c r="E265" s="1738"/>
      <c r="F265" s="1738"/>
      <c r="G265" s="276"/>
      <c r="H265" s="276"/>
    </row>
    <row r="266" spans="1:14" ht="13" x14ac:dyDescent="0.15">
      <c r="C266" s="1742"/>
      <c r="D266" s="1738"/>
      <c r="E266" s="1738"/>
      <c r="F266" s="1738"/>
      <c r="G266" s="276"/>
      <c r="H266" s="276"/>
    </row>
    <row r="267" spans="1:14" ht="13" x14ac:dyDescent="0.15">
      <c r="B267" s="507"/>
      <c r="C267" s="507"/>
      <c r="G267" s="278"/>
      <c r="H267" s="278"/>
    </row>
    <row r="268" spans="1:14" ht="14" thickBot="1" x14ac:dyDescent="0.2">
      <c r="A268" s="529" t="s">
        <v>823</v>
      </c>
      <c r="B268" s="1877"/>
      <c r="C268" s="1878"/>
      <c r="D268" s="1878"/>
      <c r="E268" s="1878"/>
      <c r="F268" s="1878"/>
      <c r="G268" s="921" t="s">
        <v>281</v>
      </c>
      <c r="H268" s="921" t="s">
        <v>282</v>
      </c>
    </row>
    <row r="269" spans="1:14" ht="13" x14ac:dyDescent="0.15">
      <c r="A269" s="528"/>
      <c r="C269" s="1742"/>
      <c r="D269" s="1738"/>
      <c r="E269" s="1738"/>
      <c r="F269" s="1738"/>
      <c r="G269" s="276"/>
      <c r="H269" s="276"/>
    </row>
    <row r="270" spans="1:14" ht="13" x14ac:dyDescent="0.15">
      <c r="A270" s="528"/>
      <c r="C270" s="1742"/>
      <c r="D270" s="1738"/>
      <c r="E270" s="1738"/>
      <c r="F270" s="1738"/>
      <c r="G270" s="276"/>
      <c r="H270" s="276"/>
    </row>
    <row r="271" spans="1:14" ht="13" x14ac:dyDescent="0.15">
      <c r="A271" s="529"/>
      <c r="C271" s="507"/>
      <c r="G271" s="278"/>
      <c r="H271" s="278"/>
    </row>
    <row r="272" spans="1:14" ht="14" thickBot="1" x14ac:dyDescent="0.2">
      <c r="A272" s="528" t="s">
        <v>233</v>
      </c>
      <c r="B272" s="1877"/>
      <c r="C272" s="1878"/>
      <c r="D272" s="1878"/>
      <c r="E272" s="1878"/>
      <c r="F272" s="1878"/>
      <c r="G272" s="921" t="s">
        <v>281</v>
      </c>
      <c r="H272" s="921" t="s">
        <v>282</v>
      </c>
    </row>
    <row r="273" spans="1:8" ht="13" x14ac:dyDescent="0.15">
      <c r="A273" s="528"/>
      <c r="C273" s="1742"/>
      <c r="D273" s="1738"/>
      <c r="E273" s="1738"/>
      <c r="F273" s="1738"/>
      <c r="G273" s="276"/>
      <c r="H273" s="276"/>
    </row>
    <row r="274" spans="1:8" ht="13" x14ac:dyDescent="0.15">
      <c r="A274" s="529"/>
      <c r="C274" s="1742"/>
      <c r="D274" s="1738"/>
      <c r="E274" s="1738"/>
      <c r="F274" s="1738"/>
      <c r="G274" s="276"/>
      <c r="H274" s="276"/>
    </row>
    <row r="275" spans="1:8" ht="13" x14ac:dyDescent="0.15">
      <c r="A275" s="529"/>
      <c r="C275" s="510"/>
      <c r="G275" s="277"/>
      <c r="H275" s="277"/>
    </row>
    <row r="276" spans="1:8" ht="14" thickBot="1" x14ac:dyDescent="0.2">
      <c r="A276" s="528" t="s">
        <v>112</v>
      </c>
      <c r="B276" s="1877"/>
      <c r="C276" s="1878"/>
      <c r="D276" s="1878"/>
      <c r="E276" s="1878"/>
      <c r="F276" s="1878"/>
      <c r="G276" s="921" t="s">
        <v>281</v>
      </c>
      <c r="H276" s="921" t="s">
        <v>282</v>
      </c>
    </row>
    <row r="277" spans="1:8" ht="13" x14ac:dyDescent="0.15">
      <c r="A277" s="528"/>
      <c r="C277" s="1742"/>
      <c r="D277" s="1738"/>
      <c r="E277" s="1738"/>
      <c r="F277" s="1738"/>
      <c r="G277" s="276"/>
      <c r="H277" s="276"/>
    </row>
    <row r="278" spans="1:8" ht="13" x14ac:dyDescent="0.15">
      <c r="A278" s="528"/>
      <c r="C278" s="1742"/>
      <c r="D278" s="1738"/>
      <c r="E278" s="1738"/>
      <c r="F278" s="1738"/>
      <c r="G278" s="276"/>
      <c r="H278" s="276"/>
    </row>
    <row r="279" spans="1:8" ht="13" x14ac:dyDescent="0.15">
      <c r="A279" s="528"/>
      <c r="C279" s="1742"/>
      <c r="D279" s="1738"/>
      <c r="E279" s="1738"/>
      <c r="F279" s="1738"/>
      <c r="G279" s="276"/>
      <c r="H279" s="276"/>
    </row>
    <row r="280" spans="1:8" ht="13" x14ac:dyDescent="0.15">
      <c r="A280" s="528"/>
      <c r="C280" s="1742"/>
      <c r="D280" s="1738"/>
      <c r="E280" s="1738"/>
      <c r="F280" s="1738"/>
      <c r="G280" s="276"/>
      <c r="H280" s="276"/>
    </row>
    <row r="281" spans="1:8" ht="13" x14ac:dyDescent="0.15">
      <c r="A281" s="529"/>
      <c r="C281" s="510"/>
      <c r="G281" s="277"/>
      <c r="H281" s="277"/>
    </row>
    <row r="282" spans="1:8" ht="13" x14ac:dyDescent="0.15">
      <c r="A282" s="528">
        <v>4</v>
      </c>
      <c r="B282" s="1742"/>
      <c r="C282" s="1738"/>
      <c r="D282" s="1738"/>
      <c r="E282" s="1738"/>
      <c r="G282" s="277"/>
      <c r="H282" s="277"/>
    </row>
    <row r="283" spans="1:8" ht="13" x14ac:dyDescent="0.15">
      <c r="A283" s="528"/>
      <c r="B283" s="1742"/>
      <c r="C283" s="1738"/>
      <c r="D283" s="1738"/>
      <c r="E283" s="1738"/>
      <c r="F283" s="369"/>
      <c r="G283" s="277"/>
      <c r="H283" s="277"/>
    </row>
    <row r="284" spans="1:8" ht="13" x14ac:dyDescent="0.15">
      <c r="A284" s="528"/>
      <c r="B284" s="1742"/>
      <c r="C284" s="1738"/>
      <c r="D284" s="1738"/>
      <c r="E284" s="1738"/>
      <c r="F284" s="369"/>
      <c r="G284" s="277"/>
      <c r="H284" s="277"/>
    </row>
    <row r="285" spans="1:8" ht="13" x14ac:dyDescent="0.15">
      <c r="A285" s="528"/>
      <c r="B285" s="1742"/>
      <c r="C285" s="1738"/>
      <c r="D285" s="1738"/>
      <c r="E285" s="1738"/>
      <c r="F285" s="369"/>
      <c r="G285" s="277"/>
      <c r="H285" s="277"/>
    </row>
    <row r="286" spans="1:8" ht="13" x14ac:dyDescent="0.15">
      <c r="A286" s="528"/>
      <c r="F286" s="276"/>
      <c r="G286" s="277"/>
      <c r="H286" s="277"/>
    </row>
    <row r="287" spans="1:8" ht="13" x14ac:dyDescent="0.15">
      <c r="A287" s="528"/>
      <c r="F287" s="276"/>
      <c r="G287" s="277"/>
      <c r="H287" s="277"/>
    </row>
    <row r="288" spans="1:8" ht="14" thickBot="1" x14ac:dyDescent="0.2">
      <c r="A288" s="528"/>
      <c r="B288" s="1877"/>
      <c r="C288" s="1878"/>
      <c r="D288" s="1878"/>
      <c r="E288" s="1878"/>
      <c r="F288" s="1878"/>
      <c r="G288" s="921" t="s">
        <v>281</v>
      </c>
      <c r="H288" s="921" t="s">
        <v>282</v>
      </c>
    </row>
    <row r="289" spans="1:8" ht="13" x14ac:dyDescent="0.15">
      <c r="A289" s="528"/>
      <c r="C289" s="1742"/>
      <c r="D289" s="1738"/>
      <c r="E289" s="1738"/>
      <c r="F289" s="1738"/>
      <c r="G289" s="276"/>
      <c r="H289" s="276"/>
    </row>
    <row r="290" spans="1:8" ht="13" x14ac:dyDescent="0.15">
      <c r="A290" s="528"/>
      <c r="C290" s="1742"/>
      <c r="D290" s="1738"/>
      <c r="E290" s="1738"/>
      <c r="F290" s="1738"/>
      <c r="G290" s="276"/>
      <c r="H290" s="276"/>
    </row>
    <row r="291" spans="1:8" ht="13" x14ac:dyDescent="0.15">
      <c r="A291" s="529"/>
      <c r="C291" s="510"/>
      <c r="G291" s="277"/>
      <c r="H291" s="277"/>
    </row>
    <row r="292" spans="1:8" ht="14" thickBot="1" x14ac:dyDescent="0.2">
      <c r="A292" s="528" t="s">
        <v>456</v>
      </c>
      <c r="B292" s="1877"/>
      <c r="C292" s="1878"/>
      <c r="D292" s="1878"/>
      <c r="E292" s="1878"/>
      <c r="F292" s="1878"/>
      <c r="G292" s="921" t="s">
        <v>281</v>
      </c>
      <c r="H292" s="921" t="s">
        <v>282</v>
      </c>
    </row>
    <row r="293" spans="1:8" ht="13" x14ac:dyDescent="0.15">
      <c r="A293" s="528"/>
      <c r="C293" s="1742"/>
      <c r="D293" s="1738"/>
      <c r="E293" s="1738"/>
      <c r="F293" s="1738"/>
      <c r="G293" s="276"/>
      <c r="H293" s="276"/>
    </row>
    <row r="294" spans="1:8" ht="13" x14ac:dyDescent="0.15">
      <c r="A294" s="528"/>
      <c r="C294" s="1742"/>
      <c r="D294" s="1738"/>
      <c r="E294" s="1738"/>
      <c r="F294" s="1738"/>
      <c r="G294" s="276"/>
      <c r="H294" s="276"/>
    </row>
    <row r="295" spans="1:8" ht="13" x14ac:dyDescent="0.15">
      <c r="A295" s="528"/>
      <c r="C295" s="1742"/>
      <c r="D295" s="1738"/>
      <c r="E295" s="1738"/>
      <c r="F295" s="1738"/>
      <c r="G295" s="277"/>
      <c r="H295" s="277"/>
    </row>
    <row r="296" spans="1:8" ht="13" x14ac:dyDescent="0.15">
      <c r="A296" s="529"/>
      <c r="C296" s="510"/>
      <c r="G296" s="277"/>
      <c r="H296" s="277"/>
    </row>
    <row r="297" spans="1:8" ht="14" thickBot="1" x14ac:dyDescent="0.2">
      <c r="A297" s="528" t="s">
        <v>706</v>
      </c>
      <c r="B297" s="1877"/>
      <c r="C297" s="1878"/>
      <c r="D297" s="1878"/>
      <c r="E297" s="1878"/>
      <c r="F297" s="1878"/>
      <c r="G297" s="921" t="s">
        <v>281</v>
      </c>
      <c r="H297" s="921" t="s">
        <v>282</v>
      </c>
    </row>
    <row r="298" spans="1:8" ht="13" x14ac:dyDescent="0.15">
      <c r="A298" s="528"/>
      <c r="C298" s="1742"/>
      <c r="D298" s="1738"/>
      <c r="E298" s="1738"/>
      <c r="F298" s="1738"/>
      <c r="G298" s="276"/>
      <c r="H298" s="276"/>
    </row>
    <row r="299" spans="1:8" ht="13" x14ac:dyDescent="0.15">
      <c r="A299" s="528"/>
      <c r="C299" s="1742"/>
      <c r="D299" s="1738"/>
      <c r="E299" s="1738"/>
      <c r="F299" s="1738"/>
      <c r="G299" s="276"/>
      <c r="H299" s="276"/>
    </row>
    <row r="300" spans="1:8" ht="13" x14ac:dyDescent="0.15">
      <c r="A300" s="528"/>
      <c r="C300" s="1742"/>
      <c r="D300" s="1738"/>
      <c r="E300" s="1738"/>
      <c r="F300" s="1738"/>
      <c r="G300" s="276"/>
      <c r="H300" s="276"/>
    </row>
    <row r="301" spans="1:8" ht="13" x14ac:dyDescent="0.15">
      <c r="A301" s="529"/>
      <c r="C301" s="510"/>
      <c r="G301" s="277"/>
      <c r="H301" s="277"/>
    </row>
    <row r="302" spans="1:8" ht="14" thickBot="1" x14ac:dyDescent="0.2">
      <c r="A302" s="528" t="s">
        <v>707</v>
      </c>
      <c r="B302" s="1877"/>
      <c r="C302" s="1878"/>
      <c r="D302" s="1878"/>
      <c r="E302" s="1878"/>
      <c r="F302" s="1878"/>
      <c r="G302" s="921" t="s">
        <v>281</v>
      </c>
      <c r="H302" s="921" t="s">
        <v>282</v>
      </c>
    </row>
    <row r="303" spans="1:8" ht="13" x14ac:dyDescent="0.15">
      <c r="A303" s="528"/>
      <c r="C303" s="1742"/>
      <c r="D303" s="1738"/>
      <c r="E303" s="1738"/>
      <c r="F303" s="1738"/>
      <c r="G303" s="276"/>
      <c r="H303" s="276"/>
    </row>
    <row r="304" spans="1:8" ht="13" x14ac:dyDescent="0.15">
      <c r="A304" s="528"/>
      <c r="C304" s="1742"/>
      <c r="D304" s="1738"/>
      <c r="E304" s="1738"/>
      <c r="F304" s="1738"/>
      <c r="G304" s="276"/>
      <c r="H304" s="276"/>
    </row>
    <row r="305" spans="1:8" ht="13" x14ac:dyDescent="0.15">
      <c r="A305" s="528"/>
      <c r="C305" s="1742"/>
      <c r="D305" s="1738"/>
      <c r="E305" s="1738"/>
      <c r="F305" s="1738"/>
      <c r="G305" s="276"/>
      <c r="H305" s="276"/>
    </row>
    <row r="306" spans="1:8" ht="13" x14ac:dyDescent="0.15">
      <c r="A306" s="528"/>
      <c r="C306" s="1742"/>
      <c r="D306" s="1738"/>
      <c r="E306" s="1738"/>
      <c r="F306" s="1738"/>
      <c r="G306" s="276"/>
      <c r="H306" s="276"/>
    </row>
    <row r="307" spans="1:8" ht="13" x14ac:dyDescent="0.15">
      <c r="A307" s="528"/>
      <c r="C307" s="1742"/>
      <c r="D307" s="1738"/>
      <c r="E307" s="1738"/>
      <c r="F307" s="1738"/>
      <c r="G307" s="276"/>
      <c r="H307" s="276"/>
    </row>
    <row r="308" spans="1:8" ht="13" x14ac:dyDescent="0.15">
      <c r="A308" s="529"/>
      <c r="C308" s="510"/>
      <c r="G308" s="277"/>
      <c r="H308" s="277"/>
    </row>
    <row r="309" spans="1:8" ht="14" thickBot="1" x14ac:dyDescent="0.2">
      <c r="A309" s="528" t="s">
        <v>824</v>
      </c>
      <c r="B309" s="1877"/>
      <c r="C309" s="1878"/>
      <c r="D309" s="1878"/>
      <c r="E309" s="1878"/>
      <c r="F309" s="1878"/>
      <c r="G309" s="921" t="s">
        <v>281</v>
      </c>
      <c r="H309" s="921" t="s">
        <v>282</v>
      </c>
    </row>
    <row r="310" spans="1:8" ht="13" x14ac:dyDescent="0.15">
      <c r="C310" s="1742"/>
      <c r="D310" s="1738"/>
      <c r="E310" s="1738"/>
      <c r="F310" s="1738"/>
      <c r="G310" s="276"/>
      <c r="H310" s="276"/>
    </row>
    <row r="311" spans="1:8" ht="13" x14ac:dyDescent="0.15">
      <c r="A311" s="528"/>
      <c r="C311" s="1742"/>
      <c r="D311" s="1738"/>
      <c r="E311" s="1738"/>
      <c r="F311" s="1738"/>
      <c r="G311" s="276"/>
      <c r="H311" s="276"/>
    </row>
    <row r="312" spans="1:8" ht="13" x14ac:dyDescent="0.15">
      <c r="A312" s="528"/>
      <c r="C312" s="1742"/>
      <c r="D312" s="1738"/>
      <c r="E312" s="1738"/>
      <c r="F312" s="1738"/>
      <c r="G312" s="276"/>
      <c r="H312" s="276"/>
    </row>
    <row r="313" spans="1:8" ht="13" x14ac:dyDescent="0.15">
      <c r="A313" s="528"/>
      <c r="C313" s="1742"/>
      <c r="D313" s="1738"/>
      <c r="E313" s="1738"/>
      <c r="F313" s="1738"/>
      <c r="G313" s="276"/>
      <c r="H313" s="276"/>
    </row>
    <row r="314" spans="1:8" ht="13" x14ac:dyDescent="0.15">
      <c r="A314" s="529"/>
      <c r="C314" s="1742"/>
      <c r="D314" s="1738"/>
      <c r="E314" s="1738"/>
      <c r="F314" s="1738"/>
      <c r="G314" s="129"/>
      <c r="H314" s="129"/>
    </row>
    <row r="315" spans="1:8" ht="13" x14ac:dyDescent="0.15">
      <c r="A315" s="528"/>
      <c r="C315" s="1742"/>
      <c r="D315" s="1738"/>
      <c r="E315" s="1738"/>
      <c r="F315" s="1738"/>
      <c r="G315" s="276"/>
      <c r="H315" s="276"/>
    </row>
    <row r="316" spans="1:8" ht="13" x14ac:dyDescent="0.15">
      <c r="A316" s="528"/>
      <c r="C316" s="1742"/>
      <c r="D316" s="1738"/>
      <c r="E316" s="1738"/>
      <c r="F316" s="1738"/>
      <c r="G316" s="276"/>
      <c r="H316" s="276"/>
    </row>
    <row r="317" spans="1:8" ht="13" x14ac:dyDescent="0.15">
      <c r="A317" s="529"/>
      <c r="C317" s="1742"/>
      <c r="D317" s="1738"/>
      <c r="E317" s="1738"/>
      <c r="F317" s="1738"/>
      <c r="G317" s="129"/>
      <c r="H317" s="129"/>
    </row>
    <row r="318" spans="1:8" ht="13" x14ac:dyDescent="0.15">
      <c r="A318" s="528"/>
      <c r="C318" s="1742"/>
      <c r="D318" s="1738"/>
      <c r="E318" s="1738"/>
      <c r="F318" s="1738"/>
      <c r="G318" s="276"/>
      <c r="H318" s="276"/>
    </row>
    <row r="319" spans="1:8" ht="13" x14ac:dyDescent="0.15">
      <c r="C319" s="1742"/>
      <c r="D319" s="1738"/>
      <c r="E319" s="1738"/>
      <c r="F319" s="1738"/>
      <c r="G319" s="276"/>
      <c r="H319" s="276"/>
    </row>
    <row r="320" spans="1:8" ht="13" x14ac:dyDescent="0.15">
      <c r="C320" s="510"/>
      <c r="D320" s="1"/>
      <c r="E320" s="1"/>
      <c r="F320" s="1"/>
      <c r="G320" s="277"/>
      <c r="H320" s="277"/>
    </row>
    <row r="321" spans="1:9" ht="13" x14ac:dyDescent="0.15">
      <c r="B321" s="507"/>
      <c r="C321" s="507"/>
      <c r="D321" s="507"/>
      <c r="E321" s="507"/>
      <c r="G321" s="927"/>
      <c r="H321" s="927"/>
    </row>
    <row r="322" spans="1:9" s="521" customFormat="1" ht="13" x14ac:dyDescent="0.15">
      <c r="A322" s="1970" t="s">
        <v>1846</v>
      </c>
      <c r="B322" s="1970"/>
      <c r="C322" s="1970"/>
      <c r="D322" s="1970"/>
    </row>
    <row r="323" spans="1:9" s="521" customFormat="1" ht="13" x14ac:dyDescent="0.15"/>
    <row r="324" spans="1:9" s="521" customFormat="1" ht="14" thickBot="1" x14ac:dyDescent="0.2">
      <c r="A324" s="521" t="s">
        <v>0</v>
      </c>
      <c r="B324" s="1913" t="s">
        <v>613</v>
      </c>
      <c r="C324" s="1908"/>
      <c r="D324" s="569"/>
      <c r="E324" s="569"/>
      <c r="F324" s="569"/>
      <c r="G324" s="546"/>
      <c r="H324" s="546" t="s">
        <v>281</v>
      </c>
      <c r="I324" s="546" t="s">
        <v>282</v>
      </c>
    </row>
    <row r="325" spans="1:9" s="521" customFormat="1" ht="13" x14ac:dyDescent="0.15">
      <c r="C325" s="1743"/>
      <c r="D325" s="1729"/>
      <c r="E325" s="1729"/>
      <c r="F325" s="1729"/>
      <c r="H325" s="339"/>
      <c r="I325" s="339"/>
    </row>
    <row r="326" spans="1:9" s="521" customFormat="1" ht="13" x14ac:dyDescent="0.15">
      <c r="C326" s="1778"/>
      <c r="D326" s="1738"/>
      <c r="E326" s="1738"/>
      <c r="F326" s="1738"/>
      <c r="H326" s="339"/>
      <c r="I326" s="339"/>
    </row>
    <row r="327" spans="1:9" s="521" customFormat="1" ht="13" x14ac:dyDescent="0.15">
      <c r="C327" s="1778"/>
      <c r="D327" s="1738"/>
      <c r="E327" s="1738"/>
      <c r="F327" s="1738"/>
      <c r="H327" s="339"/>
      <c r="I327" s="339"/>
    </row>
    <row r="328" spans="1:9" s="521" customFormat="1" ht="13" x14ac:dyDescent="0.15">
      <c r="C328" s="1778"/>
      <c r="D328" s="1738"/>
      <c r="E328" s="1738"/>
      <c r="F328" s="1738"/>
      <c r="H328" s="339"/>
      <c r="I328" s="339"/>
    </row>
    <row r="329" spans="1:9" s="521" customFormat="1" ht="13" x14ac:dyDescent="0.15">
      <c r="C329" s="1778"/>
      <c r="D329" s="1738"/>
      <c r="E329" s="1738"/>
      <c r="F329" s="1738"/>
      <c r="H329" s="339"/>
      <c r="I329" s="339"/>
    </row>
    <row r="330" spans="1:9" s="521" customFormat="1" ht="13" x14ac:dyDescent="0.15"/>
    <row r="331" spans="1:9" s="521" customFormat="1" ht="14" thickBot="1" x14ac:dyDescent="0.2">
      <c r="B331" s="1913" t="s">
        <v>732</v>
      </c>
      <c r="C331" s="1908"/>
      <c r="D331" s="1908"/>
      <c r="E331" s="569"/>
      <c r="F331" s="569"/>
      <c r="G331" s="546"/>
      <c r="H331" s="546" t="s">
        <v>281</v>
      </c>
      <c r="I331" s="546" t="s">
        <v>282</v>
      </c>
    </row>
    <row r="332" spans="1:9" s="521" customFormat="1" ht="13" x14ac:dyDescent="0.15">
      <c r="C332" s="1743"/>
      <c r="D332" s="1729"/>
      <c r="E332" s="1729"/>
      <c r="F332" s="1729"/>
      <c r="G332" s="1729"/>
      <c r="H332" s="339"/>
      <c r="I332" s="339"/>
    </row>
    <row r="333" spans="1:9" s="521" customFormat="1" ht="13" x14ac:dyDescent="0.15">
      <c r="C333" s="1778"/>
      <c r="D333" s="1738"/>
      <c r="E333" s="1738"/>
      <c r="F333" s="1738"/>
      <c r="G333" s="1738"/>
      <c r="H333" s="339"/>
      <c r="I333" s="339"/>
    </row>
    <row r="334" spans="1:9" s="521" customFormat="1" ht="13" x14ac:dyDescent="0.15">
      <c r="C334" s="1778"/>
      <c r="D334" s="1738"/>
      <c r="E334" s="1738"/>
      <c r="F334" s="1738"/>
      <c r="G334" s="1738"/>
      <c r="H334" s="339"/>
      <c r="I334" s="339"/>
    </row>
    <row r="335" spans="1:9" s="521" customFormat="1" ht="13" x14ac:dyDescent="0.15"/>
    <row r="336" spans="1:9" s="521" customFormat="1" ht="14" thickBot="1" x14ac:dyDescent="0.2">
      <c r="B336" s="1913" t="s">
        <v>773</v>
      </c>
      <c r="C336" s="1908"/>
      <c r="D336" s="1908"/>
      <c r="E336" s="569"/>
      <c r="F336" s="569"/>
      <c r="G336" s="546"/>
      <c r="H336" s="546" t="s">
        <v>281</v>
      </c>
      <c r="I336" s="546" t="s">
        <v>282</v>
      </c>
    </row>
    <row r="337" spans="1:10" s="521" customFormat="1" ht="13" x14ac:dyDescent="0.15">
      <c r="C337" s="1743"/>
      <c r="D337" s="1729"/>
      <c r="E337" s="1729"/>
      <c r="F337" s="1729"/>
      <c r="G337" s="1729"/>
      <c r="H337" s="339"/>
      <c r="I337" s="339"/>
    </row>
    <row r="338" spans="1:10" s="521" customFormat="1" ht="13" x14ac:dyDescent="0.15">
      <c r="C338" s="1778"/>
      <c r="D338" s="1738"/>
      <c r="E338" s="1738"/>
      <c r="F338" s="1738"/>
      <c r="G338" s="1738"/>
      <c r="H338" s="339"/>
      <c r="I338" s="339"/>
    </row>
    <row r="339" spans="1:10" s="521" customFormat="1" ht="13" x14ac:dyDescent="0.15">
      <c r="C339" s="1778"/>
      <c r="D339" s="1738"/>
      <c r="E339" s="1738"/>
      <c r="F339" s="1738"/>
      <c r="G339" s="1738"/>
      <c r="H339" s="339"/>
      <c r="I339" s="339"/>
    </row>
    <row r="340" spans="1:10" s="521" customFormat="1" ht="13" x14ac:dyDescent="0.15"/>
    <row r="341" spans="1:10" s="521" customFormat="1" ht="14" thickBot="1" x14ac:dyDescent="0.2">
      <c r="A341" s="521" t="s">
        <v>1</v>
      </c>
      <c r="B341" s="1846" t="s">
        <v>735</v>
      </c>
      <c r="C341" s="1921"/>
      <c r="D341" s="1921"/>
      <c r="E341" s="1921"/>
      <c r="G341" s="1846" t="s">
        <v>825</v>
      </c>
      <c r="H341" s="1921"/>
      <c r="I341" s="1921"/>
      <c r="J341" s="1921"/>
    </row>
    <row r="342" spans="1:10" s="521" customFormat="1" ht="13" x14ac:dyDescent="0.15">
      <c r="C342" s="118"/>
      <c r="D342" s="350"/>
      <c r="E342" s="1793"/>
      <c r="F342" s="1920"/>
      <c r="G342" s="1920"/>
      <c r="I342" s="350"/>
      <c r="J342" s="118"/>
    </row>
    <row r="343" spans="1:10" s="521" customFormat="1" ht="13" x14ac:dyDescent="0.15">
      <c r="C343" s="147"/>
      <c r="D343" s="378"/>
      <c r="I343" s="520"/>
    </row>
    <row r="344" spans="1:10" s="521" customFormat="1" ht="13" x14ac:dyDescent="0.15">
      <c r="C344" s="147"/>
      <c r="D344" s="379"/>
      <c r="I344" s="520"/>
      <c r="J344" s="118"/>
    </row>
    <row r="345" spans="1:10" s="521" customFormat="1" ht="13" x14ac:dyDescent="0.15"/>
    <row r="346" spans="1:10" s="521" customFormat="1" ht="13" x14ac:dyDescent="0.15"/>
    <row r="347" spans="1:10" s="521" customFormat="1" ht="14" thickBot="1" x14ac:dyDescent="0.2">
      <c r="B347" s="1846" t="s">
        <v>740</v>
      </c>
      <c r="C347" s="1921"/>
      <c r="D347" s="1921"/>
      <c r="E347" s="1921"/>
      <c r="G347" s="1846" t="s">
        <v>826</v>
      </c>
      <c r="H347" s="1921"/>
      <c r="I347" s="1921"/>
      <c r="J347" s="1921"/>
    </row>
    <row r="348" spans="1:10" s="521" customFormat="1" ht="13" x14ac:dyDescent="0.15">
      <c r="C348" s="118"/>
      <c r="D348" s="350"/>
      <c r="E348" s="1793"/>
      <c r="F348" s="1920"/>
      <c r="G348" s="1920"/>
      <c r="I348" s="350"/>
      <c r="J348" s="118"/>
    </row>
    <row r="349" spans="1:10" s="521" customFormat="1" ht="13" x14ac:dyDescent="0.15">
      <c r="C349" s="147"/>
      <c r="D349" s="378"/>
      <c r="I349" s="520"/>
    </row>
    <row r="350" spans="1:10" s="521" customFormat="1" ht="13" x14ac:dyDescent="0.15">
      <c r="C350" s="147"/>
      <c r="D350" s="379"/>
      <c r="I350" s="520"/>
      <c r="J350" s="118"/>
    </row>
    <row r="351" spans="1:10" ht="13" x14ac:dyDescent="0.15">
      <c r="A351" s="357"/>
    </row>
    <row r="352" spans="1:10" ht="13" x14ac:dyDescent="0.15">
      <c r="A352" s="357"/>
    </row>
    <row r="353" spans="1:9" s="521" customFormat="1" ht="13" x14ac:dyDescent="0.15">
      <c r="A353" s="1970" t="s">
        <v>1847</v>
      </c>
      <c r="B353" s="1970"/>
      <c r="C353" s="1970"/>
      <c r="D353" s="1970"/>
    </row>
    <row r="354" spans="1:9" s="521" customFormat="1" ht="13" x14ac:dyDescent="0.15"/>
    <row r="355" spans="1:9" s="521" customFormat="1" ht="14" thickBot="1" x14ac:dyDescent="0.2">
      <c r="B355" s="569"/>
      <c r="C355" s="569"/>
      <c r="D355" s="569"/>
      <c r="E355" s="569"/>
      <c r="F355" s="569"/>
      <c r="G355" s="546"/>
      <c r="H355" s="546" t="s">
        <v>281</v>
      </c>
      <c r="I355" s="546" t="s">
        <v>282</v>
      </c>
    </row>
    <row r="356" spans="1:9" s="521" customFormat="1" ht="13" x14ac:dyDescent="0.15">
      <c r="A356" s="531" t="s">
        <v>713</v>
      </c>
      <c r="C356" s="1743"/>
      <c r="D356" s="1729"/>
      <c r="E356" s="1729"/>
      <c r="F356" s="1729"/>
      <c r="G356" s="1729"/>
      <c r="H356" s="339"/>
      <c r="I356" s="339"/>
    </row>
    <row r="357" spans="1:9" s="521" customFormat="1" ht="13" x14ac:dyDescent="0.15">
      <c r="A357" s="531"/>
      <c r="C357" s="1778"/>
      <c r="D357" s="1738"/>
      <c r="E357" s="1738"/>
      <c r="F357" s="1738"/>
      <c r="G357" s="1738"/>
      <c r="H357" s="339"/>
      <c r="I357" s="339"/>
    </row>
    <row r="358" spans="1:9" s="521" customFormat="1" ht="13" x14ac:dyDescent="0.15"/>
    <row r="359" spans="1:9" s="521" customFormat="1" ht="14" thickBot="1" x14ac:dyDescent="0.2">
      <c r="B359" s="569"/>
      <c r="C359" s="569"/>
      <c r="D359" s="569"/>
      <c r="E359" s="569"/>
      <c r="F359" s="569"/>
      <c r="G359" s="546"/>
      <c r="H359" s="546" t="s">
        <v>281</v>
      </c>
      <c r="I359" s="546" t="s">
        <v>282</v>
      </c>
    </row>
    <row r="360" spans="1:9" s="521" customFormat="1" ht="13" x14ac:dyDescent="0.15">
      <c r="A360" s="531" t="s">
        <v>721</v>
      </c>
      <c r="C360" s="1743"/>
      <c r="D360" s="1729"/>
      <c r="E360" s="1729"/>
      <c r="F360" s="1729"/>
      <c r="G360" s="1729"/>
      <c r="H360" s="339"/>
      <c r="I360" s="339"/>
    </row>
    <row r="361" spans="1:9" s="521" customFormat="1" ht="13" x14ac:dyDescent="0.15">
      <c r="A361" s="531"/>
      <c r="C361" s="1778"/>
      <c r="D361" s="1738"/>
      <c r="E361" s="1738"/>
      <c r="F361" s="1738"/>
      <c r="G361" s="1738"/>
      <c r="H361" s="339"/>
      <c r="I361" s="339"/>
    </row>
    <row r="362" spans="1:9" s="521" customFormat="1" ht="13" x14ac:dyDescent="0.15">
      <c r="A362" s="531"/>
      <c r="C362" s="1778"/>
      <c r="D362" s="1738"/>
      <c r="E362" s="1738"/>
      <c r="F362" s="1738"/>
      <c r="G362" s="1738"/>
      <c r="H362" s="339"/>
      <c r="I362" s="339"/>
    </row>
    <row r="363" spans="1:9" s="521" customFormat="1" ht="13" x14ac:dyDescent="0.15">
      <c r="A363" s="361"/>
    </row>
    <row r="364" spans="1:9" s="521" customFormat="1" ht="14" thickBot="1" x14ac:dyDescent="0.2">
      <c r="A364" s="361"/>
      <c r="B364" s="569"/>
      <c r="C364" s="569"/>
      <c r="D364" s="569"/>
      <c r="E364" s="569"/>
      <c r="F364" s="569"/>
      <c r="G364" s="546"/>
      <c r="H364" s="546" t="s">
        <v>281</v>
      </c>
      <c r="I364" s="546" t="s">
        <v>282</v>
      </c>
    </row>
    <row r="365" spans="1:9" s="521" customFormat="1" ht="13" x14ac:dyDescent="0.15">
      <c r="A365" s="531" t="s">
        <v>772</v>
      </c>
      <c r="C365" s="1743"/>
      <c r="D365" s="1729"/>
      <c r="E365" s="1729"/>
      <c r="F365" s="1729"/>
      <c r="G365" s="1729"/>
      <c r="H365" s="339"/>
      <c r="I365" s="339"/>
    </row>
    <row r="366" spans="1:9" s="521" customFormat="1" ht="13" x14ac:dyDescent="0.15">
      <c r="A366" s="531"/>
      <c r="C366" s="1778"/>
      <c r="D366" s="1738"/>
      <c r="E366" s="1738"/>
      <c r="F366" s="1738"/>
      <c r="G366" s="1738"/>
      <c r="H366" s="339"/>
      <c r="I366" s="339"/>
    </row>
    <row r="367" spans="1:9" s="521" customFormat="1" ht="13" x14ac:dyDescent="0.15">
      <c r="A367" s="531"/>
      <c r="C367" s="1778"/>
      <c r="D367" s="1738"/>
      <c r="E367" s="1738"/>
      <c r="F367" s="1738"/>
      <c r="G367" s="1738"/>
      <c r="H367" s="339"/>
      <c r="I367" s="339"/>
    </row>
    <row r="368" spans="1:9" s="521" customFormat="1" ht="13" x14ac:dyDescent="0.15"/>
    <row r="369" spans="1:9" s="521" customFormat="1" ht="14" thickBot="1" x14ac:dyDescent="0.2">
      <c r="B369" s="569"/>
      <c r="C369" s="569"/>
      <c r="D369" s="569"/>
      <c r="E369" s="569"/>
      <c r="F369" s="569"/>
      <c r="G369" s="546"/>
      <c r="H369" s="546" t="s">
        <v>281</v>
      </c>
      <c r="I369" s="546" t="s">
        <v>282</v>
      </c>
    </row>
    <row r="370" spans="1:9" s="521" customFormat="1" ht="13" x14ac:dyDescent="0.15">
      <c r="A370" s="531" t="s">
        <v>827</v>
      </c>
      <c r="C370" s="1743"/>
      <c r="D370" s="1729"/>
      <c r="E370" s="1729"/>
      <c r="F370" s="1729"/>
      <c r="G370" s="1729"/>
      <c r="H370" s="339"/>
      <c r="I370" s="339"/>
    </row>
    <row r="371" spans="1:9" s="521" customFormat="1" ht="13" x14ac:dyDescent="0.15">
      <c r="A371" s="531"/>
      <c r="C371" s="1778"/>
      <c r="D371" s="1738"/>
      <c r="E371" s="1738"/>
      <c r="F371" s="1738"/>
      <c r="G371" s="1738"/>
      <c r="H371" s="339"/>
      <c r="I371" s="339"/>
    </row>
    <row r="372" spans="1:9" s="521" customFormat="1" ht="13" x14ac:dyDescent="0.15">
      <c r="A372" s="531"/>
      <c r="C372" s="1778"/>
      <c r="D372" s="1738"/>
      <c r="E372" s="1738"/>
      <c r="F372" s="1738"/>
      <c r="G372" s="1738"/>
      <c r="H372" s="339"/>
      <c r="I372" s="339"/>
    </row>
    <row r="373" spans="1:9" s="521" customFormat="1" ht="13" x14ac:dyDescent="0.15">
      <c r="A373" s="531"/>
      <c r="C373" s="531"/>
      <c r="H373" s="339"/>
      <c r="I373" s="339"/>
    </row>
    <row r="374" spans="1:9" s="521" customFormat="1" ht="13" x14ac:dyDescent="0.15"/>
    <row r="375" spans="1:9" s="521" customFormat="1" ht="14" thickBot="1" x14ac:dyDescent="0.2">
      <c r="B375" s="569"/>
      <c r="C375" s="569"/>
      <c r="D375" s="569"/>
      <c r="E375" s="569"/>
      <c r="F375" s="569"/>
      <c r="G375" s="546"/>
      <c r="H375" s="546" t="s">
        <v>281</v>
      </c>
      <c r="I375" s="546" t="s">
        <v>282</v>
      </c>
    </row>
    <row r="376" spans="1:9" s="521" customFormat="1" ht="13" x14ac:dyDescent="0.15">
      <c r="A376" s="531" t="s">
        <v>828</v>
      </c>
      <c r="B376" s="591"/>
      <c r="C376" s="1743"/>
      <c r="D376" s="1743"/>
      <c r="E376" s="1743"/>
      <c r="F376" s="1743"/>
      <c r="G376" s="1743"/>
      <c r="H376" s="276"/>
      <c r="I376" s="276"/>
    </row>
    <row r="377" spans="1:9" s="521" customFormat="1" ht="13" x14ac:dyDescent="0.15">
      <c r="A377" s="531"/>
      <c r="B377" s="591"/>
      <c r="C377" s="1742"/>
      <c r="D377" s="1742"/>
      <c r="E377" s="1742"/>
      <c r="F377" s="1742"/>
      <c r="G377" s="1742"/>
      <c r="H377" s="276"/>
      <c r="I377" s="276"/>
    </row>
    <row r="378" spans="1:9" s="521" customFormat="1" ht="13" x14ac:dyDescent="0.15">
      <c r="A378" s="361"/>
      <c r="B378" s="591"/>
      <c r="C378" s="1778"/>
      <c r="D378" s="1738"/>
      <c r="E378" s="1738"/>
      <c r="F378" s="1738"/>
      <c r="G378" s="1738"/>
      <c r="H378" s="276"/>
      <c r="I378" s="276"/>
    </row>
    <row r="379" spans="1:9" s="521" customFormat="1" ht="13" x14ac:dyDescent="0.15">
      <c r="A379" s="531"/>
      <c r="B379" s="591"/>
      <c r="C379" s="1778"/>
      <c r="D379" s="1738"/>
      <c r="E379" s="1738"/>
      <c r="F379" s="1738"/>
      <c r="G379" s="1738"/>
      <c r="H379" s="276"/>
      <c r="I379" s="276"/>
    </row>
    <row r="380" spans="1:9" s="521" customFormat="1" ht="13" x14ac:dyDescent="0.15">
      <c r="A380" s="531"/>
      <c r="B380" s="591"/>
      <c r="C380" s="1742"/>
      <c r="D380" s="1742"/>
      <c r="E380" s="1742"/>
      <c r="F380" s="1742"/>
      <c r="G380" s="1742"/>
      <c r="H380" s="276"/>
      <c r="I380" s="276"/>
    </row>
    <row r="381" spans="1:9" s="521" customFormat="1" ht="13" x14ac:dyDescent="0.15">
      <c r="A381" s="531"/>
      <c r="B381" s="591"/>
      <c r="C381" s="1778"/>
      <c r="D381" s="1738"/>
      <c r="E381" s="1738"/>
      <c r="F381" s="1738"/>
      <c r="G381" s="1738"/>
      <c r="H381" s="276"/>
      <c r="I381" s="276"/>
    </row>
    <row r="382" spans="1:9" s="521" customFormat="1" ht="13" x14ac:dyDescent="0.15">
      <c r="B382" s="591"/>
      <c r="C382" s="1778"/>
      <c r="D382" s="1738"/>
      <c r="E382" s="1738"/>
      <c r="F382" s="1738"/>
      <c r="G382" s="1738"/>
      <c r="H382" s="276"/>
      <c r="I382" s="276"/>
    </row>
    <row r="383" spans="1:9" s="521" customFormat="1" ht="13" x14ac:dyDescent="0.15">
      <c r="A383" s="531"/>
      <c r="B383" s="591"/>
      <c r="C383" s="1742"/>
      <c r="D383" s="1742"/>
      <c r="E383" s="1742"/>
      <c r="F383" s="1742"/>
      <c r="G383" s="1742"/>
      <c r="H383" s="276"/>
      <c r="I383" s="276"/>
    </row>
    <row r="384" spans="1:9" s="521" customFormat="1" ht="13" x14ac:dyDescent="0.15">
      <c r="A384" s="531"/>
      <c r="B384" s="591"/>
      <c r="C384" s="1778"/>
      <c r="D384" s="1738"/>
      <c r="E384" s="1738"/>
      <c r="F384" s="1738"/>
      <c r="G384" s="1738"/>
      <c r="H384" s="276"/>
      <c r="I384" s="276"/>
    </row>
    <row r="385" spans="1:9" s="521" customFormat="1" ht="13" x14ac:dyDescent="0.15">
      <c r="A385" s="531"/>
      <c r="C385" s="1778"/>
      <c r="D385" s="1738"/>
      <c r="E385" s="1738"/>
      <c r="F385" s="1738"/>
      <c r="G385" s="1738"/>
      <c r="H385" s="339"/>
      <c r="I385" s="339"/>
    </row>
    <row r="386" spans="1:9" s="521" customFormat="1" ht="13" x14ac:dyDescent="0.15">
      <c r="A386" s="361"/>
    </row>
    <row r="387" spans="1:9" s="521" customFormat="1" ht="14" thickBot="1" x14ac:dyDescent="0.2">
      <c r="A387" s="361"/>
      <c r="B387" s="569"/>
      <c r="C387" s="569"/>
      <c r="D387" s="569"/>
      <c r="E387" s="569"/>
      <c r="F387" s="569"/>
      <c r="G387" s="546"/>
      <c r="H387" s="546" t="s">
        <v>281</v>
      </c>
      <c r="I387" s="546" t="s">
        <v>282</v>
      </c>
    </row>
    <row r="388" spans="1:9" s="521" customFormat="1" ht="13" x14ac:dyDescent="0.15">
      <c r="A388" s="531" t="s">
        <v>829</v>
      </c>
      <c r="B388" s="591"/>
      <c r="C388" s="1743"/>
      <c r="D388" s="1743"/>
      <c r="E388" s="1743"/>
      <c r="F388" s="1743"/>
      <c r="G388" s="1743"/>
      <c r="H388" s="276"/>
      <c r="I388" s="276"/>
    </row>
    <row r="389" spans="1:9" s="521" customFormat="1" ht="13" x14ac:dyDescent="0.15">
      <c r="A389" s="531"/>
      <c r="B389" s="591"/>
      <c r="C389" s="1742"/>
      <c r="D389" s="1742"/>
      <c r="E389" s="1742"/>
      <c r="F389" s="1742"/>
      <c r="G389" s="1742"/>
      <c r="H389" s="276"/>
      <c r="I389" s="276"/>
    </row>
    <row r="390" spans="1:9" s="521" customFormat="1" ht="13" x14ac:dyDescent="0.15">
      <c r="A390" s="531"/>
      <c r="B390" s="591"/>
      <c r="C390" s="1778"/>
      <c r="D390" s="1738"/>
      <c r="E390" s="1738"/>
      <c r="F390" s="1738"/>
      <c r="G390" s="1738"/>
      <c r="H390" s="276"/>
      <c r="I390" s="276"/>
    </row>
    <row r="391" spans="1:9" s="521" customFormat="1" ht="13" x14ac:dyDescent="0.15">
      <c r="B391" s="591"/>
      <c r="C391" s="1778"/>
      <c r="D391" s="1738"/>
      <c r="E391" s="1738"/>
      <c r="F391" s="1738"/>
      <c r="G391" s="1738"/>
      <c r="H391" s="276"/>
      <c r="I391" s="276"/>
    </row>
    <row r="392" spans="1:9" s="521" customFormat="1" ht="13" x14ac:dyDescent="0.15">
      <c r="A392" s="531"/>
      <c r="B392" s="591"/>
      <c r="C392" s="1742"/>
      <c r="D392" s="1742"/>
      <c r="E392" s="1742"/>
      <c r="F392" s="1742"/>
      <c r="G392" s="1742"/>
      <c r="H392" s="276"/>
      <c r="I392" s="276"/>
    </row>
    <row r="393" spans="1:9" s="521" customFormat="1" ht="13" x14ac:dyDescent="0.15">
      <c r="A393" s="531"/>
      <c r="B393" s="591"/>
      <c r="C393" s="1778"/>
      <c r="D393" s="1738"/>
      <c r="E393" s="1738"/>
      <c r="F393" s="1738"/>
      <c r="G393" s="1738"/>
      <c r="H393" s="276"/>
      <c r="I393" s="276"/>
    </row>
    <row r="394" spans="1:9" s="521" customFormat="1" ht="13" x14ac:dyDescent="0.15">
      <c r="A394" s="531"/>
      <c r="B394" s="591"/>
      <c r="C394" s="1778"/>
      <c r="D394" s="1738"/>
      <c r="E394" s="1738"/>
      <c r="F394" s="1738"/>
      <c r="G394" s="1738"/>
      <c r="H394" s="276"/>
      <c r="I394" s="276"/>
    </row>
    <row r="395" spans="1:9" s="521" customFormat="1" ht="13" x14ac:dyDescent="0.15">
      <c r="A395" s="361"/>
      <c r="B395" s="591"/>
      <c r="C395" s="1742"/>
      <c r="D395" s="1742"/>
      <c r="E395" s="1742"/>
      <c r="F395" s="1742"/>
      <c r="G395" s="1742"/>
      <c r="H395" s="276"/>
      <c r="I395" s="276"/>
    </row>
    <row r="396" spans="1:9" s="521" customFormat="1" ht="13" x14ac:dyDescent="0.15">
      <c r="A396" s="521" t="s">
        <v>1</v>
      </c>
    </row>
    <row r="397" spans="1:9" s="521" customFormat="1" ht="13" x14ac:dyDescent="0.15">
      <c r="B397" s="1788"/>
      <c r="C397" s="1738"/>
      <c r="D397" s="531"/>
      <c r="F397" s="531"/>
    </row>
    <row r="398" spans="1:9" s="521" customFormat="1" ht="13" x14ac:dyDescent="0.15">
      <c r="B398" s="1788"/>
      <c r="C398" s="1738"/>
      <c r="D398" s="339"/>
      <c r="F398" s="531"/>
    </row>
    <row r="399" spans="1:9" s="521" customFormat="1" ht="13" x14ac:dyDescent="0.15">
      <c r="B399" s="1788"/>
      <c r="C399" s="1738"/>
      <c r="D399" s="348"/>
      <c r="F399" s="531"/>
    </row>
    <row r="400" spans="1:9" s="521" customFormat="1" ht="13" x14ac:dyDescent="0.15">
      <c r="B400" s="1788"/>
      <c r="C400" s="1738"/>
      <c r="E400" s="531"/>
      <c r="F400" s="339"/>
    </row>
    <row r="401" spans="1:9" s="521" customFormat="1" ht="13" x14ac:dyDescent="0.15">
      <c r="B401" s="537"/>
      <c r="D401" s="531"/>
      <c r="E401" s="531"/>
    </row>
    <row r="402" spans="1:9" s="521" customFormat="1" ht="13" x14ac:dyDescent="0.15">
      <c r="B402" s="1788"/>
      <c r="C402" s="1738"/>
      <c r="D402" s="339"/>
      <c r="E402" s="531"/>
    </row>
    <row r="403" spans="1:9" s="521" customFormat="1" ht="13" x14ac:dyDescent="0.15">
      <c r="B403" s="1788"/>
      <c r="C403" s="1738"/>
      <c r="D403" s="339"/>
      <c r="E403" s="531"/>
    </row>
    <row r="404" spans="1:9" s="521" customFormat="1" ht="13" x14ac:dyDescent="0.15">
      <c r="B404" s="1788"/>
      <c r="C404" s="1738"/>
      <c r="E404" s="531"/>
      <c r="F404" s="339"/>
    </row>
    <row r="405" spans="1:9" s="521" customFormat="1" ht="13" x14ac:dyDescent="0.15">
      <c r="B405" s="1788"/>
      <c r="C405" s="1738"/>
      <c r="E405" s="531"/>
      <c r="F405" s="339"/>
    </row>
    <row r="406" spans="1:9" s="521" customFormat="1" ht="13" x14ac:dyDescent="0.15">
      <c r="B406" s="537"/>
      <c r="C406" s="1"/>
      <c r="E406" s="531"/>
      <c r="F406" s="339"/>
    </row>
    <row r="407" spans="1:9" s="521" customFormat="1" ht="13" x14ac:dyDescent="0.15">
      <c r="B407" s="1762"/>
      <c r="C407" s="1762"/>
    </row>
    <row r="408" spans="1:9" s="521" customFormat="1" ht="13" x14ac:dyDescent="0.15">
      <c r="B408" s="1788"/>
      <c r="C408" s="1738"/>
      <c r="D408" s="531"/>
      <c r="F408" s="531"/>
    </row>
    <row r="409" spans="1:9" s="521" customFormat="1" ht="13" x14ac:dyDescent="0.15">
      <c r="B409" s="1788"/>
      <c r="C409" s="1738"/>
      <c r="D409" s="339"/>
      <c r="F409" s="531"/>
    </row>
    <row r="410" spans="1:9" s="521" customFormat="1" ht="13" x14ac:dyDescent="0.15">
      <c r="B410" s="1788"/>
      <c r="C410" s="1738"/>
      <c r="D410" s="339"/>
      <c r="F410" s="531"/>
    </row>
    <row r="411" spans="1:9" s="521" customFormat="1" ht="13" x14ac:dyDescent="0.15">
      <c r="B411" s="1788"/>
      <c r="C411" s="1738"/>
      <c r="D411" s="531"/>
      <c r="F411" s="339"/>
    </row>
    <row r="412" spans="1:9" s="521" customFormat="1" ht="13" x14ac:dyDescent="0.15">
      <c r="B412" s="1788"/>
      <c r="C412" s="1738"/>
      <c r="D412" s="531"/>
      <c r="F412" s="339"/>
    </row>
    <row r="413" spans="1:9" s="521" customFormat="1" ht="13" x14ac:dyDescent="0.15">
      <c r="B413" s="531"/>
      <c r="D413" s="1778"/>
      <c r="E413" s="1738"/>
      <c r="F413" s="339"/>
    </row>
    <row r="414" spans="1:9" s="521" customFormat="1" ht="13" x14ac:dyDescent="0.15">
      <c r="A414" s="361"/>
    </row>
    <row r="415" spans="1:9" s="521" customFormat="1" ht="14" thickBot="1" x14ac:dyDescent="0.2">
      <c r="A415" s="531" t="s">
        <v>2</v>
      </c>
      <c r="B415" s="1913" t="s">
        <v>830</v>
      </c>
      <c r="C415" s="1908"/>
      <c r="D415" s="1908"/>
      <c r="E415" s="569"/>
      <c r="F415" s="569"/>
      <c r="G415" s="546"/>
      <c r="H415" s="546" t="s">
        <v>281</v>
      </c>
      <c r="I415" s="546" t="s">
        <v>282</v>
      </c>
    </row>
    <row r="416" spans="1:9" s="521" customFormat="1" ht="13" x14ac:dyDescent="0.15">
      <c r="A416" s="531"/>
      <c r="B416" s="591"/>
      <c r="C416" s="1743"/>
      <c r="D416" s="1743"/>
      <c r="E416" s="1743"/>
      <c r="F416" s="1743"/>
      <c r="G416" s="1743"/>
      <c r="H416" s="276"/>
      <c r="I416" s="276"/>
    </row>
    <row r="417" spans="1:9" s="521" customFormat="1" ht="13" x14ac:dyDescent="0.15">
      <c r="B417" s="591"/>
      <c r="C417" s="1742"/>
      <c r="D417" s="1742"/>
      <c r="E417" s="1742"/>
      <c r="F417" s="1742"/>
      <c r="G417" s="1742"/>
      <c r="H417" s="276"/>
      <c r="I417" s="276"/>
    </row>
    <row r="418" spans="1:9" s="521" customFormat="1" ht="13" x14ac:dyDescent="0.15">
      <c r="A418" s="361"/>
      <c r="B418" s="591"/>
      <c r="C418" s="1778"/>
      <c r="D418" s="1738"/>
      <c r="E418" s="1738"/>
      <c r="F418" s="1738"/>
      <c r="G418" s="1738"/>
      <c r="H418" s="276"/>
      <c r="I418" s="276"/>
    </row>
    <row r="419" spans="1:9" s="521" customFormat="1" ht="14" thickBot="1" x14ac:dyDescent="0.2">
      <c r="A419" s="531"/>
      <c r="B419" s="1913" t="s">
        <v>831</v>
      </c>
      <c r="C419" s="1908"/>
      <c r="D419" s="1908"/>
      <c r="E419" s="569"/>
      <c r="F419" s="569"/>
      <c r="G419" s="546"/>
      <c r="H419" s="546" t="s">
        <v>281</v>
      </c>
      <c r="I419" s="546" t="s">
        <v>282</v>
      </c>
    </row>
    <row r="420" spans="1:9" s="521" customFormat="1" ht="13" x14ac:dyDescent="0.15">
      <c r="A420" s="531"/>
      <c r="B420" s="591"/>
      <c r="C420" s="1743"/>
      <c r="D420" s="1743"/>
      <c r="E420" s="1743"/>
      <c r="F420" s="1743"/>
      <c r="G420" s="1743"/>
      <c r="H420" s="276"/>
      <c r="I420" s="276"/>
    </row>
    <row r="421" spans="1:9" s="521" customFormat="1" ht="13" x14ac:dyDescent="0.15">
      <c r="B421" s="591"/>
      <c r="C421" s="1742"/>
      <c r="D421" s="1742"/>
      <c r="E421" s="1742"/>
      <c r="F421" s="1742"/>
      <c r="G421" s="1742"/>
      <c r="H421" s="276"/>
      <c r="I421" s="276"/>
    </row>
    <row r="422" spans="1:9" s="521" customFormat="1" ht="13" x14ac:dyDescent="0.15">
      <c r="A422" s="361"/>
      <c r="B422" s="591"/>
      <c r="C422" s="1778"/>
      <c r="D422" s="1738"/>
      <c r="E422" s="1738"/>
      <c r="F422" s="1738"/>
      <c r="G422" s="1738"/>
      <c r="H422" s="276"/>
      <c r="I422" s="276"/>
    </row>
    <row r="423" spans="1:9" s="521" customFormat="1" ht="13" x14ac:dyDescent="0.15">
      <c r="A423" s="521" t="s">
        <v>31</v>
      </c>
      <c r="B423" s="1762"/>
      <c r="C423" s="1738"/>
      <c r="D423" s="1738"/>
      <c r="E423" s="1738"/>
      <c r="F423" s="1738"/>
    </row>
    <row r="424" spans="1:9" s="521" customFormat="1" ht="13" x14ac:dyDescent="0.15">
      <c r="B424" s="1762"/>
      <c r="C424" s="1738"/>
      <c r="D424" s="1738"/>
      <c r="E424" s="1738"/>
      <c r="F424" s="1738"/>
    </row>
    <row r="425" spans="1:9" s="521" customFormat="1" ht="13" x14ac:dyDescent="0.15">
      <c r="B425" s="1762"/>
      <c r="C425" s="1738"/>
      <c r="D425" s="1738"/>
      <c r="E425" s="1738"/>
      <c r="F425" s="1738"/>
    </row>
    <row r="426" spans="1:9" s="521" customFormat="1" ht="13" x14ac:dyDescent="0.15">
      <c r="A426" s="361"/>
    </row>
    <row r="427" spans="1:9" s="521" customFormat="1" ht="13" x14ac:dyDescent="0.15">
      <c r="B427" s="1762"/>
      <c r="C427" s="1762"/>
      <c r="D427" s="1762"/>
      <c r="E427" s="1762"/>
      <c r="F427" s="1762"/>
    </row>
    <row r="428" spans="1:9" s="521" customFormat="1" ht="13" x14ac:dyDescent="0.15">
      <c r="B428" s="1762"/>
      <c r="C428" s="1762"/>
      <c r="D428" s="1762"/>
      <c r="E428" s="1762"/>
      <c r="F428" s="1762"/>
      <c r="G428" s="1762"/>
    </row>
  </sheetData>
  <mergeCells count="328">
    <mergeCell ref="A322:D322"/>
    <mergeCell ref="A353:D353"/>
    <mergeCell ref="C317:F317"/>
    <mergeCell ref="C356:G356"/>
    <mergeCell ref="C357:G357"/>
    <mergeCell ref="C360:G360"/>
    <mergeCell ref="C361:G361"/>
    <mergeCell ref="C362:G362"/>
    <mergeCell ref="C365:G365"/>
    <mergeCell ref="C366:G366"/>
    <mergeCell ref="C370:G370"/>
    <mergeCell ref="C327:F327"/>
    <mergeCell ref="C328:F328"/>
    <mergeCell ref="C329:F329"/>
    <mergeCell ref="B331:D331"/>
    <mergeCell ref="C332:G332"/>
    <mergeCell ref="C333:G333"/>
    <mergeCell ref="C318:F318"/>
    <mergeCell ref="C319:F319"/>
    <mergeCell ref="B324:C324"/>
    <mergeCell ref="C325:F325"/>
    <mergeCell ref="C326:F326"/>
    <mergeCell ref="E342:G342"/>
    <mergeCell ref="B347:E347"/>
    <mergeCell ref="G347:J347"/>
    <mergeCell ref="E348:G348"/>
    <mergeCell ref="C334:G334"/>
    <mergeCell ref="B336:D336"/>
    <mergeCell ref="C337:G337"/>
    <mergeCell ref="C338:G338"/>
    <mergeCell ref="C339:G339"/>
    <mergeCell ref="B341:E341"/>
    <mergeCell ref="G341:J341"/>
    <mergeCell ref="A1:F1"/>
    <mergeCell ref="A3:D3"/>
    <mergeCell ref="B24:G24"/>
    <mergeCell ref="C25:G25"/>
    <mergeCell ref="C26:G26"/>
    <mergeCell ref="C27:G27"/>
    <mergeCell ref="C28:G28"/>
    <mergeCell ref="C29:G29"/>
    <mergeCell ref="C16:G16"/>
    <mergeCell ref="B18:G18"/>
    <mergeCell ref="C19:G19"/>
    <mergeCell ref="C20:G20"/>
    <mergeCell ref="C21:G21"/>
    <mergeCell ref="C22:G22"/>
    <mergeCell ref="C9:G9"/>
    <mergeCell ref="C10:G10"/>
    <mergeCell ref="C11:G11"/>
    <mergeCell ref="B13:G13"/>
    <mergeCell ref="C14:G14"/>
    <mergeCell ref="C15:G15"/>
    <mergeCell ref="B5:G5"/>
    <mergeCell ref="C6:G6"/>
    <mergeCell ref="C7:G7"/>
    <mergeCell ref="C8:G8"/>
    <mergeCell ref="B38:G38"/>
    <mergeCell ref="C39:G39"/>
    <mergeCell ref="C40:G40"/>
    <mergeCell ref="C41:G41"/>
    <mergeCell ref="B43:G43"/>
    <mergeCell ref="C44:G44"/>
    <mergeCell ref="C30:G30"/>
    <mergeCell ref="B32:G32"/>
    <mergeCell ref="C33:G33"/>
    <mergeCell ref="C34:G34"/>
    <mergeCell ref="C35:G35"/>
    <mergeCell ref="C36:G36"/>
    <mergeCell ref="B53:C53"/>
    <mergeCell ref="B54:C54"/>
    <mergeCell ref="B55:C55"/>
    <mergeCell ref="B59:E59"/>
    <mergeCell ref="C60:E60"/>
    <mergeCell ref="C61:E61"/>
    <mergeCell ref="C45:G45"/>
    <mergeCell ref="C46:G46"/>
    <mergeCell ref="B48:F48"/>
    <mergeCell ref="B49:C49"/>
    <mergeCell ref="B50:C50"/>
    <mergeCell ref="B51:C51"/>
    <mergeCell ref="B70:C70"/>
    <mergeCell ref="B72:D72"/>
    <mergeCell ref="B73:C73"/>
    <mergeCell ref="B74:C74"/>
    <mergeCell ref="B78:C78"/>
    <mergeCell ref="B79:C79"/>
    <mergeCell ref="B63:F63"/>
    <mergeCell ref="B64:C64"/>
    <mergeCell ref="B65:C65"/>
    <mergeCell ref="B66:C66"/>
    <mergeCell ref="B68:C68"/>
    <mergeCell ref="B69:C69"/>
    <mergeCell ref="C88:F88"/>
    <mergeCell ref="C89:F89"/>
    <mergeCell ref="B91:F91"/>
    <mergeCell ref="B92:C92"/>
    <mergeCell ref="B93:C93"/>
    <mergeCell ref="B94:C94"/>
    <mergeCell ref="B81:C81"/>
    <mergeCell ref="B83:F83"/>
    <mergeCell ref="C84:F84"/>
    <mergeCell ref="C85:F85"/>
    <mergeCell ref="C86:F86"/>
    <mergeCell ref="C87:F87"/>
    <mergeCell ref="B105:E105"/>
    <mergeCell ref="B106:E106"/>
    <mergeCell ref="B107:E107"/>
    <mergeCell ref="B110:E110"/>
    <mergeCell ref="B116:F116"/>
    <mergeCell ref="B96:C96"/>
    <mergeCell ref="C98:E98"/>
    <mergeCell ref="C99:E99"/>
    <mergeCell ref="B102:E102"/>
    <mergeCell ref="B103:E103"/>
    <mergeCell ref="B104:E104"/>
    <mergeCell ref="A114:D114"/>
    <mergeCell ref="B124:G124"/>
    <mergeCell ref="B125:G125"/>
    <mergeCell ref="B126:G126"/>
    <mergeCell ref="B127:G127"/>
    <mergeCell ref="B128:G128"/>
    <mergeCell ref="B129:G129"/>
    <mergeCell ref="B117:F117"/>
    <mergeCell ref="B118:F118"/>
    <mergeCell ref="B119:F119"/>
    <mergeCell ref="B121:D121"/>
    <mergeCell ref="B122:G122"/>
    <mergeCell ref="B123:G123"/>
    <mergeCell ref="B137:G137"/>
    <mergeCell ref="B138:G138"/>
    <mergeCell ref="B140:G140"/>
    <mergeCell ref="B143:G143"/>
    <mergeCell ref="B144:E144"/>
    <mergeCell ref="B145:E145"/>
    <mergeCell ref="B130:G130"/>
    <mergeCell ref="B132:H132"/>
    <mergeCell ref="B133:G133"/>
    <mergeCell ref="B134:G134"/>
    <mergeCell ref="B135:G135"/>
    <mergeCell ref="B136:G136"/>
    <mergeCell ref="B153:E153"/>
    <mergeCell ref="B154:E154"/>
    <mergeCell ref="B156:E156"/>
    <mergeCell ref="B158:N158"/>
    <mergeCell ref="B159:N159"/>
    <mergeCell ref="B161:F161"/>
    <mergeCell ref="B146:E146"/>
    <mergeCell ref="B148:G148"/>
    <mergeCell ref="B149:E149"/>
    <mergeCell ref="B150:E150"/>
    <mergeCell ref="B151:E151"/>
    <mergeCell ref="B152:E152"/>
    <mergeCell ref="C170:F170"/>
    <mergeCell ref="C171:F171"/>
    <mergeCell ref="C172:F172"/>
    <mergeCell ref="C173:F173"/>
    <mergeCell ref="B175:F175"/>
    <mergeCell ref="C176:F176"/>
    <mergeCell ref="C162:F162"/>
    <mergeCell ref="C163:F163"/>
    <mergeCell ref="B165:F165"/>
    <mergeCell ref="C166:F166"/>
    <mergeCell ref="C167:F167"/>
    <mergeCell ref="B169:F169"/>
    <mergeCell ref="B185:F185"/>
    <mergeCell ref="C186:F186"/>
    <mergeCell ref="C187:F187"/>
    <mergeCell ref="C188:F188"/>
    <mergeCell ref="C189:F189"/>
    <mergeCell ref="B191:F191"/>
    <mergeCell ref="C177:F177"/>
    <mergeCell ref="C178:F178"/>
    <mergeCell ref="B180:F180"/>
    <mergeCell ref="C181:F181"/>
    <mergeCell ref="C182:F182"/>
    <mergeCell ref="C183:F183"/>
    <mergeCell ref="C200:F200"/>
    <mergeCell ref="C201:F201"/>
    <mergeCell ref="B203:F203"/>
    <mergeCell ref="C204:F204"/>
    <mergeCell ref="C205:F205"/>
    <mergeCell ref="B207:F207"/>
    <mergeCell ref="C192:F192"/>
    <mergeCell ref="C193:F193"/>
    <mergeCell ref="C194:F194"/>
    <mergeCell ref="C195:F195"/>
    <mergeCell ref="C197:F197"/>
    <mergeCell ref="C198:F198"/>
    <mergeCell ref="C196:F196"/>
    <mergeCell ref="C199:F199"/>
    <mergeCell ref="C214:F214"/>
    <mergeCell ref="C215:F215"/>
    <mergeCell ref="C216:F216"/>
    <mergeCell ref="B218:F218"/>
    <mergeCell ref="C219:F219"/>
    <mergeCell ref="C220:F220"/>
    <mergeCell ref="C208:F208"/>
    <mergeCell ref="C209:F209"/>
    <mergeCell ref="C210:F210"/>
    <mergeCell ref="C211:F211"/>
    <mergeCell ref="C212:F212"/>
    <mergeCell ref="C213:F213"/>
    <mergeCell ref="B228:E228"/>
    <mergeCell ref="B231:E231"/>
    <mergeCell ref="B234:F234"/>
    <mergeCell ref="B235:F235"/>
    <mergeCell ref="B236:F236"/>
    <mergeCell ref="B237:F237"/>
    <mergeCell ref="C221:F221"/>
    <mergeCell ref="B223:E223"/>
    <mergeCell ref="B224:E224"/>
    <mergeCell ref="B225:E225"/>
    <mergeCell ref="B226:E226"/>
    <mergeCell ref="B227:E227"/>
    <mergeCell ref="B245:F245"/>
    <mergeCell ref="B250:G250"/>
    <mergeCell ref="B251:F251"/>
    <mergeCell ref="B252:F252"/>
    <mergeCell ref="B253:F253"/>
    <mergeCell ref="B238:F238"/>
    <mergeCell ref="B239:F239"/>
    <mergeCell ref="B241:F241"/>
    <mergeCell ref="B242:F242"/>
    <mergeCell ref="B243:F243"/>
    <mergeCell ref="B244:F244"/>
    <mergeCell ref="A248:D248"/>
    <mergeCell ref="B264:H264"/>
    <mergeCell ref="C265:F265"/>
    <mergeCell ref="C266:F266"/>
    <mergeCell ref="B268:F268"/>
    <mergeCell ref="C269:F269"/>
    <mergeCell ref="C270:F270"/>
    <mergeCell ref="B254:F254"/>
    <mergeCell ref="B256:H256"/>
    <mergeCell ref="B257:H257"/>
    <mergeCell ref="B259:H259"/>
    <mergeCell ref="B260:H260"/>
    <mergeCell ref="B262:N262"/>
    <mergeCell ref="B255:F255"/>
    <mergeCell ref="B258:F258"/>
    <mergeCell ref="B261:F261"/>
    <mergeCell ref="C279:F279"/>
    <mergeCell ref="C280:F280"/>
    <mergeCell ref="B282:E282"/>
    <mergeCell ref="B283:E283"/>
    <mergeCell ref="B284:E284"/>
    <mergeCell ref="B285:E285"/>
    <mergeCell ref="B272:F272"/>
    <mergeCell ref="C273:F273"/>
    <mergeCell ref="C274:F274"/>
    <mergeCell ref="B276:F276"/>
    <mergeCell ref="C277:F277"/>
    <mergeCell ref="C278:F278"/>
    <mergeCell ref="C295:F295"/>
    <mergeCell ref="B297:F297"/>
    <mergeCell ref="C298:F298"/>
    <mergeCell ref="C299:F299"/>
    <mergeCell ref="C300:F300"/>
    <mergeCell ref="B302:F302"/>
    <mergeCell ref="B288:F288"/>
    <mergeCell ref="C289:F289"/>
    <mergeCell ref="C290:F290"/>
    <mergeCell ref="B292:F292"/>
    <mergeCell ref="C293:F293"/>
    <mergeCell ref="C294:F294"/>
    <mergeCell ref="C310:F310"/>
    <mergeCell ref="C311:F311"/>
    <mergeCell ref="C312:F312"/>
    <mergeCell ref="C313:F313"/>
    <mergeCell ref="C315:F315"/>
    <mergeCell ref="C316:F316"/>
    <mergeCell ref="C303:F303"/>
    <mergeCell ref="C304:F304"/>
    <mergeCell ref="C305:F305"/>
    <mergeCell ref="C306:F306"/>
    <mergeCell ref="C307:F307"/>
    <mergeCell ref="B309:F309"/>
    <mergeCell ref="C314:F314"/>
    <mergeCell ref="C367:G367"/>
    <mergeCell ref="C372:G372"/>
    <mergeCell ref="C371:G371"/>
    <mergeCell ref="C376:G376"/>
    <mergeCell ref="C377:G377"/>
    <mergeCell ref="C378:G378"/>
    <mergeCell ref="C379:G379"/>
    <mergeCell ref="C385:G385"/>
    <mergeCell ref="C388:G388"/>
    <mergeCell ref="C380:G380"/>
    <mergeCell ref="C381:G381"/>
    <mergeCell ref="C382:G382"/>
    <mergeCell ref="C383:G383"/>
    <mergeCell ref="C384:G384"/>
    <mergeCell ref="C389:G389"/>
    <mergeCell ref="C390:G390"/>
    <mergeCell ref="C391:G391"/>
    <mergeCell ref="C392:G392"/>
    <mergeCell ref="C393:G393"/>
    <mergeCell ref="C394:G394"/>
    <mergeCell ref="B404:C404"/>
    <mergeCell ref="B405:C405"/>
    <mergeCell ref="B407:C407"/>
    <mergeCell ref="C395:G395"/>
    <mergeCell ref="B408:C408"/>
    <mergeCell ref="B409:C409"/>
    <mergeCell ref="B410:C410"/>
    <mergeCell ref="B397:C397"/>
    <mergeCell ref="B398:C398"/>
    <mergeCell ref="B399:C399"/>
    <mergeCell ref="B400:C400"/>
    <mergeCell ref="B402:C402"/>
    <mergeCell ref="B403:C403"/>
    <mergeCell ref="B424:F424"/>
    <mergeCell ref="B425:F425"/>
    <mergeCell ref="B427:F427"/>
    <mergeCell ref="B428:G428"/>
    <mergeCell ref="B411:C411"/>
    <mergeCell ref="B412:C412"/>
    <mergeCell ref="D413:E413"/>
    <mergeCell ref="B415:D415"/>
    <mergeCell ref="B419:D419"/>
    <mergeCell ref="C416:G416"/>
    <mergeCell ref="C417:G417"/>
    <mergeCell ref="C418:G418"/>
    <mergeCell ref="C420:G420"/>
    <mergeCell ref="C421:G421"/>
    <mergeCell ref="C422:G422"/>
    <mergeCell ref="B423:F423"/>
  </mergeCells>
  <phoneticPr fontId="64" type="noConversion"/>
  <pageMargins left="0.7" right="0.7" top="0.75" bottom="0.75" header="0.3" footer="0.3"/>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9"/>
  <sheetViews>
    <sheetView zoomScale="150" zoomScaleNormal="150" zoomScalePageLayoutView="150" workbookViewId="0">
      <selection sqref="A1:E1"/>
    </sheetView>
  </sheetViews>
  <sheetFormatPr baseColWidth="10" defaultColWidth="9.1640625" defaultRowHeight="13" x14ac:dyDescent="0.15"/>
  <cols>
    <col min="1" max="1" width="5.6640625" style="529" customWidth="1"/>
    <col min="2" max="2" width="9.33203125" style="591" bestFit="1" customWidth="1"/>
    <col min="3" max="3" width="11.5" style="591" customWidth="1"/>
    <col min="4" max="4" width="9.83203125" style="591" bestFit="1" customWidth="1"/>
    <col min="5" max="6" width="9.1640625" style="591"/>
    <col min="7" max="7" width="12.33203125" style="591" customWidth="1"/>
    <col min="8" max="9" width="12.5" style="591" bestFit="1" customWidth="1"/>
    <col min="10" max="10" width="12" style="591" customWidth="1"/>
    <col min="11" max="11" width="12.1640625" style="591" customWidth="1"/>
    <col min="12" max="12" width="9" style="591" bestFit="1" customWidth="1"/>
    <col min="13" max="13" width="9.6640625" style="591" bestFit="1" customWidth="1"/>
    <col min="14" max="16384" width="9.1640625" style="591"/>
  </cols>
  <sheetData>
    <row r="1" spans="1:9" x14ac:dyDescent="0.15">
      <c r="A1" s="1985" t="s">
        <v>1849</v>
      </c>
      <c r="B1" s="1985"/>
      <c r="C1" s="1985"/>
      <c r="D1" s="1985"/>
      <c r="E1" s="1985"/>
    </row>
    <row r="2" spans="1:9" x14ac:dyDescent="0.15">
      <c r="B2" s="507"/>
      <c r="C2" s="507"/>
      <c r="D2" s="507"/>
    </row>
    <row r="3" spans="1:9" x14ac:dyDescent="0.15">
      <c r="A3" s="1972" t="s">
        <v>1848</v>
      </c>
      <c r="B3" s="1972"/>
      <c r="C3" s="1972"/>
      <c r="D3" s="507"/>
    </row>
    <row r="5" spans="1:9" x14ac:dyDescent="0.15">
      <c r="A5" s="528" t="s">
        <v>250</v>
      </c>
      <c r="B5" s="1983" t="s">
        <v>832</v>
      </c>
      <c r="C5" s="1794"/>
      <c r="D5" s="1794"/>
      <c r="E5" s="1794"/>
      <c r="F5" s="1794"/>
      <c r="G5" s="1794"/>
      <c r="H5" s="507"/>
    </row>
    <row r="6" spans="1:9" ht="14" thickBot="1" x14ac:dyDescent="0.2">
      <c r="B6" s="1984"/>
      <c r="C6" s="1877"/>
      <c r="D6" s="1877"/>
      <c r="E6" s="1877"/>
      <c r="F6" s="1877"/>
      <c r="G6" s="1877"/>
      <c r="H6" s="569" t="s">
        <v>281</v>
      </c>
      <c r="I6" s="221" t="s">
        <v>282</v>
      </c>
    </row>
    <row r="7" spans="1:9" x14ac:dyDescent="0.15">
      <c r="C7" s="1742"/>
      <c r="D7" s="1731"/>
      <c r="E7" s="1731"/>
      <c r="F7" s="1731"/>
      <c r="G7" s="1731"/>
      <c r="H7" s="129"/>
      <c r="I7" s="129"/>
    </row>
    <row r="8" spans="1:9" x14ac:dyDescent="0.15">
      <c r="C8" s="1742"/>
      <c r="D8" s="1731"/>
      <c r="E8" s="1731"/>
      <c r="F8" s="1731"/>
      <c r="G8" s="1731"/>
      <c r="H8" s="129"/>
      <c r="I8" s="129"/>
    </row>
    <row r="9" spans="1:9" x14ac:dyDescent="0.15">
      <c r="C9" s="1742"/>
      <c r="D9" s="1731"/>
      <c r="E9" s="1731"/>
      <c r="F9" s="1731"/>
      <c r="G9" s="1731"/>
      <c r="H9" s="129"/>
      <c r="I9" s="129"/>
    </row>
    <row r="10" spans="1:9" x14ac:dyDescent="0.15">
      <c r="C10" s="1742"/>
      <c r="D10" s="1731"/>
      <c r="E10" s="1731"/>
      <c r="F10" s="1731"/>
      <c r="G10" s="1731"/>
      <c r="H10" s="129"/>
      <c r="I10" s="129"/>
    </row>
    <row r="11" spans="1:9" x14ac:dyDescent="0.15">
      <c r="C11" s="1742"/>
      <c r="D11" s="1731"/>
      <c r="E11" s="1731"/>
      <c r="F11" s="1731"/>
      <c r="G11" s="1731"/>
      <c r="H11" s="129"/>
      <c r="I11" s="129"/>
    </row>
    <row r="12" spans="1:9" x14ac:dyDescent="0.15">
      <c r="C12" s="1742"/>
      <c r="D12" s="1731"/>
      <c r="E12" s="1731"/>
      <c r="F12" s="1731"/>
      <c r="G12" s="1731"/>
      <c r="H12" s="129"/>
      <c r="I12" s="129"/>
    </row>
    <row r="13" spans="1:9" x14ac:dyDescent="0.15">
      <c r="C13" s="1742"/>
      <c r="D13" s="1731"/>
      <c r="E13" s="1731"/>
      <c r="F13" s="1731"/>
      <c r="G13" s="1731"/>
      <c r="H13" s="129"/>
      <c r="I13" s="129"/>
    </row>
    <row r="14" spans="1:9" x14ac:dyDescent="0.15">
      <c r="C14" s="1742"/>
      <c r="D14" s="1731"/>
      <c r="E14" s="1731"/>
      <c r="F14" s="1731"/>
      <c r="G14" s="1731"/>
      <c r="H14" s="129"/>
      <c r="I14" s="129"/>
    </row>
    <row r="15" spans="1:9" x14ac:dyDescent="0.15">
      <c r="C15" s="1742"/>
      <c r="D15" s="1731"/>
      <c r="E15" s="1731"/>
      <c r="F15" s="1731"/>
      <c r="G15" s="1731"/>
      <c r="H15" s="129"/>
      <c r="I15" s="129"/>
    </row>
    <row r="16" spans="1:9" x14ac:dyDescent="0.15">
      <c r="C16" s="1742"/>
      <c r="D16" s="1731"/>
      <c r="E16" s="1731"/>
      <c r="F16" s="1731"/>
      <c r="G16" s="1731"/>
      <c r="H16" s="578"/>
      <c r="I16" s="578"/>
    </row>
    <row r="17" spans="1:9" x14ac:dyDescent="0.15">
      <c r="C17" s="1742"/>
      <c r="D17" s="1731"/>
      <c r="E17" s="1731"/>
      <c r="F17" s="1731"/>
      <c r="G17" s="1731"/>
      <c r="H17" s="129"/>
      <c r="I17" s="129"/>
    </row>
    <row r="18" spans="1:9" x14ac:dyDescent="0.15">
      <c r="A18" s="591"/>
      <c r="C18" s="507"/>
      <c r="D18" s="507"/>
      <c r="E18" s="507"/>
      <c r="F18" s="507"/>
      <c r="G18" s="507"/>
      <c r="H18" s="278"/>
      <c r="I18" s="281"/>
    </row>
    <row r="19" spans="1:9" x14ac:dyDescent="0.15">
      <c r="A19" s="591"/>
      <c r="C19" s="507"/>
      <c r="D19" s="507"/>
      <c r="E19" s="507"/>
      <c r="F19" s="507"/>
      <c r="G19" s="507"/>
      <c r="H19" s="278"/>
      <c r="I19" s="281"/>
    </row>
    <row r="20" spans="1:9" x14ac:dyDescent="0.15">
      <c r="A20" s="591"/>
      <c r="B20" s="1983" t="s">
        <v>833</v>
      </c>
      <c r="C20" s="1794"/>
      <c r="D20" s="1794"/>
      <c r="E20" s="1794"/>
      <c r="F20" s="1794"/>
      <c r="G20" s="1794"/>
      <c r="H20" s="290"/>
      <c r="I20" s="281"/>
    </row>
    <row r="21" spans="1:9" ht="14" thickBot="1" x14ac:dyDescent="0.2">
      <c r="A21" s="591"/>
      <c r="B21" s="1984"/>
      <c r="C21" s="1877"/>
      <c r="D21" s="1877"/>
      <c r="E21" s="1877"/>
      <c r="F21" s="1877"/>
      <c r="G21" s="1877"/>
      <c r="H21" s="569" t="s">
        <v>281</v>
      </c>
      <c r="I21" s="221" t="s">
        <v>282</v>
      </c>
    </row>
    <row r="22" spans="1:9" x14ac:dyDescent="0.15">
      <c r="A22" s="591"/>
      <c r="C22" s="1742"/>
      <c r="D22" s="1731"/>
      <c r="E22" s="1731"/>
      <c r="F22" s="1731"/>
      <c r="G22" s="1731"/>
      <c r="H22" s="129"/>
      <c r="I22" s="129"/>
    </row>
    <row r="23" spans="1:9" x14ac:dyDescent="0.15">
      <c r="A23" s="591"/>
      <c r="C23" s="1742"/>
      <c r="D23" s="1731"/>
      <c r="E23" s="1731"/>
      <c r="F23" s="1731"/>
      <c r="G23" s="1731"/>
      <c r="H23" s="129"/>
      <c r="I23" s="129"/>
    </row>
    <row r="24" spans="1:9" x14ac:dyDescent="0.15">
      <c r="A24" s="591"/>
      <c r="C24" s="1742"/>
      <c r="D24" s="1731"/>
      <c r="E24" s="1731"/>
      <c r="F24" s="1731"/>
      <c r="G24" s="1731"/>
      <c r="H24" s="129"/>
      <c r="I24" s="129"/>
    </row>
    <row r="25" spans="1:9" x14ac:dyDescent="0.15">
      <c r="A25" s="591"/>
      <c r="C25" s="1742"/>
      <c r="D25" s="1731"/>
      <c r="E25" s="1731"/>
      <c r="F25" s="1731"/>
      <c r="G25" s="1731"/>
      <c r="H25" s="129"/>
      <c r="I25" s="129"/>
    </row>
    <row r="26" spans="1:9" x14ac:dyDescent="0.15">
      <c r="A26" s="591"/>
      <c r="C26" s="1742"/>
      <c r="D26" s="1731"/>
      <c r="E26" s="1731"/>
      <c r="F26" s="1731"/>
      <c r="G26" s="1731"/>
      <c r="H26" s="129"/>
      <c r="I26" s="129"/>
    </row>
    <row r="27" spans="1:9" x14ac:dyDescent="0.15">
      <c r="A27" s="591"/>
      <c r="C27" s="1742"/>
      <c r="D27" s="1731"/>
      <c r="E27" s="1731"/>
      <c r="F27" s="1731"/>
      <c r="G27" s="1731"/>
      <c r="H27" s="129"/>
      <c r="I27" s="129"/>
    </row>
    <row r="28" spans="1:9" x14ac:dyDescent="0.15">
      <c r="A28" s="591"/>
      <c r="C28" s="1742"/>
      <c r="D28" s="1731"/>
      <c r="E28" s="1731"/>
      <c r="F28" s="1731"/>
      <c r="G28" s="1731"/>
      <c r="H28" s="129"/>
      <c r="I28" s="129"/>
    </row>
    <row r="29" spans="1:9" x14ac:dyDescent="0.15">
      <c r="A29" s="591"/>
      <c r="C29" s="1742"/>
      <c r="D29" s="1731"/>
      <c r="E29" s="1731"/>
      <c r="F29" s="1731"/>
      <c r="G29" s="1731"/>
      <c r="H29" s="281"/>
      <c r="I29" s="281"/>
    </row>
    <row r="30" spans="1:9" x14ac:dyDescent="0.15">
      <c r="A30" s="591"/>
      <c r="C30" s="507"/>
      <c r="D30" s="507"/>
      <c r="E30" s="507"/>
      <c r="F30" s="507"/>
      <c r="H30" s="278"/>
      <c r="I30" s="281"/>
    </row>
    <row r="31" spans="1:9" x14ac:dyDescent="0.15">
      <c r="A31" s="591"/>
      <c r="B31" s="591" t="s">
        <v>1850</v>
      </c>
      <c r="C31" s="533"/>
      <c r="D31" s="507"/>
      <c r="E31" s="507"/>
      <c r="F31" s="507"/>
      <c r="G31" s="507"/>
      <c r="H31" s="278"/>
      <c r="I31" s="281"/>
    </row>
    <row r="32" spans="1:9" x14ac:dyDescent="0.15">
      <c r="A32" s="591"/>
      <c r="B32" s="1983" t="s">
        <v>835</v>
      </c>
      <c r="C32" s="1794"/>
      <c r="D32" s="1794"/>
      <c r="E32" s="1794"/>
      <c r="F32" s="1794"/>
      <c r="G32" s="1794"/>
      <c r="H32" s="1794"/>
      <c r="I32" s="1794"/>
    </row>
    <row r="33" spans="1:9" ht="14" thickBot="1" x14ac:dyDescent="0.2">
      <c r="A33" s="591"/>
      <c r="B33" s="1984"/>
      <c r="C33" s="1877"/>
      <c r="D33" s="1877"/>
      <c r="E33" s="1877"/>
      <c r="F33" s="1877"/>
      <c r="G33" s="1877"/>
      <c r="H33" s="569" t="s">
        <v>281</v>
      </c>
      <c r="I33" s="221" t="s">
        <v>282</v>
      </c>
    </row>
    <row r="34" spans="1:9" x14ac:dyDescent="0.15">
      <c r="C34" s="1742"/>
      <c r="D34" s="1731"/>
      <c r="E34" s="1731"/>
      <c r="F34" s="1731"/>
      <c r="G34" s="1731"/>
      <c r="H34" s="129"/>
      <c r="I34" s="129"/>
    </row>
    <row r="35" spans="1:9" x14ac:dyDescent="0.15">
      <c r="C35" s="1742"/>
      <c r="D35" s="1731"/>
      <c r="E35" s="1731"/>
      <c r="F35" s="1731"/>
      <c r="G35" s="1731"/>
      <c r="H35" s="129"/>
      <c r="I35" s="129"/>
    </row>
    <row r="36" spans="1:9" x14ac:dyDescent="0.15">
      <c r="C36" s="1742"/>
      <c r="D36" s="1731"/>
      <c r="E36" s="1731"/>
      <c r="F36" s="1731"/>
      <c r="G36" s="1731"/>
      <c r="H36" s="129"/>
      <c r="I36" s="129"/>
    </row>
    <row r="37" spans="1:9" x14ac:dyDescent="0.15">
      <c r="C37" s="1742"/>
      <c r="D37" s="1731"/>
      <c r="E37" s="1731"/>
      <c r="F37" s="1731"/>
      <c r="G37" s="1731"/>
      <c r="H37" s="129"/>
      <c r="I37" s="129"/>
    </row>
    <row r="38" spans="1:9" x14ac:dyDescent="0.15">
      <c r="C38" s="1742"/>
      <c r="D38" s="1731"/>
      <c r="E38" s="1731"/>
      <c r="F38" s="1731"/>
      <c r="G38" s="1731"/>
      <c r="H38" s="129"/>
      <c r="I38" s="129"/>
    </row>
    <row r="39" spans="1:9" x14ac:dyDescent="0.15">
      <c r="C39" s="1742"/>
      <c r="D39" s="1731"/>
      <c r="E39" s="1731"/>
      <c r="F39" s="1731"/>
      <c r="G39" s="1731"/>
      <c r="H39" s="129"/>
      <c r="I39" s="129"/>
    </row>
    <row r="40" spans="1:9" x14ac:dyDescent="0.15">
      <c r="C40" s="1742"/>
      <c r="D40" s="1731"/>
      <c r="E40" s="1731"/>
      <c r="F40" s="1731"/>
      <c r="G40" s="1731"/>
      <c r="H40" s="129"/>
      <c r="I40" s="129"/>
    </row>
    <row r="41" spans="1:9" x14ac:dyDescent="0.15">
      <c r="C41" s="1742"/>
      <c r="D41" s="1731"/>
      <c r="E41" s="1731"/>
      <c r="F41" s="1731"/>
      <c r="G41" s="1731"/>
      <c r="H41" s="129"/>
      <c r="I41" s="129"/>
    </row>
    <row r="42" spans="1:9" x14ac:dyDescent="0.15">
      <c r="C42" s="1742"/>
      <c r="D42" s="1731"/>
      <c r="E42" s="1731"/>
      <c r="F42" s="1731"/>
      <c r="G42" s="1731"/>
      <c r="H42" s="129"/>
      <c r="I42" s="129"/>
    </row>
    <row r="43" spans="1:9" x14ac:dyDescent="0.15">
      <c r="C43" s="1742"/>
      <c r="D43" s="1731"/>
      <c r="E43" s="1731"/>
      <c r="F43" s="1731"/>
      <c r="G43" s="1731"/>
      <c r="H43" s="129"/>
      <c r="I43" s="129"/>
    </row>
    <row r="44" spans="1:9" x14ac:dyDescent="0.15">
      <c r="C44" s="1742"/>
      <c r="D44" s="1731"/>
      <c r="E44" s="1731"/>
      <c r="F44" s="1731"/>
      <c r="G44" s="1731"/>
      <c r="H44" s="129"/>
      <c r="I44" s="129"/>
    </row>
    <row r="45" spans="1:9" x14ac:dyDescent="0.15">
      <c r="C45" s="1742"/>
      <c r="D45" s="1731"/>
      <c r="E45" s="1731"/>
      <c r="F45" s="1731"/>
      <c r="G45" s="1731"/>
      <c r="H45" s="578"/>
      <c r="I45" s="578"/>
    </row>
    <row r="46" spans="1:9" x14ac:dyDescent="0.15">
      <c r="C46" s="1742"/>
      <c r="D46" s="1731"/>
      <c r="E46" s="1731"/>
      <c r="F46" s="1731"/>
      <c r="G46" s="1731"/>
      <c r="H46" s="129"/>
      <c r="I46" s="129"/>
    </row>
    <row r="47" spans="1:9" x14ac:dyDescent="0.15">
      <c r="C47" s="507"/>
      <c r="D47" s="507"/>
      <c r="E47" s="507"/>
      <c r="F47" s="507"/>
      <c r="G47" s="507"/>
      <c r="H47" s="278"/>
      <c r="I47" s="281"/>
    </row>
    <row r="48" spans="1:9" x14ac:dyDescent="0.15">
      <c r="A48" s="529" t="s">
        <v>293</v>
      </c>
      <c r="B48" s="1982" t="s">
        <v>834</v>
      </c>
      <c r="C48" s="1982"/>
      <c r="D48" s="1982"/>
      <c r="G48" s="1982" t="s">
        <v>836</v>
      </c>
      <c r="H48" s="1982"/>
      <c r="I48" s="1982"/>
    </row>
    <row r="49" spans="1:9" x14ac:dyDescent="0.15">
      <c r="B49" s="107"/>
      <c r="C49" s="144"/>
      <c r="D49" s="151"/>
      <c r="E49" s="1755"/>
      <c r="F49" s="1755"/>
      <c r="G49" s="144"/>
      <c r="H49" s="117"/>
      <c r="I49" s="107"/>
    </row>
    <row r="50" spans="1:9" x14ac:dyDescent="0.15">
      <c r="B50" s="120"/>
      <c r="C50" s="146"/>
      <c r="D50" s="119"/>
      <c r="G50" s="148"/>
      <c r="H50" s="520"/>
      <c r="I50" s="106"/>
    </row>
    <row r="51" spans="1:9" x14ac:dyDescent="0.15">
      <c r="C51" s="110"/>
      <c r="E51" s="1890"/>
      <c r="F51" s="1920"/>
      <c r="I51" s="110"/>
    </row>
    <row r="53" spans="1:9" x14ac:dyDescent="0.15">
      <c r="A53" s="529" t="s">
        <v>298</v>
      </c>
      <c r="F53" s="1731"/>
      <c r="G53" s="1731"/>
    </row>
    <row r="54" spans="1:9" x14ac:dyDescent="0.15">
      <c r="F54" s="1731"/>
      <c r="G54" s="1731"/>
    </row>
    <row r="55" spans="1:9" x14ac:dyDescent="0.15">
      <c r="F55" s="1731"/>
      <c r="G55" s="1731"/>
      <c r="H55" s="1731"/>
      <c r="I55" s="1731"/>
    </row>
    <row r="56" spans="1:9" x14ac:dyDescent="0.15">
      <c r="F56" s="507"/>
      <c r="G56" s="507"/>
      <c r="H56" s="507"/>
      <c r="I56" s="507"/>
    </row>
    <row r="58" spans="1:9" x14ac:dyDescent="0.15">
      <c r="A58" s="1972" t="s">
        <v>1851</v>
      </c>
      <c r="B58" s="1972"/>
      <c r="C58" s="1972"/>
      <c r="D58" s="1972"/>
    </row>
    <row r="60" spans="1:9" s="507" customFormat="1" x14ac:dyDescent="0.15">
      <c r="A60" s="529"/>
      <c r="I60" s="540"/>
    </row>
    <row r="61" spans="1:9" s="507" customFormat="1" x14ac:dyDescent="0.15">
      <c r="A61" s="529" t="s">
        <v>250</v>
      </c>
      <c r="B61" s="507" t="s">
        <v>837</v>
      </c>
      <c r="I61" s="540"/>
    </row>
    <row r="62" spans="1:9" s="507" customFormat="1" x14ac:dyDescent="0.15">
      <c r="A62" s="529"/>
    </row>
    <row r="63" spans="1:9" s="507" customFormat="1" ht="14" thickBot="1" x14ac:dyDescent="0.2">
      <c r="A63" s="529" t="s">
        <v>655</v>
      </c>
      <c r="B63" s="1877" t="s">
        <v>1852</v>
      </c>
      <c r="C63" s="1877"/>
      <c r="D63" s="1877"/>
      <c r="E63" s="1877"/>
      <c r="F63" s="1877"/>
      <c r="G63" s="1877"/>
      <c r="H63" s="569" t="s">
        <v>281</v>
      </c>
      <c r="I63" s="221" t="s">
        <v>282</v>
      </c>
    </row>
    <row r="64" spans="1:9" s="507" customFormat="1" x14ac:dyDescent="0.15">
      <c r="A64" s="529"/>
      <c r="C64" s="1743"/>
      <c r="D64" s="1729"/>
      <c r="E64" s="1729"/>
      <c r="F64" s="1729"/>
      <c r="G64" s="1729"/>
      <c r="H64" s="129"/>
      <c r="I64" s="129"/>
    </row>
    <row r="65" spans="1:9" s="507" customFormat="1" x14ac:dyDescent="0.15">
      <c r="A65" s="529"/>
      <c r="C65" s="1742"/>
      <c r="D65" s="1738"/>
      <c r="E65" s="1738"/>
      <c r="F65" s="1738"/>
      <c r="G65" s="1738"/>
      <c r="H65" s="129"/>
      <c r="I65" s="129"/>
    </row>
    <row r="66" spans="1:9" s="507" customFormat="1" x14ac:dyDescent="0.15">
      <c r="A66" s="529"/>
      <c r="C66" s="1742"/>
      <c r="D66" s="1738"/>
      <c r="E66" s="1738"/>
      <c r="F66" s="1738"/>
      <c r="G66" s="1738"/>
      <c r="H66" s="129"/>
      <c r="I66" s="129"/>
    </row>
    <row r="67" spans="1:9" s="507" customFormat="1" x14ac:dyDescent="0.15">
      <c r="A67" s="529"/>
      <c r="C67" s="1742"/>
      <c r="D67" s="1738"/>
      <c r="E67" s="1738"/>
      <c r="F67" s="1738"/>
      <c r="G67" s="1738"/>
      <c r="H67" s="129"/>
      <c r="I67" s="129"/>
    </row>
    <row r="68" spans="1:9" s="507" customFormat="1" x14ac:dyDescent="0.15">
      <c r="A68" s="529"/>
      <c r="C68" s="1742"/>
      <c r="D68" s="1738"/>
      <c r="E68" s="1738"/>
      <c r="F68" s="1738"/>
      <c r="G68" s="1738"/>
      <c r="H68" s="129"/>
      <c r="I68" s="129"/>
    </row>
    <row r="69" spans="1:9" s="507" customFormat="1" x14ac:dyDescent="0.15">
      <c r="A69" s="529"/>
      <c r="C69" s="1742"/>
      <c r="D69" s="1738"/>
      <c r="E69" s="1738"/>
      <c r="F69" s="1738"/>
      <c r="G69" s="1738"/>
      <c r="H69" s="129"/>
      <c r="I69" s="129"/>
    </row>
    <row r="70" spans="1:9" s="507" customFormat="1" x14ac:dyDescent="0.15">
      <c r="A70" s="529"/>
      <c r="C70" s="1742"/>
      <c r="D70" s="1738"/>
      <c r="E70" s="1738"/>
      <c r="F70" s="1738"/>
      <c r="G70" s="1738"/>
      <c r="H70" s="129"/>
      <c r="I70" s="129"/>
    </row>
    <row r="71" spans="1:9" s="507" customFormat="1" x14ac:dyDescent="0.15">
      <c r="A71" s="529"/>
      <c r="C71" s="1742"/>
      <c r="D71" s="1738"/>
      <c r="E71" s="1738"/>
      <c r="F71" s="1738"/>
      <c r="G71" s="1738"/>
    </row>
    <row r="72" spans="1:9" s="507" customFormat="1" x14ac:dyDescent="0.15">
      <c r="A72" s="529"/>
    </row>
    <row r="73" spans="1:9" s="507" customFormat="1" ht="14" thickBot="1" x14ac:dyDescent="0.2">
      <c r="A73" s="529">
        <v>2</v>
      </c>
      <c r="B73" s="1877" t="s">
        <v>838</v>
      </c>
      <c r="C73" s="1877"/>
      <c r="D73" s="1877"/>
      <c r="E73" s="1877"/>
      <c r="F73" s="1877"/>
      <c r="G73" s="1877"/>
      <c r="H73" s="569" t="s">
        <v>281</v>
      </c>
      <c r="I73" s="221" t="s">
        <v>282</v>
      </c>
    </row>
    <row r="74" spans="1:9" s="507" customFormat="1" x14ac:dyDescent="0.15">
      <c r="A74" s="529"/>
      <c r="C74" s="1743"/>
      <c r="D74" s="1729"/>
      <c r="E74" s="1729"/>
      <c r="F74" s="1729"/>
      <c r="G74" s="1729"/>
      <c r="H74" s="129"/>
      <c r="I74" s="129"/>
    </row>
    <row r="75" spans="1:9" s="507" customFormat="1" x14ac:dyDescent="0.15">
      <c r="A75" s="529"/>
      <c r="C75" s="1742"/>
      <c r="D75" s="1738"/>
      <c r="E75" s="1738"/>
      <c r="F75" s="1738"/>
      <c r="G75" s="1738"/>
      <c r="H75" s="129"/>
      <c r="I75" s="129"/>
    </row>
    <row r="76" spans="1:9" s="507" customFormat="1" x14ac:dyDescent="0.15">
      <c r="A76" s="529"/>
      <c r="C76" s="1742"/>
      <c r="D76" s="1738"/>
      <c r="E76" s="1738"/>
      <c r="F76" s="1738"/>
      <c r="G76" s="1738"/>
      <c r="H76" s="129"/>
      <c r="I76" s="129"/>
    </row>
    <row r="77" spans="1:9" s="507" customFormat="1" x14ac:dyDescent="0.15">
      <c r="A77" s="529"/>
      <c r="C77" s="1742"/>
      <c r="D77" s="1738"/>
      <c r="E77" s="1738"/>
      <c r="F77" s="1738"/>
      <c r="G77" s="1738"/>
      <c r="H77" s="129"/>
      <c r="I77" s="129"/>
    </row>
    <row r="78" spans="1:9" s="507" customFormat="1" x14ac:dyDescent="0.15">
      <c r="A78" s="529"/>
      <c r="C78" s="1742"/>
      <c r="D78" s="1738"/>
      <c r="E78" s="1738"/>
      <c r="F78" s="1738"/>
      <c r="G78" s="1738"/>
      <c r="H78" s="129"/>
      <c r="I78" s="129"/>
    </row>
    <row r="79" spans="1:9" s="507" customFormat="1" x14ac:dyDescent="0.15">
      <c r="A79" s="529"/>
      <c r="C79" s="1742"/>
      <c r="D79" s="1738"/>
      <c r="E79" s="1738"/>
      <c r="F79" s="1738"/>
      <c r="G79" s="1738"/>
      <c r="H79" s="129"/>
      <c r="I79" s="129"/>
    </row>
    <row r="80" spans="1:9" s="507" customFormat="1" x14ac:dyDescent="0.15">
      <c r="A80" s="529"/>
      <c r="C80" s="1742"/>
      <c r="D80" s="1738"/>
      <c r="E80" s="1738"/>
      <c r="F80" s="1738"/>
      <c r="G80" s="1738"/>
      <c r="H80" s="129"/>
      <c r="I80" s="129"/>
    </row>
    <row r="81" spans="1:9" s="507" customFormat="1" x14ac:dyDescent="0.15">
      <c r="A81" s="529"/>
      <c r="C81" s="1742"/>
      <c r="D81" s="1738"/>
      <c r="E81" s="1738"/>
      <c r="F81" s="1738"/>
      <c r="G81" s="1738"/>
      <c r="H81" s="129"/>
      <c r="I81" s="129"/>
    </row>
    <row r="82" spans="1:9" s="507" customFormat="1" x14ac:dyDescent="0.15">
      <c r="A82" s="529"/>
      <c r="C82" s="1742"/>
      <c r="D82" s="1738"/>
      <c r="E82" s="1738"/>
      <c r="F82" s="1738"/>
      <c r="G82" s="1738"/>
      <c r="H82" s="129"/>
      <c r="I82" s="129"/>
    </row>
    <row r="83" spans="1:9" s="507" customFormat="1" x14ac:dyDescent="0.15">
      <c r="A83" s="529"/>
      <c r="C83" s="1742"/>
      <c r="D83" s="1738"/>
      <c r="E83" s="1738"/>
      <c r="F83" s="1738"/>
      <c r="G83" s="1738"/>
      <c r="H83" s="129"/>
      <c r="I83" s="129"/>
    </row>
    <row r="84" spans="1:9" s="507" customFormat="1" x14ac:dyDescent="0.15">
      <c r="A84" s="529"/>
      <c r="C84" s="1742"/>
      <c r="D84" s="1738"/>
      <c r="E84" s="1738"/>
      <c r="F84" s="1738"/>
      <c r="G84" s="1738"/>
      <c r="H84" s="129"/>
      <c r="I84" s="129"/>
    </row>
    <row r="85" spans="1:9" s="507" customFormat="1" x14ac:dyDescent="0.15">
      <c r="A85" s="529"/>
      <c r="C85" s="1742"/>
      <c r="D85" s="1738"/>
      <c r="E85" s="1738"/>
      <c r="F85" s="1738"/>
      <c r="G85" s="1738"/>
      <c r="H85" s="380"/>
      <c r="I85" s="129"/>
    </row>
    <row r="86" spans="1:9" s="507" customFormat="1" x14ac:dyDescent="0.15">
      <c r="A86" s="529"/>
      <c r="C86" s="1742"/>
      <c r="D86" s="1738"/>
      <c r="E86" s="1738"/>
      <c r="F86" s="1738"/>
      <c r="G86" s="1738"/>
      <c r="H86" s="578"/>
      <c r="I86" s="578"/>
    </row>
    <row r="87" spans="1:9" s="507" customFormat="1" x14ac:dyDescent="0.15">
      <c r="A87" s="529"/>
      <c r="C87" s="510"/>
      <c r="H87" s="129"/>
      <c r="I87" s="129"/>
    </row>
    <row r="88" spans="1:9" s="507" customFormat="1" x14ac:dyDescent="0.15">
      <c r="A88" s="529"/>
    </row>
    <row r="89" spans="1:9" s="507" customFormat="1" ht="14" thickBot="1" x14ac:dyDescent="0.2">
      <c r="A89" s="529">
        <v>3</v>
      </c>
      <c r="B89" s="1877" t="s">
        <v>1853</v>
      </c>
      <c r="C89" s="1877"/>
      <c r="D89" s="1877"/>
      <c r="E89" s="1877"/>
      <c r="F89" s="1877"/>
      <c r="G89" s="1877"/>
      <c r="H89" s="569" t="s">
        <v>281</v>
      </c>
      <c r="I89" s="221" t="s">
        <v>282</v>
      </c>
    </row>
    <row r="90" spans="1:9" s="507" customFormat="1" x14ac:dyDescent="0.15">
      <c r="A90" s="529"/>
      <c r="C90" s="1730"/>
      <c r="D90" s="1730"/>
      <c r="E90" s="1730"/>
      <c r="F90" s="1730"/>
      <c r="G90" s="1730"/>
      <c r="H90" s="129"/>
      <c r="I90" s="129"/>
    </row>
    <row r="91" spans="1:9" s="507" customFormat="1" x14ac:dyDescent="0.15">
      <c r="A91" s="529"/>
      <c r="C91" s="1742"/>
      <c r="D91" s="1738"/>
      <c r="E91" s="1738"/>
      <c r="F91" s="1738"/>
      <c r="G91" s="1738"/>
      <c r="H91" s="129"/>
      <c r="I91" s="129"/>
    </row>
    <row r="92" spans="1:9" s="507" customFormat="1" x14ac:dyDescent="0.15">
      <c r="A92" s="529"/>
      <c r="C92" s="1742"/>
      <c r="D92" s="1738"/>
      <c r="E92" s="1738"/>
      <c r="F92" s="1738"/>
      <c r="G92" s="1738"/>
      <c r="H92" s="129"/>
      <c r="I92" s="129"/>
    </row>
    <row r="93" spans="1:9" s="507" customFormat="1" x14ac:dyDescent="0.15">
      <c r="A93" s="529"/>
      <c r="C93" s="1742"/>
      <c r="D93" s="1738"/>
      <c r="E93" s="1738"/>
      <c r="F93" s="1738"/>
      <c r="G93" s="1738"/>
      <c r="H93" s="129"/>
      <c r="I93" s="129"/>
    </row>
    <row r="94" spans="1:9" s="507" customFormat="1" x14ac:dyDescent="0.15">
      <c r="A94" s="529"/>
      <c r="C94" s="1742"/>
      <c r="D94" s="1738"/>
      <c r="E94" s="1738"/>
      <c r="F94" s="1738"/>
      <c r="G94" s="1738"/>
      <c r="H94" s="129"/>
      <c r="I94" s="129"/>
    </row>
    <row r="95" spans="1:9" s="507" customFormat="1" x14ac:dyDescent="0.15">
      <c r="A95" s="529"/>
      <c r="C95" s="1742"/>
      <c r="D95" s="1738"/>
      <c r="E95" s="1738"/>
      <c r="F95" s="1738"/>
      <c r="G95" s="1738"/>
      <c r="H95" s="129"/>
      <c r="I95" s="129"/>
    </row>
    <row r="96" spans="1:9" s="507" customFormat="1" x14ac:dyDescent="0.15">
      <c r="A96" s="529"/>
      <c r="C96" s="1742"/>
      <c r="D96" s="1738"/>
      <c r="E96" s="1738"/>
      <c r="F96" s="1738"/>
      <c r="G96" s="1738"/>
      <c r="H96" s="129"/>
      <c r="I96" s="129"/>
    </row>
    <row r="97" spans="1:10" s="507" customFormat="1" x14ac:dyDescent="0.15">
      <c r="A97" s="529"/>
      <c r="C97" s="1742"/>
      <c r="D97" s="1738"/>
      <c r="E97" s="1738"/>
      <c r="F97" s="1738"/>
      <c r="G97" s="1738"/>
    </row>
    <row r="99" spans="1:10" ht="14" thickBot="1" x14ac:dyDescent="0.2">
      <c r="B99" s="1873" t="s">
        <v>379</v>
      </c>
      <c r="C99" s="1873"/>
      <c r="D99" s="1873"/>
      <c r="G99" s="1873" t="s">
        <v>493</v>
      </c>
      <c r="H99" s="1873"/>
      <c r="I99" s="1873"/>
      <c r="J99" s="1873"/>
    </row>
    <row r="100" spans="1:10" x14ac:dyDescent="0.15">
      <c r="B100" s="120"/>
      <c r="C100" s="148"/>
      <c r="D100" s="119"/>
      <c r="E100" s="1755"/>
      <c r="F100" s="1755"/>
      <c r="G100" s="120"/>
      <c r="H100" s="147"/>
      <c r="I100" s="521"/>
      <c r="J100" s="120"/>
    </row>
    <row r="101" spans="1:10" x14ac:dyDescent="0.15">
      <c r="B101" s="145"/>
      <c r="C101" s="146"/>
      <c r="D101" s="119"/>
      <c r="G101" s="145"/>
      <c r="H101" s="147"/>
      <c r="I101" s="145"/>
      <c r="J101" s="106"/>
    </row>
    <row r="102" spans="1:10" x14ac:dyDescent="0.15">
      <c r="C102" s="110"/>
      <c r="E102" s="316"/>
      <c r="F102" s="381"/>
      <c r="G102" s="382"/>
      <c r="H102" s="146"/>
      <c r="I102" s="145"/>
      <c r="J102" s="106"/>
    </row>
    <row r="103" spans="1:10" x14ac:dyDescent="0.15">
      <c r="C103" s="110"/>
      <c r="H103" s="146"/>
      <c r="I103" s="145"/>
      <c r="J103" s="106"/>
    </row>
    <row r="104" spans="1:10" x14ac:dyDescent="0.15">
      <c r="H104" s="106"/>
      <c r="I104" s="145"/>
    </row>
    <row r="105" spans="1:10" ht="14" thickBot="1" x14ac:dyDescent="0.2">
      <c r="B105" s="1873" t="s">
        <v>834</v>
      </c>
      <c r="C105" s="1873"/>
      <c r="D105" s="1873"/>
      <c r="G105" s="1873" t="s">
        <v>836</v>
      </c>
      <c r="H105" s="1873"/>
      <c r="I105" s="1873"/>
      <c r="J105" s="1873"/>
    </row>
    <row r="106" spans="1:10" x14ac:dyDescent="0.15">
      <c r="B106" s="145"/>
      <c r="C106" s="146"/>
      <c r="D106" s="119"/>
      <c r="G106" s="120"/>
      <c r="H106" s="147"/>
      <c r="I106" s="542"/>
      <c r="J106" s="137"/>
    </row>
    <row r="107" spans="1:10" x14ac:dyDescent="0.15">
      <c r="B107" s="145"/>
      <c r="C107" s="146"/>
      <c r="D107" s="119"/>
      <c r="E107" s="1755"/>
      <c r="F107" s="1738"/>
      <c r="G107" s="120"/>
      <c r="H107" s="147"/>
      <c r="I107" s="145"/>
      <c r="J107" s="106"/>
    </row>
    <row r="108" spans="1:10" x14ac:dyDescent="0.15">
      <c r="H108" s="106"/>
    </row>
    <row r="109" spans="1:10" x14ac:dyDescent="0.15">
      <c r="A109" s="529" t="s">
        <v>839</v>
      </c>
      <c r="B109" s="1731"/>
      <c r="C109" s="1731"/>
      <c r="D109" s="1731"/>
      <c r="E109" s="1731"/>
    </row>
    <row r="110" spans="1:10" x14ac:dyDescent="0.15">
      <c r="B110" s="1731"/>
      <c r="C110" s="1731"/>
      <c r="D110" s="1731"/>
      <c r="E110" s="1731"/>
      <c r="F110" s="1731"/>
      <c r="G110" s="1731"/>
    </row>
    <row r="111" spans="1:10" x14ac:dyDescent="0.15">
      <c r="B111" s="1731"/>
      <c r="C111" s="1731"/>
      <c r="D111" s="1731"/>
      <c r="E111" s="1731"/>
      <c r="F111" s="1731"/>
      <c r="G111" s="1731"/>
    </row>
    <row r="112" spans="1:10" x14ac:dyDescent="0.15">
      <c r="B112" s="1731"/>
      <c r="C112" s="1731"/>
      <c r="D112" s="1731"/>
      <c r="E112" s="1731"/>
      <c r="F112" s="1731"/>
      <c r="G112" s="1731"/>
    </row>
    <row r="113" spans="1:9" x14ac:dyDescent="0.15">
      <c r="B113" s="1731"/>
      <c r="C113" s="1731"/>
      <c r="D113" s="1731"/>
      <c r="E113" s="1731"/>
      <c r="F113" s="1731"/>
    </row>
    <row r="114" spans="1:9" x14ac:dyDescent="0.15">
      <c r="B114" s="507"/>
      <c r="C114" s="507"/>
      <c r="D114" s="507"/>
      <c r="E114" s="507"/>
      <c r="F114" s="507"/>
    </row>
    <row r="116" spans="1:9" x14ac:dyDescent="0.15">
      <c r="A116" s="1972" t="s">
        <v>1864</v>
      </c>
      <c r="B116" s="1972"/>
      <c r="C116" s="1972"/>
    </row>
    <row r="119" spans="1:9" x14ac:dyDescent="0.15">
      <c r="A119" s="529" t="s">
        <v>250</v>
      </c>
      <c r="B119" s="1731" t="s">
        <v>841</v>
      </c>
      <c r="C119" s="1731"/>
      <c r="D119" s="1731"/>
      <c r="E119" s="1731"/>
      <c r="F119" s="1731"/>
      <c r="G119" s="1731"/>
      <c r="H119" s="1731"/>
    </row>
    <row r="121" spans="1:9" x14ac:dyDescent="0.15">
      <c r="A121" s="529" t="s">
        <v>293</v>
      </c>
      <c r="B121" s="1742"/>
      <c r="C121" s="1738"/>
      <c r="D121" s="1738"/>
      <c r="E121" s="1738"/>
      <c r="F121" s="1738"/>
      <c r="G121" s="1738"/>
    </row>
    <row r="122" spans="1:9" x14ac:dyDescent="0.15">
      <c r="B122" s="1742"/>
      <c r="C122" s="1738"/>
      <c r="D122" s="1738"/>
      <c r="E122" s="1738"/>
      <c r="F122" s="1738"/>
      <c r="G122" s="1738"/>
    </row>
    <row r="123" spans="1:9" x14ac:dyDescent="0.15">
      <c r="B123" s="1742"/>
      <c r="C123" s="1738"/>
      <c r="D123" s="1738"/>
      <c r="E123" s="1738"/>
      <c r="F123" s="1738"/>
      <c r="G123" s="1738"/>
    </row>
    <row r="124" spans="1:9" x14ac:dyDescent="0.15">
      <c r="B124" s="1742"/>
      <c r="C124" s="1738"/>
      <c r="D124" s="1738"/>
      <c r="E124" s="1738"/>
      <c r="F124" s="1738"/>
      <c r="G124" s="1738"/>
    </row>
    <row r="125" spans="1:9" x14ac:dyDescent="0.15">
      <c r="B125" s="1742"/>
      <c r="C125" s="1738"/>
      <c r="D125" s="1738"/>
      <c r="E125" s="1738"/>
      <c r="F125" s="1738"/>
      <c r="G125" s="1738"/>
    </row>
    <row r="126" spans="1:9" x14ac:dyDescent="0.15">
      <c r="B126" s="1742"/>
      <c r="C126" s="1738"/>
      <c r="D126" s="1738"/>
      <c r="E126" s="1738"/>
      <c r="F126" s="1738"/>
      <c r="G126" s="1738"/>
    </row>
    <row r="128" spans="1:9" ht="14" thickBot="1" x14ac:dyDescent="0.2">
      <c r="A128" s="529" t="s">
        <v>823</v>
      </c>
      <c r="B128" s="1877" t="s">
        <v>1854</v>
      </c>
      <c r="C128" s="1877"/>
      <c r="D128" s="1877"/>
      <c r="E128" s="1877"/>
      <c r="F128" s="1877"/>
      <c r="G128" s="1877"/>
      <c r="H128" s="569" t="s">
        <v>281</v>
      </c>
      <c r="I128" s="221" t="s">
        <v>282</v>
      </c>
    </row>
    <row r="129" spans="1:9" x14ac:dyDescent="0.15">
      <c r="C129" s="1743"/>
      <c r="D129" s="1729"/>
      <c r="E129" s="1729"/>
      <c r="F129" s="1729"/>
      <c r="G129" s="1729"/>
      <c r="H129" s="129"/>
      <c r="I129" s="129"/>
    </row>
    <row r="130" spans="1:9" x14ac:dyDescent="0.15">
      <c r="C130" s="1742"/>
      <c r="D130" s="1738"/>
      <c r="E130" s="1738"/>
      <c r="F130" s="1738"/>
      <c r="G130" s="1738"/>
      <c r="H130" s="129"/>
      <c r="I130" s="129"/>
    </row>
    <row r="131" spans="1:9" x14ac:dyDescent="0.15">
      <c r="C131" s="1742"/>
      <c r="D131" s="1738"/>
      <c r="E131" s="1738"/>
      <c r="F131" s="1738"/>
      <c r="G131" s="1738"/>
      <c r="H131" s="129"/>
      <c r="I131" s="129"/>
    </row>
    <row r="132" spans="1:9" x14ac:dyDescent="0.15">
      <c r="C132" s="1742"/>
      <c r="D132" s="1738"/>
      <c r="E132" s="1738"/>
      <c r="F132" s="1738"/>
      <c r="G132" s="1738"/>
      <c r="H132" s="129"/>
      <c r="I132" s="129"/>
    </row>
    <row r="133" spans="1:9" x14ac:dyDescent="0.15">
      <c r="C133" s="1742"/>
      <c r="D133" s="1738"/>
      <c r="E133" s="1738"/>
      <c r="F133" s="1738"/>
      <c r="G133" s="1738"/>
      <c r="H133" s="129"/>
      <c r="I133" s="129"/>
    </row>
    <row r="134" spans="1:9" x14ac:dyDescent="0.15">
      <c r="C134" s="1742"/>
      <c r="D134" s="1738"/>
      <c r="E134" s="1738"/>
      <c r="F134" s="1738"/>
      <c r="G134" s="1738"/>
      <c r="H134" s="129"/>
      <c r="I134" s="129"/>
    </row>
    <row r="135" spans="1:9" x14ac:dyDescent="0.15">
      <c r="C135" s="1742"/>
      <c r="D135" s="1738"/>
      <c r="E135" s="1738"/>
      <c r="F135" s="1738"/>
      <c r="G135" s="1738"/>
      <c r="H135" s="129"/>
      <c r="I135" s="129"/>
    </row>
    <row r="136" spans="1:9" x14ac:dyDescent="0.15">
      <c r="C136" s="1742"/>
      <c r="D136" s="1738"/>
      <c r="E136" s="1738"/>
      <c r="F136" s="1738"/>
      <c r="G136" s="1738"/>
      <c r="H136" s="278"/>
      <c r="I136" s="278"/>
    </row>
    <row r="137" spans="1:9" x14ac:dyDescent="0.15">
      <c r="C137" s="507"/>
      <c r="D137" s="507"/>
      <c r="E137" s="507"/>
      <c r="H137" s="278"/>
      <c r="I137" s="278"/>
    </row>
    <row r="138" spans="1:9" ht="14" thickBot="1" x14ac:dyDescent="0.2">
      <c r="A138" s="529">
        <v>2</v>
      </c>
      <c r="B138" s="1877" t="s">
        <v>1266</v>
      </c>
      <c r="C138" s="1877"/>
      <c r="D138" s="1877"/>
      <c r="E138" s="1877"/>
      <c r="F138" s="1877"/>
      <c r="G138" s="1877"/>
      <c r="H138" s="569" t="s">
        <v>281</v>
      </c>
      <c r="I138" s="221" t="s">
        <v>282</v>
      </c>
    </row>
    <row r="139" spans="1:9" x14ac:dyDescent="0.15">
      <c r="C139" s="1742"/>
      <c r="D139" s="1738"/>
      <c r="E139" s="1738"/>
      <c r="F139" s="1738"/>
      <c r="G139" s="1738"/>
      <c r="H139" s="129"/>
      <c r="I139" s="129"/>
    </row>
    <row r="140" spans="1:9" x14ac:dyDescent="0.15">
      <c r="C140" s="1742"/>
      <c r="D140" s="1738"/>
      <c r="E140" s="1738"/>
      <c r="F140" s="1738"/>
      <c r="G140" s="1738"/>
      <c r="H140" s="129"/>
      <c r="I140" s="129"/>
    </row>
    <row r="141" spans="1:9" x14ac:dyDescent="0.15">
      <c r="C141" s="507"/>
      <c r="H141" s="278"/>
      <c r="I141" s="278"/>
    </row>
    <row r="142" spans="1:9" ht="14" thickBot="1" x14ac:dyDescent="0.2">
      <c r="A142" s="529">
        <v>3</v>
      </c>
      <c r="B142" s="1877" t="s">
        <v>842</v>
      </c>
      <c r="C142" s="1877"/>
      <c r="D142" s="1877"/>
      <c r="E142" s="1877"/>
      <c r="F142" s="1877"/>
      <c r="G142" s="1877"/>
      <c r="H142" s="569" t="s">
        <v>281</v>
      </c>
      <c r="I142" s="221" t="s">
        <v>282</v>
      </c>
    </row>
    <row r="143" spans="1:9" x14ac:dyDescent="0.15">
      <c r="C143" s="1742"/>
      <c r="D143" s="1738"/>
      <c r="E143" s="1738"/>
      <c r="F143" s="1738"/>
      <c r="G143" s="1738"/>
      <c r="H143" s="129"/>
      <c r="I143" s="129"/>
    </row>
    <row r="144" spans="1:9" x14ac:dyDescent="0.15">
      <c r="C144" s="1742"/>
      <c r="D144" s="1738"/>
      <c r="E144" s="1738"/>
      <c r="F144" s="1738"/>
      <c r="G144" s="1738"/>
      <c r="H144" s="129"/>
      <c r="I144" s="129"/>
    </row>
    <row r="145" spans="1:9" x14ac:dyDescent="0.15">
      <c r="C145" s="507"/>
      <c r="H145" s="278"/>
      <c r="I145" s="278"/>
    </row>
    <row r="146" spans="1:9" ht="14" thickBot="1" x14ac:dyDescent="0.2">
      <c r="A146" s="529">
        <v>4</v>
      </c>
      <c r="B146" s="1877" t="s">
        <v>844</v>
      </c>
      <c r="C146" s="1877"/>
      <c r="D146" s="1877"/>
      <c r="E146" s="1877"/>
      <c r="F146" s="1877"/>
      <c r="G146" s="1877"/>
      <c r="H146" s="569" t="s">
        <v>281</v>
      </c>
      <c r="I146" s="221" t="s">
        <v>282</v>
      </c>
    </row>
    <row r="147" spans="1:9" x14ac:dyDescent="0.15">
      <c r="C147" s="1742"/>
      <c r="D147" s="1738"/>
      <c r="E147" s="1738"/>
      <c r="F147" s="1738"/>
      <c r="G147" s="1738"/>
      <c r="H147" s="129"/>
      <c r="I147" s="129"/>
    </row>
    <row r="148" spans="1:9" x14ac:dyDescent="0.15">
      <c r="C148" s="1742"/>
      <c r="D148" s="1738"/>
      <c r="E148" s="1738"/>
      <c r="F148" s="1738"/>
      <c r="G148" s="1738"/>
      <c r="H148" s="129"/>
      <c r="I148" s="129"/>
    </row>
    <row r="149" spans="1:9" x14ac:dyDescent="0.15">
      <c r="C149" s="529"/>
      <c r="H149" s="278"/>
      <c r="I149" s="278"/>
    </row>
    <row r="150" spans="1:9" ht="14" thickBot="1" x14ac:dyDescent="0.2">
      <c r="A150" s="529">
        <v>5</v>
      </c>
      <c r="B150" s="1877" t="s">
        <v>846</v>
      </c>
      <c r="C150" s="1877"/>
      <c r="D150" s="1877"/>
      <c r="E150" s="1877"/>
      <c r="F150" s="1877"/>
      <c r="G150" s="1877"/>
      <c r="H150" s="569" t="s">
        <v>281</v>
      </c>
      <c r="I150" s="221" t="s">
        <v>282</v>
      </c>
    </row>
    <row r="151" spans="1:9" x14ac:dyDescent="0.15">
      <c r="C151" s="1742"/>
      <c r="D151" s="1738"/>
      <c r="E151" s="1738"/>
      <c r="F151" s="1738"/>
      <c r="G151" s="1738"/>
      <c r="H151" s="129"/>
      <c r="I151" s="129"/>
    </row>
    <row r="152" spans="1:9" x14ac:dyDescent="0.15">
      <c r="C152" s="1742"/>
      <c r="D152" s="1738"/>
      <c r="E152" s="1738"/>
      <c r="F152" s="1738"/>
      <c r="G152" s="1738"/>
      <c r="H152" s="129"/>
      <c r="I152" s="129"/>
    </row>
    <row r="153" spans="1:9" x14ac:dyDescent="0.15">
      <c r="C153" s="507"/>
      <c r="D153" s="507"/>
      <c r="E153" s="507"/>
      <c r="H153" s="278"/>
      <c r="I153" s="278"/>
    </row>
    <row r="154" spans="1:9" ht="14" thickBot="1" x14ac:dyDescent="0.2">
      <c r="A154" s="529">
        <v>6</v>
      </c>
      <c r="B154" s="1877" t="s">
        <v>847</v>
      </c>
      <c r="C154" s="1877"/>
      <c r="D154" s="1877"/>
      <c r="E154" s="1877"/>
      <c r="F154" s="1877"/>
      <c r="G154" s="1877"/>
      <c r="H154" s="569" t="s">
        <v>281</v>
      </c>
      <c r="I154" s="221" t="s">
        <v>282</v>
      </c>
    </row>
    <row r="155" spans="1:9" x14ac:dyDescent="0.15">
      <c r="C155" s="1742"/>
      <c r="D155" s="1738"/>
      <c r="E155" s="1738"/>
      <c r="F155" s="1738"/>
      <c r="G155" s="1738"/>
      <c r="H155" s="129"/>
      <c r="I155" s="129"/>
    </row>
    <row r="156" spans="1:9" x14ac:dyDescent="0.15">
      <c r="C156" s="1742"/>
      <c r="D156" s="1738"/>
      <c r="E156" s="1738"/>
      <c r="F156" s="1738"/>
      <c r="G156" s="1738"/>
      <c r="H156" s="129"/>
      <c r="I156" s="129"/>
    </row>
    <row r="157" spans="1:9" x14ac:dyDescent="0.15">
      <c r="C157" s="1742"/>
      <c r="D157" s="1738"/>
      <c r="E157" s="1738"/>
      <c r="F157" s="1738"/>
      <c r="G157" s="1738"/>
      <c r="H157" s="129"/>
      <c r="I157" s="129"/>
    </row>
    <row r="158" spans="1:9" x14ac:dyDescent="0.15">
      <c r="C158" s="1742"/>
      <c r="D158" s="1738"/>
      <c r="E158" s="1738"/>
      <c r="F158" s="1738"/>
      <c r="G158" s="1738"/>
      <c r="H158" s="129"/>
      <c r="I158" s="129"/>
    </row>
    <row r="159" spans="1:9" x14ac:dyDescent="0.15">
      <c r="C159" s="1742"/>
      <c r="D159" s="1738"/>
      <c r="E159" s="1738"/>
      <c r="F159" s="1738"/>
      <c r="G159" s="1738"/>
      <c r="H159" s="129"/>
      <c r="I159" s="129"/>
    </row>
    <row r="160" spans="1:9" x14ac:dyDescent="0.15">
      <c r="C160" s="1742"/>
      <c r="D160" s="1738"/>
      <c r="E160" s="1738"/>
      <c r="F160" s="1738"/>
      <c r="G160" s="1738"/>
      <c r="H160" s="129"/>
      <c r="I160" s="129"/>
    </row>
    <row r="161" spans="1:9" x14ac:dyDescent="0.15">
      <c r="C161" s="1742"/>
      <c r="D161" s="1738"/>
      <c r="E161" s="1738"/>
      <c r="F161" s="1738"/>
      <c r="G161" s="1738"/>
      <c r="H161" s="129"/>
      <c r="I161" s="129"/>
    </row>
    <row r="162" spans="1:9" x14ac:dyDescent="0.15">
      <c r="C162" s="1742"/>
      <c r="D162" s="1738"/>
      <c r="E162" s="1738"/>
      <c r="F162" s="1738"/>
      <c r="G162" s="1738"/>
      <c r="H162" s="129"/>
      <c r="I162" s="129"/>
    </row>
    <row r="163" spans="1:9" x14ac:dyDescent="0.15">
      <c r="C163" s="1742"/>
      <c r="D163" s="1738"/>
      <c r="E163" s="1738"/>
      <c r="F163" s="1738"/>
      <c r="G163" s="1738"/>
      <c r="H163" s="129"/>
      <c r="I163" s="129"/>
    </row>
    <row r="164" spans="1:9" x14ac:dyDescent="0.15">
      <c r="C164" s="1742"/>
      <c r="D164" s="1738"/>
      <c r="E164" s="1738"/>
      <c r="F164" s="1738"/>
      <c r="G164" s="1738"/>
      <c r="H164" s="278"/>
      <c r="I164" s="278"/>
    </row>
    <row r="165" spans="1:9" x14ac:dyDescent="0.15">
      <c r="C165" s="507"/>
      <c r="E165" s="507"/>
      <c r="H165" s="278"/>
      <c r="I165" s="278"/>
    </row>
    <row r="166" spans="1:9" ht="14" thickBot="1" x14ac:dyDescent="0.2">
      <c r="A166" s="819" t="s">
        <v>707</v>
      </c>
      <c r="B166" s="1877" t="s">
        <v>848</v>
      </c>
      <c r="C166" s="1877"/>
      <c r="D166" s="1877"/>
      <c r="E166" s="1877"/>
      <c r="F166" s="1877"/>
      <c r="G166" s="1877"/>
      <c r="H166" s="569" t="s">
        <v>281</v>
      </c>
      <c r="I166" s="221" t="s">
        <v>282</v>
      </c>
    </row>
    <row r="167" spans="1:9" x14ac:dyDescent="0.15">
      <c r="C167" s="1742"/>
      <c r="D167" s="1738"/>
      <c r="E167" s="1738"/>
      <c r="F167" s="1738"/>
      <c r="G167" s="1738"/>
      <c r="H167" s="383"/>
      <c r="I167" s="383"/>
    </row>
    <row r="168" spans="1:9" x14ac:dyDescent="0.15">
      <c r="C168" s="1742"/>
      <c r="D168" s="1738"/>
      <c r="E168" s="1738"/>
      <c r="F168" s="1738"/>
      <c r="G168" s="1738"/>
      <c r="H168" s="383"/>
      <c r="I168" s="383"/>
    </row>
    <row r="169" spans="1:9" x14ac:dyDescent="0.15">
      <c r="C169" s="1742"/>
      <c r="D169" s="1738"/>
      <c r="E169" s="1738"/>
      <c r="F169" s="1738"/>
      <c r="G169" s="1738"/>
      <c r="H169" s="383"/>
      <c r="I169" s="383"/>
    </row>
    <row r="170" spans="1:9" x14ac:dyDescent="0.15">
      <c r="C170" s="1742"/>
      <c r="D170" s="1738"/>
      <c r="E170" s="1738"/>
      <c r="F170" s="1738"/>
      <c r="G170" s="1738"/>
      <c r="H170" s="383"/>
      <c r="I170" s="383"/>
    </row>
    <row r="171" spans="1:9" x14ac:dyDescent="0.15">
      <c r="C171" s="1742"/>
      <c r="D171" s="1738"/>
      <c r="E171" s="1738"/>
      <c r="F171" s="1738"/>
      <c r="G171" s="1738"/>
      <c r="H171" s="383"/>
      <c r="I171" s="383"/>
    </row>
    <row r="172" spans="1:9" x14ac:dyDescent="0.15">
      <c r="C172" s="1742"/>
      <c r="D172" s="1738"/>
      <c r="E172" s="1738"/>
      <c r="F172" s="1738"/>
      <c r="G172" s="1738"/>
      <c r="H172" s="383"/>
      <c r="I172" s="383"/>
    </row>
    <row r="173" spans="1:9" x14ac:dyDescent="0.15">
      <c r="C173" s="1742"/>
      <c r="D173" s="1738"/>
      <c r="E173" s="1738"/>
      <c r="F173" s="1738"/>
      <c r="G173" s="1738"/>
      <c r="H173" s="383"/>
      <c r="I173" s="383"/>
    </row>
    <row r="174" spans="1:9" x14ac:dyDescent="0.15">
      <c r="C174" s="1742"/>
      <c r="D174" s="1738"/>
      <c r="E174" s="1738"/>
      <c r="F174" s="1738"/>
      <c r="G174" s="1738"/>
      <c r="H174" s="384"/>
      <c r="I174" s="384"/>
    </row>
    <row r="175" spans="1:9" x14ac:dyDescent="0.15">
      <c r="C175" s="507"/>
      <c r="E175" s="507"/>
      <c r="H175" s="278"/>
      <c r="I175" s="278"/>
    </row>
    <row r="176" spans="1:9" ht="14" thickBot="1" x14ac:dyDescent="0.2">
      <c r="A176" s="819" t="s">
        <v>824</v>
      </c>
      <c r="B176" s="1877" t="s">
        <v>1855</v>
      </c>
      <c r="C176" s="1877"/>
      <c r="D176" s="1877"/>
      <c r="E176" s="1877"/>
      <c r="F176" s="1877"/>
      <c r="G176" s="1877"/>
      <c r="H176" s="569" t="s">
        <v>281</v>
      </c>
      <c r="I176" s="221" t="s">
        <v>282</v>
      </c>
    </row>
    <row r="177" spans="1:9" x14ac:dyDescent="0.15">
      <c r="C177" s="1742"/>
      <c r="D177" s="1738"/>
      <c r="E177" s="1738"/>
      <c r="F177" s="1738"/>
      <c r="G177" s="1738"/>
      <c r="H177" s="129"/>
      <c r="I177" s="129"/>
    </row>
    <row r="178" spans="1:9" x14ac:dyDescent="0.15">
      <c r="C178" s="1742"/>
      <c r="D178" s="1738"/>
      <c r="E178" s="1738"/>
      <c r="F178" s="1738"/>
      <c r="G178" s="1738"/>
      <c r="H178" s="129"/>
      <c r="I178" s="129"/>
    </row>
    <row r="179" spans="1:9" x14ac:dyDescent="0.15">
      <c r="C179" s="1742"/>
      <c r="D179" s="1738"/>
      <c r="E179" s="1738"/>
      <c r="F179" s="1738"/>
      <c r="G179" s="1738"/>
      <c r="H179" s="129"/>
      <c r="I179" s="129"/>
    </row>
    <row r="180" spans="1:9" x14ac:dyDescent="0.15">
      <c r="C180" s="1742"/>
      <c r="D180" s="1738"/>
      <c r="E180" s="1738"/>
      <c r="F180" s="1738"/>
      <c r="G180" s="1738"/>
      <c r="H180" s="129"/>
      <c r="I180" s="129"/>
    </row>
    <row r="181" spans="1:9" x14ac:dyDescent="0.15">
      <c r="C181" s="507"/>
      <c r="E181" s="507"/>
      <c r="H181" s="278"/>
      <c r="I181" s="278"/>
    </row>
    <row r="182" spans="1:9" ht="14" thickBot="1" x14ac:dyDescent="0.2">
      <c r="B182" s="1877" t="s">
        <v>1856</v>
      </c>
      <c r="C182" s="1877"/>
      <c r="D182" s="1877"/>
      <c r="E182" s="1877"/>
      <c r="F182" s="1877"/>
      <c r="G182" s="1877"/>
      <c r="H182" s="569" t="s">
        <v>281</v>
      </c>
      <c r="I182" s="221" t="s">
        <v>282</v>
      </c>
    </row>
    <row r="183" spans="1:9" x14ac:dyDescent="0.15">
      <c r="C183" s="1742"/>
      <c r="D183" s="1738"/>
      <c r="E183" s="1738"/>
      <c r="F183" s="1738"/>
      <c r="G183" s="1738"/>
      <c r="H183" s="129"/>
      <c r="I183" s="129"/>
    </row>
    <row r="184" spans="1:9" x14ac:dyDescent="0.15">
      <c r="C184" s="1742"/>
      <c r="D184" s="1738"/>
      <c r="E184" s="1738"/>
      <c r="F184" s="1738"/>
      <c r="G184" s="1738"/>
      <c r="H184" s="129"/>
      <c r="I184" s="129"/>
    </row>
    <row r="185" spans="1:9" x14ac:dyDescent="0.15">
      <c r="C185" s="1742"/>
      <c r="D185" s="1738"/>
      <c r="E185" s="1738"/>
      <c r="F185" s="1738"/>
      <c r="G185" s="1738"/>
      <c r="H185" s="129"/>
      <c r="I185" s="129"/>
    </row>
    <row r="186" spans="1:9" x14ac:dyDescent="0.15">
      <c r="C186" s="1742"/>
      <c r="D186" s="1738"/>
      <c r="E186" s="1738"/>
      <c r="F186" s="1738"/>
      <c r="G186" s="1738"/>
      <c r="H186" s="129"/>
      <c r="I186" s="129"/>
    </row>
    <row r="187" spans="1:9" x14ac:dyDescent="0.15">
      <c r="C187" s="507"/>
      <c r="D187" s="507"/>
      <c r="E187" s="507"/>
      <c r="H187" s="278"/>
      <c r="I187" s="278"/>
    </row>
    <row r="188" spans="1:9" ht="14" thickBot="1" x14ac:dyDescent="0.2">
      <c r="A188" s="528">
        <v>9</v>
      </c>
      <c r="B188" s="1877" t="s">
        <v>1857</v>
      </c>
      <c r="C188" s="1877"/>
      <c r="D188" s="1877"/>
      <c r="E188" s="1877"/>
      <c r="F188" s="1877"/>
      <c r="G188" s="1877"/>
      <c r="H188" s="569" t="s">
        <v>281</v>
      </c>
      <c r="I188" s="221" t="s">
        <v>282</v>
      </c>
    </row>
    <row r="189" spans="1:9" x14ac:dyDescent="0.15">
      <c r="C189" s="1742"/>
      <c r="D189" s="1738"/>
      <c r="E189" s="1738"/>
      <c r="F189" s="1738"/>
      <c r="G189" s="1738"/>
      <c r="H189" s="129"/>
      <c r="I189" s="129"/>
    </row>
    <row r="190" spans="1:9" x14ac:dyDescent="0.15">
      <c r="C190" s="1742"/>
      <c r="D190" s="1738"/>
      <c r="E190" s="1738"/>
      <c r="F190" s="1738"/>
      <c r="G190" s="1738"/>
      <c r="H190" s="129"/>
      <c r="I190" s="129"/>
    </row>
    <row r="191" spans="1:9" x14ac:dyDescent="0.15">
      <c r="C191" s="1742"/>
      <c r="D191" s="1738"/>
      <c r="E191" s="1738"/>
      <c r="F191" s="1738"/>
      <c r="G191" s="1738"/>
      <c r="H191" s="129"/>
      <c r="I191" s="129"/>
    </row>
    <row r="192" spans="1:9" x14ac:dyDescent="0.15">
      <c r="C192" s="1742"/>
      <c r="D192" s="1738"/>
      <c r="E192" s="1738"/>
      <c r="F192" s="1738"/>
      <c r="G192" s="1738"/>
      <c r="H192" s="129"/>
      <c r="I192" s="129"/>
    </row>
    <row r="193" spans="1:10" x14ac:dyDescent="0.15">
      <c r="C193" s="1742"/>
      <c r="D193" s="1738"/>
      <c r="E193" s="1738"/>
      <c r="F193" s="1738"/>
      <c r="G193" s="1738"/>
      <c r="H193" s="129"/>
      <c r="I193" s="129"/>
    </row>
    <row r="194" spans="1:10" x14ac:dyDescent="0.15">
      <c r="C194" s="1742"/>
      <c r="D194" s="1738"/>
      <c r="E194" s="1738"/>
      <c r="F194" s="1738"/>
      <c r="G194" s="1738"/>
      <c r="H194" s="129"/>
      <c r="I194" s="129"/>
    </row>
    <row r="195" spans="1:10" x14ac:dyDescent="0.15">
      <c r="C195" s="1742"/>
      <c r="D195" s="1738"/>
      <c r="E195" s="1738"/>
      <c r="F195" s="1738"/>
      <c r="G195" s="1738"/>
      <c r="H195" s="129"/>
      <c r="I195" s="129"/>
    </row>
    <row r="196" spans="1:10" x14ac:dyDescent="0.15">
      <c r="C196" s="1742"/>
      <c r="D196" s="1738"/>
      <c r="E196" s="1738"/>
      <c r="F196" s="1738"/>
      <c r="G196" s="1738"/>
      <c r="H196" s="278"/>
      <c r="I196" s="278"/>
    </row>
    <row r="197" spans="1:10" s="507" customFormat="1" x14ac:dyDescent="0.15">
      <c r="A197" s="529"/>
      <c r="H197" s="278"/>
      <c r="I197" s="278"/>
    </row>
    <row r="198" spans="1:10" s="507" customFormat="1" x14ac:dyDescent="0.15">
      <c r="A198" s="529" t="s">
        <v>322</v>
      </c>
    </row>
    <row r="199" spans="1:10" s="507" customFormat="1" ht="14" thickBot="1" x14ac:dyDescent="0.2">
      <c r="A199" s="385" t="s">
        <v>849</v>
      </c>
      <c r="B199" s="1873" t="s">
        <v>379</v>
      </c>
      <c r="C199" s="1873"/>
      <c r="D199" s="1873"/>
      <c r="G199" s="1873" t="s">
        <v>493</v>
      </c>
      <c r="H199" s="1873"/>
      <c r="I199" s="1873"/>
      <c r="J199" s="1873"/>
    </row>
    <row r="200" spans="1:10" s="507" customFormat="1" x14ac:dyDescent="0.15">
      <c r="A200" s="529"/>
      <c r="B200" s="521"/>
      <c r="C200" s="594"/>
      <c r="D200" s="520"/>
      <c r="E200" s="1755"/>
      <c r="F200" s="1755"/>
      <c r="G200" s="521"/>
      <c r="H200" s="147"/>
      <c r="I200" s="521"/>
      <c r="J200" s="521"/>
    </row>
    <row r="201" spans="1:10" s="507" customFormat="1" x14ac:dyDescent="0.15">
      <c r="A201" s="529"/>
      <c r="B201" s="542"/>
      <c r="C201" s="147"/>
      <c r="D201" s="520"/>
      <c r="G201" s="542"/>
      <c r="H201" s="147"/>
      <c r="I201" s="542"/>
      <c r="J201" s="129"/>
    </row>
    <row r="202" spans="1:10" s="507" customFormat="1" x14ac:dyDescent="0.15">
      <c r="A202" s="529"/>
      <c r="C202" s="122"/>
      <c r="E202" s="303"/>
      <c r="F202" s="920"/>
      <c r="G202" s="542"/>
      <c r="H202" s="147"/>
      <c r="I202" s="542"/>
      <c r="J202" s="129"/>
    </row>
    <row r="203" spans="1:10" s="507" customFormat="1" x14ac:dyDescent="0.15">
      <c r="A203" s="529"/>
      <c r="C203" s="122"/>
      <c r="H203" s="147"/>
      <c r="I203" s="542"/>
      <c r="J203" s="129"/>
    </row>
    <row r="204" spans="1:10" s="507" customFormat="1" x14ac:dyDescent="0.15">
      <c r="A204" s="529"/>
      <c r="C204" s="122"/>
      <c r="H204" s="118"/>
      <c r="I204" s="542"/>
      <c r="J204" s="129"/>
    </row>
    <row r="205" spans="1:10" s="507" customFormat="1" x14ac:dyDescent="0.15">
      <c r="A205" s="529"/>
      <c r="C205" s="122"/>
      <c r="H205" s="118"/>
      <c r="I205" s="542"/>
      <c r="J205" s="278"/>
    </row>
    <row r="206" spans="1:10" s="507" customFormat="1" ht="14" thickBot="1" x14ac:dyDescent="0.2">
      <c r="A206" s="529"/>
      <c r="B206" s="1873" t="s">
        <v>389</v>
      </c>
      <c r="C206" s="1873"/>
      <c r="D206" s="1873"/>
      <c r="G206" s="1873" t="s">
        <v>494</v>
      </c>
      <c r="H206" s="1873"/>
      <c r="I206" s="1873"/>
      <c r="J206" s="1873"/>
    </row>
    <row r="207" spans="1:10" s="507" customFormat="1" x14ac:dyDescent="0.15">
      <c r="A207" s="529"/>
      <c r="B207" s="521"/>
      <c r="C207" s="594"/>
      <c r="D207" s="520"/>
      <c r="E207" s="1755"/>
      <c r="F207" s="1755"/>
      <c r="G207" s="521"/>
      <c r="H207" s="147"/>
      <c r="I207" s="521"/>
      <c r="J207" s="521"/>
    </row>
    <row r="208" spans="1:10" s="507" customFormat="1" x14ac:dyDescent="0.15">
      <c r="A208" s="529"/>
      <c r="B208" s="542"/>
      <c r="C208" s="147"/>
      <c r="D208" s="520"/>
      <c r="G208" s="542"/>
      <c r="H208" s="147"/>
      <c r="I208" s="542"/>
      <c r="J208" s="129"/>
    </row>
    <row r="209" spans="1:10" s="507" customFormat="1" x14ac:dyDescent="0.15">
      <c r="A209" s="529"/>
      <c r="C209" s="122"/>
      <c r="E209" s="278"/>
      <c r="F209" s="386"/>
      <c r="G209" s="542"/>
      <c r="H209" s="147"/>
      <c r="I209" s="542"/>
      <c r="J209" s="129"/>
    </row>
    <row r="210" spans="1:10" s="507" customFormat="1" x14ac:dyDescent="0.15">
      <c r="A210" s="529"/>
      <c r="C210" s="122"/>
      <c r="H210" s="147"/>
      <c r="I210" s="387"/>
      <c r="J210" s="129"/>
    </row>
    <row r="211" spans="1:10" s="507" customFormat="1" x14ac:dyDescent="0.15">
      <c r="A211" s="529"/>
      <c r="C211" s="122"/>
      <c r="H211" s="118"/>
      <c r="I211" s="387"/>
      <c r="J211" s="129"/>
    </row>
    <row r="212" spans="1:10" s="507" customFormat="1" x14ac:dyDescent="0.15">
      <c r="A212" s="529"/>
      <c r="C212" s="122"/>
      <c r="H212" s="118"/>
      <c r="I212" s="387"/>
      <c r="J212" s="122"/>
    </row>
    <row r="213" spans="1:10" s="507" customFormat="1" ht="14" thickBot="1" x14ac:dyDescent="0.2">
      <c r="A213" s="529"/>
      <c r="B213" s="1873" t="s">
        <v>383</v>
      </c>
      <c r="C213" s="1873"/>
      <c r="D213" s="1873"/>
      <c r="G213" s="1873" t="s">
        <v>500</v>
      </c>
      <c r="H213" s="1873"/>
      <c r="I213" s="1873"/>
      <c r="J213" s="1873"/>
    </row>
    <row r="214" spans="1:10" s="507" customFormat="1" x14ac:dyDescent="0.15">
      <c r="A214" s="529"/>
      <c r="B214" s="521"/>
      <c r="C214" s="594"/>
      <c r="D214" s="520"/>
      <c r="E214" s="1755"/>
      <c r="F214" s="1755"/>
      <c r="G214" s="521"/>
      <c r="H214" s="147"/>
      <c r="I214" s="521"/>
      <c r="J214" s="521"/>
    </row>
    <row r="215" spans="1:10" s="507" customFormat="1" x14ac:dyDescent="0.15">
      <c r="A215" s="529"/>
      <c r="B215" s="542"/>
      <c r="C215" s="147"/>
      <c r="D215" s="520"/>
      <c r="G215" s="542"/>
      <c r="H215" s="147"/>
      <c r="I215" s="542"/>
      <c r="J215" s="129"/>
    </row>
    <row r="216" spans="1:10" s="507" customFormat="1" x14ac:dyDescent="0.15">
      <c r="A216" s="529"/>
      <c r="E216" s="278"/>
      <c r="F216" s="386"/>
      <c r="G216" s="387"/>
      <c r="H216" s="147"/>
      <c r="I216" s="542"/>
      <c r="J216" s="129"/>
    </row>
    <row r="217" spans="1:10" s="507" customFormat="1" x14ac:dyDescent="0.15">
      <c r="A217" s="529"/>
      <c r="H217" s="304"/>
      <c r="I217" s="542"/>
      <c r="J217" s="129"/>
    </row>
    <row r="218" spans="1:10" s="507" customFormat="1" x14ac:dyDescent="0.15">
      <c r="A218" s="529"/>
      <c r="H218" s="568"/>
      <c r="I218" s="387"/>
      <c r="J218" s="129"/>
    </row>
    <row r="219" spans="1:10" s="507" customFormat="1" x14ac:dyDescent="0.15">
      <c r="A219" s="529"/>
      <c r="H219" s="129"/>
      <c r="I219" s="542"/>
    </row>
    <row r="220" spans="1:10" s="507" customFormat="1" ht="14" thickBot="1" x14ac:dyDescent="0.2">
      <c r="A220" s="529"/>
      <c r="B220" s="1873" t="s">
        <v>834</v>
      </c>
      <c r="C220" s="1873"/>
      <c r="D220" s="1873"/>
      <c r="E220" s="1755"/>
      <c r="F220" s="1755"/>
      <c r="G220" s="1873" t="s">
        <v>836</v>
      </c>
      <c r="H220" s="1873"/>
      <c r="I220" s="1873"/>
      <c r="J220" s="1873"/>
    </row>
    <row r="221" spans="1:10" s="507" customFormat="1" x14ac:dyDescent="0.15">
      <c r="A221" s="529"/>
      <c r="B221" s="542"/>
      <c r="C221" s="147"/>
      <c r="D221" s="520"/>
      <c r="G221" s="521"/>
      <c r="H221" s="147"/>
      <c r="I221" s="542"/>
      <c r="J221" s="118"/>
    </row>
    <row r="222" spans="1:10" s="507" customFormat="1" x14ac:dyDescent="0.15">
      <c r="A222" s="529"/>
      <c r="B222" s="542"/>
      <c r="C222" s="147"/>
      <c r="D222" s="520"/>
      <c r="E222" s="278"/>
      <c r="G222" s="521"/>
      <c r="H222" s="147"/>
      <c r="I222" s="542"/>
      <c r="J222" s="129"/>
    </row>
    <row r="223" spans="1:10" s="507" customFormat="1" x14ac:dyDescent="0.15">
      <c r="A223" s="529"/>
      <c r="E223" s="129"/>
      <c r="H223" s="129"/>
    </row>
    <row r="224" spans="1:10" s="507" customFormat="1" ht="14" thickBot="1" x14ac:dyDescent="0.2">
      <c r="A224" s="529"/>
      <c r="B224" s="1873" t="s">
        <v>843</v>
      </c>
      <c r="C224" s="1873"/>
      <c r="D224" s="1873"/>
      <c r="E224" s="1755"/>
      <c r="F224" s="1755"/>
      <c r="G224" s="1873" t="s">
        <v>845</v>
      </c>
      <c r="H224" s="1873"/>
      <c r="I224" s="1873"/>
      <c r="J224" s="1873"/>
    </row>
    <row r="225" spans="1:10" s="507" customFormat="1" x14ac:dyDescent="0.15">
      <c r="A225" s="529"/>
      <c r="B225" s="542"/>
      <c r="C225" s="147"/>
      <c r="D225" s="520"/>
      <c r="G225" s="521"/>
      <c r="H225" s="147"/>
      <c r="I225" s="542"/>
      <c r="J225" s="118"/>
    </row>
    <row r="226" spans="1:10" s="507" customFormat="1" x14ac:dyDescent="0.15">
      <c r="A226" s="529"/>
      <c r="B226" s="542"/>
      <c r="C226" s="147"/>
      <c r="D226" s="520"/>
      <c r="E226" s="278"/>
      <c r="G226" s="521"/>
      <c r="H226" s="147"/>
      <c r="I226" s="542"/>
      <c r="J226" s="129"/>
    </row>
    <row r="227" spans="1:10" s="507" customFormat="1" x14ac:dyDescent="0.15">
      <c r="A227" s="529"/>
      <c r="H227" s="129"/>
    </row>
    <row r="228" spans="1:10" s="507" customFormat="1" ht="14" thickBot="1" x14ac:dyDescent="0.2">
      <c r="A228" s="528" t="s">
        <v>850</v>
      </c>
      <c r="B228" s="1727" t="s">
        <v>851</v>
      </c>
      <c r="C228" s="1878"/>
      <c r="D228" s="1878"/>
      <c r="E228" s="1878"/>
      <c r="F228" s="1878"/>
      <c r="G228" s="1878"/>
      <c r="H228" s="1878"/>
      <c r="I228" s="1878"/>
    </row>
    <row r="229" spans="1:10" s="507" customFormat="1" x14ac:dyDescent="0.15">
      <c r="A229" s="528"/>
      <c r="B229" s="1743"/>
      <c r="C229" s="1729"/>
      <c r="D229" s="1729"/>
      <c r="E229" s="1729"/>
      <c r="F229" s="1729"/>
      <c r="G229" s="33"/>
      <c r="H229" s="1731"/>
      <c r="I229" s="1731"/>
    </row>
    <row r="230" spans="1:10" s="507" customFormat="1" x14ac:dyDescent="0.15">
      <c r="A230" s="528"/>
      <c r="B230" s="1742"/>
      <c r="C230" s="1738"/>
      <c r="D230" s="1738"/>
      <c r="E230" s="1738"/>
      <c r="F230" s="1738"/>
      <c r="G230" s="413"/>
      <c r="H230" s="1731"/>
      <c r="I230" s="1731"/>
    </row>
    <row r="231" spans="1:10" s="507" customFormat="1" x14ac:dyDescent="0.15">
      <c r="A231" s="528"/>
      <c r="B231" s="1742"/>
      <c r="C231" s="1738"/>
      <c r="D231" s="1738"/>
      <c r="E231" s="1738"/>
      <c r="F231" s="1738"/>
      <c r="H231" s="1731"/>
      <c r="I231" s="1731"/>
    </row>
    <row r="232" spans="1:10" s="507" customFormat="1" x14ac:dyDescent="0.15">
      <c r="A232" s="528"/>
      <c r="B232" s="1742"/>
      <c r="C232" s="1738"/>
      <c r="D232" s="1738"/>
      <c r="E232" s="1738"/>
      <c r="F232" s="1738"/>
    </row>
    <row r="233" spans="1:10" s="507" customFormat="1" x14ac:dyDescent="0.15">
      <c r="A233" s="529"/>
    </row>
    <row r="234" spans="1:10" s="507" customFormat="1" ht="14" thickBot="1" x14ac:dyDescent="0.2">
      <c r="A234" s="528" t="s">
        <v>839</v>
      </c>
      <c r="B234" s="1727" t="s">
        <v>840</v>
      </c>
      <c r="C234" s="1878"/>
      <c r="D234" s="1878"/>
      <c r="E234" s="1878"/>
      <c r="F234" s="1878"/>
      <c r="G234" s="1878"/>
      <c r="H234" s="1878"/>
      <c r="I234" s="1878"/>
    </row>
    <row r="235" spans="1:10" s="507" customFormat="1" x14ac:dyDescent="0.15">
      <c r="A235" s="528"/>
      <c r="B235" s="1743"/>
      <c r="C235" s="1729"/>
      <c r="D235" s="1729"/>
      <c r="E235" s="1729"/>
      <c r="F235" s="1729"/>
      <c r="G235" s="33"/>
    </row>
    <row r="236" spans="1:10" s="507" customFormat="1" x14ac:dyDescent="0.15">
      <c r="A236" s="528"/>
      <c r="B236" s="1742"/>
      <c r="C236" s="1738"/>
      <c r="D236" s="1738"/>
      <c r="E236" s="1738"/>
      <c r="F236" s="1738"/>
      <c r="G236" s="521"/>
    </row>
    <row r="237" spans="1:10" s="507" customFormat="1" x14ac:dyDescent="0.15">
      <c r="A237" s="528"/>
      <c r="B237" s="1742"/>
      <c r="C237" s="1738"/>
      <c r="D237" s="1738"/>
      <c r="E237" s="1738"/>
      <c r="F237" s="1738"/>
      <c r="G237" s="33"/>
    </row>
    <row r="238" spans="1:10" s="507" customFormat="1" x14ac:dyDescent="0.15">
      <c r="A238" s="528"/>
      <c r="B238" s="1742"/>
      <c r="C238" s="1738"/>
      <c r="D238" s="1738"/>
      <c r="E238" s="1738"/>
      <c r="F238" s="1738"/>
    </row>
    <row r="239" spans="1:10" s="507" customFormat="1" x14ac:dyDescent="0.15">
      <c r="A239" s="529"/>
    </row>
    <row r="240" spans="1:10" s="507" customFormat="1" x14ac:dyDescent="0.15">
      <c r="A240" s="528" t="s">
        <v>852</v>
      </c>
      <c r="B240" s="1742"/>
      <c r="C240" s="1738"/>
      <c r="D240" s="1738"/>
      <c r="E240" s="1738"/>
      <c r="F240" s="1738"/>
      <c r="G240" s="129"/>
    </row>
    <row r="241" spans="1:9" s="507" customFormat="1" x14ac:dyDescent="0.15">
      <c r="A241" s="529"/>
      <c r="B241" s="1742"/>
      <c r="C241" s="1738"/>
      <c r="D241" s="1738"/>
      <c r="E241" s="1738"/>
      <c r="F241" s="1738"/>
      <c r="G241" s="118"/>
    </row>
    <row r="242" spans="1:9" s="507" customFormat="1" x14ac:dyDescent="0.15">
      <c r="A242" s="529"/>
      <c r="B242" s="1742"/>
      <c r="C242" s="1738"/>
      <c r="D242" s="1738"/>
      <c r="E242" s="1738"/>
      <c r="F242" s="1738"/>
      <c r="G242" s="129"/>
    </row>
    <row r="243" spans="1:9" s="507" customFormat="1" x14ac:dyDescent="0.15">
      <c r="A243" s="529"/>
      <c r="B243" s="510"/>
      <c r="C243" s="1"/>
      <c r="D243" s="1"/>
      <c r="E243" s="1"/>
      <c r="F243" s="1"/>
      <c r="G243" s="278"/>
    </row>
    <row r="244" spans="1:9" s="507" customFormat="1" x14ac:dyDescent="0.15">
      <c r="A244" s="529"/>
    </row>
    <row r="245" spans="1:9" s="507" customFormat="1" x14ac:dyDescent="0.15">
      <c r="A245" s="1972" t="s">
        <v>1865</v>
      </c>
      <c r="B245" s="1972"/>
      <c r="C245" s="1972"/>
      <c r="D245" s="1972"/>
    </row>
    <row r="246" spans="1:9" s="507" customFormat="1" x14ac:dyDescent="0.15">
      <c r="A246" s="529"/>
    </row>
    <row r="247" spans="1:9" ht="14" thickBot="1" x14ac:dyDescent="0.2">
      <c r="A247" s="529" t="s">
        <v>384</v>
      </c>
      <c r="B247" s="1877" t="s">
        <v>853</v>
      </c>
      <c r="C247" s="1877"/>
      <c r="D247" s="1877"/>
      <c r="E247" s="1877"/>
      <c r="F247" s="1877"/>
      <c r="G247" s="1877"/>
      <c r="H247" s="569" t="s">
        <v>281</v>
      </c>
      <c r="I247" s="221" t="s">
        <v>282</v>
      </c>
    </row>
    <row r="248" spans="1:9" x14ac:dyDescent="0.15">
      <c r="C248" s="1743"/>
      <c r="D248" s="1729"/>
      <c r="E248" s="1729"/>
      <c r="F248" s="1729"/>
      <c r="G248" s="1729"/>
      <c r="H248" s="129"/>
      <c r="I248" s="129"/>
    </row>
    <row r="249" spans="1:9" x14ac:dyDescent="0.15">
      <c r="C249" s="1778"/>
      <c r="D249" s="1830"/>
      <c r="E249" s="1830"/>
      <c r="F249" s="1830"/>
      <c r="G249" s="1830"/>
      <c r="H249" s="129"/>
      <c r="I249" s="129"/>
    </row>
    <row r="250" spans="1:9" x14ac:dyDescent="0.15">
      <c r="C250" s="1778"/>
      <c r="D250" s="1830"/>
      <c r="E250" s="1830"/>
      <c r="F250" s="1830"/>
      <c r="G250" s="1830"/>
      <c r="H250" s="129"/>
      <c r="I250" s="129"/>
    </row>
    <row r="251" spans="1:9" x14ac:dyDescent="0.15">
      <c r="C251" s="1778"/>
      <c r="D251" s="1830"/>
      <c r="E251" s="1830"/>
      <c r="F251" s="1830"/>
      <c r="G251" s="1830"/>
      <c r="H251" s="129"/>
      <c r="I251" s="129"/>
    </row>
    <row r="252" spans="1:9" x14ac:dyDescent="0.15">
      <c r="C252" s="1778"/>
      <c r="D252" s="1830"/>
      <c r="E252" s="1830"/>
      <c r="F252" s="1830"/>
      <c r="G252" s="1830"/>
      <c r="H252" s="129"/>
      <c r="I252" s="129"/>
    </row>
    <row r="253" spans="1:9" x14ac:dyDescent="0.15">
      <c r="C253" s="1778"/>
      <c r="D253" s="1830"/>
      <c r="E253" s="1830"/>
      <c r="F253" s="1830"/>
      <c r="G253" s="1830"/>
      <c r="H253" s="129"/>
      <c r="I253" s="129"/>
    </row>
    <row r="254" spans="1:9" x14ac:dyDescent="0.15">
      <c r="C254" s="1778"/>
      <c r="D254" s="1830"/>
      <c r="E254" s="1830"/>
      <c r="F254" s="1830"/>
      <c r="G254" s="1830"/>
      <c r="H254" s="129"/>
      <c r="I254" s="129"/>
    </row>
    <row r="255" spans="1:9" x14ac:dyDescent="0.15">
      <c r="C255" s="1778"/>
      <c r="D255" s="1830"/>
      <c r="E255" s="1830"/>
      <c r="F255" s="1830"/>
      <c r="G255" s="1830"/>
      <c r="H255" s="129"/>
      <c r="I255" s="129"/>
    </row>
    <row r="256" spans="1:9" x14ac:dyDescent="0.15">
      <c r="C256" s="1778"/>
      <c r="D256" s="1830"/>
      <c r="E256" s="1830"/>
      <c r="F256" s="1830"/>
      <c r="G256" s="1830"/>
      <c r="H256" s="129"/>
      <c r="I256" s="129"/>
    </row>
    <row r="257" spans="1:10" x14ac:dyDescent="0.15">
      <c r="C257" s="1778"/>
      <c r="D257" s="1830"/>
      <c r="E257" s="1830"/>
      <c r="F257" s="1830"/>
      <c r="G257" s="1830"/>
      <c r="H257" s="278"/>
      <c r="I257" s="278"/>
    </row>
    <row r="258" spans="1:10" x14ac:dyDescent="0.15">
      <c r="C258" s="507"/>
      <c r="D258" s="507"/>
      <c r="E258" s="507"/>
      <c r="H258" s="278"/>
      <c r="I258" s="278"/>
    </row>
    <row r="259" spans="1:10" ht="14" thickBot="1" x14ac:dyDescent="0.2">
      <c r="B259" s="1877" t="s">
        <v>855</v>
      </c>
      <c r="C259" s="1877"/>
      <c r="D259" s="1877"/>
      <c r="E259" s="1877"/>
      <c r="F259" s="1877"/>
      <c r="G259" s="1877"/>
      <c r="H259" s="569" t="s">
        <v>281</v>
      </c>
      <c r="I259" s="221" t="s">
        <v>282</v>
      </c>
    </row>
    <row r="260" spans="1:10" x14ac:dyDescent="0.15">
      <c r="A260" s="591"/>
      <c r="C260" s="507"/>
      <c r="D260" s="507"/>
      <c r="E260" s="507"/>
      <c r="H260" s="278"/>
      <c r="I260" s="278"/>
    </row>
    <row r="261" spans="1:10" x14ac:dyDescent="0.15">
      <c r="A261" s="591"/>
      <c r="C261" s="1778"/>
      <c r="D261" s="1830"/>
      <c r="E261" s="1830"/>
      <c r="F261" s="1830"/>
      <c r="G261" s="1830"/>
      <c r="H261" s="129"/>
      <c r="I261" s="129"/>
    </row>
    <row r="262" spans="1:10" x14ac:dyDescent="0.15">
      <c r="A262" s="591"/>
      <c r="C262" s="1778"/>
      <c r="D262" s="1830"/>
      <c r="E262" s="1830"/>
      <c r="F262" s="1830"/>
      <c r="G262" s="1830"/>
      <c r="H262" s="129"/>
      <c r="I262" s="129"/>
    </row>
    <row r="263" spans="1:10" x14ac:dyDescent="0.15">
      <c r="A263" s="591"/>
      <c r="C263" s="1778"/>
      <c r="D263" s="1830"/>
      <c r="E263" s="1830"/>
      <c r="F263" s="1830"/>
      <c r="G263" s="1830"/>
      <c r="H263" s="129"/>
      <c r="I263" s="129"/>
    </row>
    <row r="264" spans="1:10" x14ac:dyDescent="0.15">
      <c r="A264" s="591"/>
      <c r="C264" s="1778"/>
      <c r="D264" s="1830"/>
      <c r="E264" s="1830"/>
      <c r="F264" s="1830"/>
      <c r="G264" s="1830"/>
      <c r="H264" s="129"/>
      <c r="I264" s="129"/>
    </row>
    <row r="265" spans="1:10" x14ac:dyDescent="0.15">
      <c r="A265" s="591"/>
      <c r="C265" s="1778"/>
      <c r="D265" s="1830"/>
      <c r="E265" s="1830"/>
      <c r="F265" s="1830"/>
      <c r="G265" s="1830"/>
      <c r="H265" s="129"/>
      <c r="I265" s="129"/>
    </row>
    <row r="266" spans="1:10" x14ac:dyDescent="0.15">
      <c r="A266" s="591"/>
      <c r="C266" s="1778"/>
      <c r="D266" s="1830"/>
      <c r="E266" s="1830"/>
      <c r="F266" s="1830"/>
      <c r="G266" s="1830"/>
      <c r="H266" s="129"/>
      <c r="I266" s="129"/>
    </row>
    <row r="267" spans="1:10" x14ac:dyDescent="0.15">
      <c r="A267" s="591"/>
      <c r="C267" s="1778"/>
      <c r="D267" s="1830"/>
      <c r="E267" s="1830"/>
      <c r="F267" s="1830"/>
      <c r="G267" s="1830"/>
      <c r="H267" s="129"/>
      <c r="I267" s="129"/>
    </row>
    <row r="268" spans="1:10" x14ac:dyDescent="0.15">
      <c r="A268" s="591"/>
      <c r="C268" s="1778"/>
      <c r="D268" s="1830"/>
      <c r="E268" s="1830"/>
      <c r="F268" s="1830"/>
      <c r="G268" s="1830"/>
      <c r="H268" s="278"/>
      <c r="I268" s="278"/>
    </row>
    <row r="269" spans="1:10" x14ac:dyDescent="0.15">
      <c r="A269" s="591"/>
      <c r="C269" s="507"/>
      <c r="D269" s="507"/>
      <c r="E269" s="507"/>
      <c r="H269" s="278"/>
      <c r="I269" s="278"/>
    </row>
    <row r="270" spans="1:10" x14ac:dyDescent="0.15">
      <c r="A270" s="591"/>
      <c r="B270" s="1881" t="s">
        <v>856</v>
      </c>
      <c r="C270" s="1830"/>
      <c r="D270" s="1830"/>
      <c r="E270" s="1830"/>
      <c r="F270" s="1830"/>
      <c r="G270" s="1830"/>
      <c r="H270" s="567"/>
      <c r="I270" s="567"/>
      <c r="J270" s="1"/>
    </row>
    <row r="271" spans="1:10" ht="14" thickBot="1" x14ac:dyDescent="0.2">
      <c r="A271" s="591"/>
      <c r="B271" s="1877" t="s">
        <v>857</v>
      </c>
      <c r="C271" s="1908"/>
      <c r="D271" s="1908"/>
      <c r="E271" s="1908"/>
      <c r="F271" s="1908"/>
      <c r="G271" s="1908"/>
      <c r="H271" s="569" t="s">
        <v>281</v>
      </c>
      <c r="I271" s="221" t="s">
        <v>282</v>
      </c>
    </row>
    <row r="272" spans="1:10" x14ac:dyDescent="0.15">
      <c r="A272" s="591"/>
      <c r="C272" s="1778"/>
      <c r="D272" s="1830"/>
      <c r="E272" s="1830"/>
      <c r="F272" s="1830"/>
      <c r="G272" s="1830"/>
      <c r="H272" s="129"/>
      <c r="I272" s="129"/>
    </row>
    <row r="273" spans="1:9" x14ac:dyDescent="0.15">
      <c r="A273" s="591"/>
      <c r="C273" s="1778"/>
      <c r="D273" s="1830"/>
      <c r="E273" s="1830"/>
      <c r="F273" s="1830"/>
      <c r="G273" s="1830"/>
      <c r="H273" s="129"/>
      <c r="I273" s="129"/>
    </row>
    <row r="274" spans="1:9" x14ac:dyDescent="0.15">
      <c r="A274" s="591"/>
      <c r="C274" s="1778"/>
      <c r="D274" s="1830"/>
      <c r="E274" s="1830"/>
      <c r="F274" s="1830"/>
      <c r="G274" s="1830"/>
      <c r="H274" s="129"/>
      <c r="I274" s="129"/>
    </row>
    <row r="275" spans="1:9" x14ac:dyDescent="0.15">
      <c r="A275" s="591"/>
      <c r="C275" s="1778"/>
      <c r="D275" s="1830"/>
      <c r="E275" s="1830"/>
      <c r="F275" s="1830"/>
      <c r="G275" s="1830"/>
      <c r="H275" s="129"/>
      <c r="I275" s="129"/>
    </row>
    <row r="276" spans="1:9" x14ac:dyDescent="0.15">
      <c r="C276" s="1778"/>
      <c r="D276" s="1830"/>
      <c r="E276" s="1830"/>
      <c r="F276" s="1830"/>
      <c r="G276" s="1830"/>
      <c r="H276" s="129"/>
      <c r="I276" s="129"/>
    </row>
    <row r="277" spans="1:9" x14ac:dyDescent="0.15">
      <c r="C277" s="1778"/>
      <c r="D277" s="1830"/>
      <c r="E277" s="1830"/>
      <c r="F277" s="1830"/>
      <c r="G277" s="1830"/>
      <c r="H277" s="129"/>
      <c r="I277" s="129"/>
    </row>
    <row r="278" spans="1:9" x14ac:dyDescent="0.15">
      <c r="C278" s="1778"/>
      <c r="D278" s="1830"/>
      <c r="E278" s="1830"/>
      <c r="F278" s="1830"/>
      <c r="G278" s="1830"/>
      <c r="H278" s="129"/>
      <c r="I278" s="129"/>
    </row>
    <row r="279" spans="1:9" x14ac:dyDescent="0.15">
      <c r="C279" s="1778"/>
      <c r="D279" s="1830"/>
      <c r="E279" s="1830"/>
      <c r="F279" s="1830"/>
      <c r="G279" s="1830"/>
      <c r="H279" s="129"/>
      <c r="I279" s="129"/>
    </row>
    <row r="280" spans="1:9" x14ac:dyDescent="0.15">
      <c r="C280" s="1778"/>
      <c r="D280" s="1830"/>
      <c r="E280" s="1830"/>
      <c r="F280" s="1830"/>
      <c r="G280" s="1830"/>
      <c r="H280" s="129"/>
      <c r="I280" s="129"/>
    </row>
    <row r="281" spans="1:9" x14ac:dyDescent="0.15">
      <c r="C281" s="1778"/>
      <c r="D281" s="1830"/>
      <c r="E281" s="1830"/>
      <c r="F281" s="1830"/>
      <c r="G281" s="1830"/>
      <c r="H281" s="578"/>
      <c r="I281" s="578"/>
    </row>
    <row r="282" spans="1:9" x14ac:dyDescent="0.15">
      <c r="C282" s="1778"/>
      <c r="D282" s="1830"/>
      <c r="E282" s="1830"/>
      <c r="F282" s="1830"/>
      <c r="G282" s="1830"/>
      <c r="H282" s="129"/>
      <c r="I282" s="129"/>
    </row>
    <row r="283" spans="1:9" x14ac:dyDescent="0.15">
      <c r="C283" s="507"/>
      <c r="H283" s="278"/>
      <c r="I283" s="278"/>
    </row>
    <row r="284" spans="1:9" ht="14" thickBot="1" x14ac:dyDescent="0.2">
      <c r="A284" s="528" t="s">
        <v>492</v>
      </c>
      <c r="B284" s="1878" t="s">
        <v>1858</v>
      </c>
      <c r="C284" s="1877"/>
      <c r="D284" s="1877"/>
      <c r="E284" s="1877"/>
      <c r="F284" s="1877"/>
      <c r="G284" s="1877"/>
      <c r="H284" s="569" t="s">
        <v>281</v>
      </c>
      <c r="I284" s="221" t="s">
        <v>282</v>
      </c>
    </row>
    <row r="285" spans="1:9" x14ac:dyDescent="0.15">
      <c r="C285" s="1778"/>
      <c r="D285" s="1830"/>
      <c r="E285" s="1830"/>
      <c r="F285" s="1830"/>
      <c r="G285" s="1830"/>
      <c r="H285" s="129"/>
      <c r="I285" s="129"/>
    </row>
    <row r="286" spans="1:9" x14ac:dyDescent="0.15">
      <c r="C286" s="1778"/>
      <c r="D286" s="1830"/>
      <c r="E286" s="1830"/>
      <c r="F286" s="1830"/>
      <c r="G286" s="1830"/>
      <c r="H286" s="129"/>
      <c r="I286" s="129"/>
    </row>
    <row r="287" spans="1:9" x14ac:dyDescent="0.15">
      <c r="C287" s="1778"/>
      <c r="D287" s="1830"/>
      <c r="E287" s="1830"/>
      <c r="F287" s="1830"/>
      <c r="G287" s="1830"/>
      <c r="H287" s="129"/>
      <c r="I287" s="129"/>
    </row>
    <row r="288" spans="1:9" x14ac:dyDescent="0.15">
      <c r="C288" s="1778"/>
      <c r="D288" s="1830"/>
      <c r="E288" s="1830"/>
      <c r="F288" s="1830"/>
      <c r="G288" s="1830"/>
      <c r="H288" s="129"/>
      <c r="I288" s="129"/>
    </row>
    <row r="289" spans="1:11" x14ac:dyDescent="0.15">
      <c r="C289" s="507"/>
      <c r="D289" s="507"/>
      <c r="E289" s="507"/>
      <c r="H289" s="278"/>
      <c r="I289" s="278"/>
    </row>
    <row r="290" spans="1:11" ht="14" thickBot="1" x14ac:dyDescent="0.2">
      <c r="B290" s="1878" t="s">
        <v>1859</v>
      </c>
      <c r="C290" s="1877"/>
      <c r="D290" s="1877"/>
      <c r="E290" s="1877"/>
      <c r="F290" s="1877"/>
      <c r="G290" s="1877"/>
      <c r="H290" s="569" t="s">
        <v>281</v>
      </c>
      <c r="I290" s="221" t="s">
        <v>282</v>
      </c>
    </row>
    <row r="291" spans="1:11" x14ac:dyDescent="0.15">
      <c r="C291" s="1778"/>
      <c r="D291" s="1830"/>
      <c r="E291" s="1830"/>
      <c r="F291" s="1830"/>
      <c r="G291" s="1830"/>
      <c r="H291" s="129"/>
      <c r="I291" s="129"/>
    </row>
    <row r="292" spans="1:11" x14ac:dyDescent="0.15">
      <c r="C292" s="1778"/>
      <c r="D292" s="1830"/>
      <c r="E292" s="1830"/>
      <c r="F292" s="1830"/>
      <c r="G292" s="1830"/>
      <c r="H292" s="129"/>
      <c r="I292" s="129"/>
    </row>
    <row r="293" spans="1:11" x14ac:dyDescent="0.15">
      <c r="C293" s="1778"/>
      <c r="D293" s="1830"/>
      <c r="E293" s="1830"/>
      <c r="F293" s="1830"/>
      <c r="G293" s="1830"/>
      <c r="H293" s="129"/>
      <c r="I293" s="129"/>
    </row>
    <row r="294" spans="1:11" x14ac:dyDescent="0.15">
      <c r="C294" s="1778"/>
      <c r="D294" s="1830"/>
      <c r="E294" s="1830"/>
      <c r="F294" s="1830"/>
      <c r="G294" s="1830"/>
      <c r="H294" s="129"/>
      <c r="I294" s="129"/>
    </row>
    <row r="295" spans="1:11" x14ac:dyDescent="0.15">
      <c r="C295" s="507"/>
      <c r="D295" s="507"/>
      <c r="E295" s="507"/>
      <c r="F295" s="507"/>
      <c r="G295" s="507"/>
      <c r="H295" s="507"/>
    </row>
    <row r="296" spans="1:11" ht="14" thickBot="1" x14ac:dyDescent="0.2">
      <c r="A296" s="529" t="s">
        <v>293</v>
      </c>
      <c r="B296" s="1873" t="s">
        <v>379</v>
      </c>
      <c r="C296" s="1873"/>
      <c r="D296" s="1873"/>
      <c r="E296" s="507"/>
      <c r="H296" s="1873" t="s">
        <v>493</v>
      </c>
      <c r="I296" s="1873"/>
      <c r="J296" s="1873"/>
      <c r="K296" s="1873"/>
    </row>
    <row r="297" spans="1:11" x14ac:dyDescent="0.15">
      <c r="B297" s="120"/>
      <c r="C297" s="148"/>
      <c r="D297" s="119"/>
      <c r="F297" s="1755"/>
      <c r="G297" s="1755"/>
      <c r="H297" s="120"/>
      <c r="I297" s="147"/>
      <c r="J297" s="521"/>
      <c r="K297" s="120"/>
    </row>
    <row r="298" spans="1:11" x14ac:dyDescent="0.15">
      <c r="B298" s="145"/>
      <c r="C298" s="146"/>
      <c r="D298" s="119"/>
      <c r="H298" s="145"/>
      <c r="I298" s="388"/>
      <c r="J298" s="145"/>
      <c r="K298" s="106"/>
    </row>
    <row r="299" spans="1:11" x14ac:dyDescent="0.15">
      <c r="C299" s="110"/>
      <c r="F299" s="303"/>
      <c r="G299" s="381"/>
      <c r="H299" s="382"/>
      <c r="I299" s="146"/>
      <c r="J299" s="145"/>
      <c r="K299" s="389"/>
    </row>
    <row r="300" spans="1:11" x14ac:dyDescent="0.15">
      <c r="C300" s="110"/>
      <c r="I300" s="146"/>
      <c r="J300" s="145"/>
      <c r="K300" s="106"/>
    </row>
    <row r="301" spans="1:11" ht="14" thickBot="1" x14ac:dyDescent="0.2">
      <c r="B301" s="1873" t="s">
        <v>389</v>
      </c>
      <c r="C301" s="1873"/>
      <c r="D301" s="1873"/>
      <c r="E301" s="1"/>
      <c r="H301" s="1873" t="s">
        <v>494</v>
      </c>
      <c r="I301" s="1873"/>
      <c r="J301" s="1873"/>
      <c r="K301" s="1873"/>
    </row>
    <row r="302" spans="1:11" x14ac:dyDescent="0.15">
      <c r="B302" s="120"/>
      <c r="C302" s="148"/>
      <c r="D302" s="119"/>
      <c r="F302" s="1755"/>
      <c r="G302" s="1755"/>
      <c r="H302" s="120"/>
      <c r="I302" s="147"/>
      <c r="J302" s="521"/>
      <c r="K302" s="120"/>
    </row>
    <row r="303" spans="1:11" x14ac:dyDescent="0.15">
      <c r="B303" s="145"/>
      <c r="C303" s="146"/>
      <c r="D303" s="119"/>
      <c r="H303" s="145"/>
      <c r="I303" s="304"/>
      <c r="J303" s="145"/>
      <c r="K303" s="106"/>
    </row>
    <row r="304" spans="1:11" x14ac:dyDescent="0.15">
      <c r="C304" s="110"/>
      <c r="F304" s="281"/>
      <c r="G304" s="381"/>
      <c r="H304" s="382"/>
      <c r="I304" s="146"/>
      <c r="J304" s="145"/>
      <c r="K304" s="106"/>
    </row>
    <row r="305" spans="1:12" x14ac:dyDescent="0.15">
      <c r="C305" s="110"/>
      <c r="I305" s="146"/>
      <c r="J305" s="382"/>
      <c r="K305" s="106"/>
    </row>
    <row r="306" spans="1:12" x14ac:dyDescent="0.15">
      <c r="C306" s="110"/>
      <c r="I306" s="137"/>
      <c r="K306" s="110"/>
    </row>
    <row r="307" spans="1:12" ht="14" thickBot="1" x14ac:dyDescent="0.2">
      <c r="B307" s="1873" t="s">
        <v>383</v>
      </c>
      <c r="C307" s="1873"/>
      <c r="D307" s="1873"/>
      <c r="E307" s="1878"/>
      <c r="H307" s="1873" t="s">
        <v>500</v>
      </c>
      <c r="I307" s="1873"/>
      <c r="J307" s="1873"/>
      <c r="K307" s="1873"/>
      <c r="L307" s="1878"/>
    </row>
    <row r="308" spans="1:12" x14ac:dyDescent="0.15">
      <c r="B308" s="120"/>
      <c r="C308" s="148"/>
      <c r="D308" s="119"/>
      <c r="F308" s="1755"/>
      <c r="G308" s="1755"/>
      <c r="H308" s="120"/>
      <c r="I308" s="146"/>
      <c r="J308" s="120"/>
      <c r="K308" s="120"/>
    </row>
    <row r="309" spans="1:12" x14ac:dyDescent="0.15">
      <c r="B309" s="145"/>
      <c r="C309" s="146"/>
      <c r="D309" s="119"/>
      <c r="H309" s="145"/>
      <c r="I309" s="304"/>
      <c r="J309" s="145"/>
      <c r="K309" s="106"/>
    </row>
    <row r="310" spans="1:12" x14ac:dyDescent="0.15">
      <c r="F310" s="281"/>
      <c r="G310" s="381"/>
      <c r="H310" s="382"/>
      <c r="I310" s="146"/>
      <c r="J310" s="145"/>
      <c r="K310" s="106"/>
    </row>
    <row r="311" spans="1:12" x14ac:dyDescent="0.15">
      <c r="I311" s="146"/>
      <c r="J311" s="145"/>
      <c r="K311" s="106"/>
    </row>
    <row r="312" spans="1:12" x14ac:dyDescent="0.15">
      <c r="I312" s="106"/>
      <c r="J312" s="145"/>
    </row>
    <row r="313" spans="1:12" ht="14" thickBot="1" x14ac:dyDescent="0.2">
      <c r="B313" s="1873" t="s">
        <v>854</v>
      </c>
      <c r="C313" s="1873"/>
      <c r="D313" s="1873"/>
      <c r="H313" s="1981"/>
      <c r="I313" s="1981"/>
      <c r="J313" s="1981"/>
      <c r="K313" s="1981"/>
    </row>
    <row r="314" spans="1:12" x14ac:dyDescent="0.15">
      <c r="B314" s="145"/>
      <c r="C314" s="146"/>
      <c r="D314" s="119"/>
      <c r="H314" s="120"/>
      <c r="I314" s="118"/>
      <c r="J314" s="542"/>
      <c r="K314" s="137"/>
    </row>
    <row r="316" spans="1:12" x14ac:dyDescent="0.15">
      <c r="A316" s="529" t="s">
        <v>298</v>
      </c>
      <c r="B316" s="1742"/>
      <c r="C316" s="1738"/>
      <c r="D316" s="1738"/>
      <c r="E316" s="1738"/>
      <c r="F316" s="1738"/>
      <c r="G316" s="390"/>
    </row>
    <row r="317" spans="1:12" x14ac:dyDescent="0.15">
      <c r="B317" s="1742"/>
      <c r="C317" s="1738"/>
      <c r="D317" s="1738"/>
      <c r="E317" s="1738"/>
      <c r="F317" s="1738"/>
    </row>
    <row r="318" spans="1:12" x14ac:dyDescent="0.15">
      <c r="B318" s="1742"/>
      <c r="C318" s="1738"/>
      <c r="D318" s="1738"/>
      <c r="E318" s="1738"/>
      <c r="F318" s="1738"/>
      <c r="G318" s="390"/>
    </row>
    <row r="319" spans="1:12" x14ac:dyDescent="0.15">
      <c r="B319" s="1742"/>
      <c r="C319" s="1738"/>
      <c r="D319" s="1738"/>
      <c r="E319" s="1738"/>
      <c r="F319" s="1738"/>
    </row>
    <row r="320" spans="1:12" x14ac:dyDescent="0.15">
      <c r="B320" s="510"/>
      <c r="C320" s="1"/>
      <c r="D320" s="1"/>
      <c r="E320" s="1"/>
      <c r="F320" s="1"/>
    </row>
    <row r="321" spans="1:8" s="357" customFormat="1" x14ac:dyDescent="0.15">
      <c r="A321" s="1965" t="s">
        <v>1866</v>
      </c>
      <c r="B321" s="1965"/>
      <c r="C321" s="1965"/>
      <c r="D321" s="1965"/>
      <c r="E321" s="507"/>
    </row>
    <row r="322" spans="1:8" s="357" customFormat="1" x14ac:dyDescent="0.15">
      <c r="A322" s="819"/>
      <c r="B322" s="507"/>
      <c r="C322" s="507"/>
      <c r="D322" s="507"/>
      <c r="E322" s="507"/>
    </row>
    <row r="323" spans="1:8" s="357" customFormat="1" x14ac:dyDescent="0.15">
      <c r="A323" s="819" t="s">
        <v>250</v>
      </c>
      <c r="B323" s="1738"/>
      <c r="C323" s="1738"/>
      <c r="D323" s="1738"/>
      <c r="E323" s="1738"/>
      <c r="F323" s="1738"/>
      <c r="G323" s="1738"/>
    </row>
    <row r="324" spans="1:8" s="357" customFormat="1" x14ac:dyDescent="0.15">
      <c r="A324" s="819"/>
      <c r="B324" s="1731"/>
      <c r="C324" s="1738"/>
      <c r="D324" s="1738"/>
      <c r="E324" s="1738"/>
      <c r="F324" s="1738"/>
      <c r="G324" s="1738"/>
    </row>
    <row r="325" spans="1:8" s="357" customFormat="1" x14ac:dyDescent="0.15">
      <c r="A325" s="819"/>
      <c r="B325" s="507"/>
      <c r="C325" s="507"/>
      <c r="D325" s="507"/>
      <c r="E325" s="507"/>
    </row>
    <row r="326" spans="1:8" s="357" customFormat="1" ht="14" thickBot="1" x14ac:dyDescent="0.2">
      <c r="A326" s="819" t="s">
        <v>655</v>
      </c>
      <c r="B326" s="1877"/>
      <c r="C326" s="1878"/>
      <c r="D326" s="1878"/>
      <c r="E326" s="1878"/>
      <c r="F326" s="1878"/>
      <c r="G326" s="921" t="s">
        <v>281</v>
      </c>
      <c r="H326" s="921" t="s">
        <v>282</v>
      </c>
    </row>
    <row r="327" spans="1:8" s="357" customFormat="1" x14ac:dyDescent="0.15">
      <c r="A327" s="819"/>
      <c r="C327" s="1742"/>
      <c r="D327" s="1738"/>
      <c r="E327" s="1738"/>
      <c r="F327" s="1738"/>
      <c r="G327" s="276"/>
      <c r="H327" s="276"/>
    </row>
    <row r="328" spans="1:8" s="357" customFormat="1" x14ac:dyDescent="0.15">
      <c r="A328" s="819"/>
      <c r="C328" s="1742"/>
      <c r="D328" s="1738"/>
      <c r="E328" s="1738"/>
      <c r="F328" s="1738"/>
      <c r="G328" s="276"/>
      <c r="H328" s="276"/>
    </row>
    <row r="329" spans="1:8" s="357" customFormat="1" x14ac:dyDescent="0.15">
      <c r="A329" s="819"/>
      <c r="C329" s="1742"/>
      <c r="D329" s="1738"/>
      <c r="E329" s="1738"/>
      <c r="F329" s="1738"/>
      <c r="G329" s="276"/>
      <c r="H329" s="276"/>
    </row>
    <row r="330" spans="1:8" s="357" customFormat="1" x14ac:dyDescent="0.15">
      <c r="A330" s="819"/>
      <c r="C330" s="1742"/>
      <c r="D330" s="1738"/>
      <c r="E330" s="1738"/>
      <c r="F330" s="1738"/>
      <c r="G330" s="276"/>
      <c r="H330" s="276"/>
    </row>
    <row r="331" spans="1:8" s="357" customFormat="1" x14ac:dyDescent="0.15">
      <c r="A331" s="819"/>
      <c r="C331" s="1742"/>
      <c r="D331" s="1738"/>
      <c r="E331" s="1738"/>
      <c r="F331" s="1738"/>
      <c r="G331" s="276"/>
      <c r="H331" s="276"/>
    </row>
    <row r="332" spans="1:8" s="357" customFormat="1" x14ac:dyDescent="0.15">
      <c r="A332" s="819"/>
      <c r="C332" s="1742"/>
      <c r="D332" s="1738"/>
      <c r="E332" s="1738"/>
      <c r="F332" s="1738"/>
      <c r="G332" s="276"/>
      <c r="H332" s="276"/>
    </row>
    <row r="333" spans="1:8" s="357" customFormat="1" x14ac:dyDescent="0.15">
      <c r="A333" s="819"/>
      <c r="C333" s="1742"/>
      <c r="D333" s="1738"/>
      <c r="E333" s="1738"/>
      <c r="F333" s="1738"/>
      <c r="G333" s="276"/>
      <c r="H333" s="276"/>
    </row>
    <row r="334" spans="1:8" s="357" customFormat="1" x14ac:dyDescent="0.15">
      <c r="A334" s="819"/>
      <c r="C334" s="1742"/>
      <c r="D334" s="1738"/>
      <c r="E334" s="1738"/>
      <c r="F334" s="1738"/>
      <c r="G334" s="276"/>
      <c r="H334" s="276"/>
    </row>
    <row r="335" spans="1:8" s="357" customFormat="1" x14ac:dyDescent="0.15">
      <c r="A335" s="819"/>
      <c r="C335" s="1742"/>
      <c r="D335" s="1738"/>
      <c r="E335" s="1738"/>
      <c r="F335" s="1738"/>
      <c r="G335" s="276"/>
      <c r="H335" s="276"/>
    </row>
    <row r="336" spans="1:8" s="357" customFormat="1" x14ac:dyDescent="0.15">
      <c r="A336" s="819"/>
      <c r="C336" s="1746"/>
      <c r="D336" s="1738"/>
      <c r="E336" s="1738"/>
      <c r="F336" s="1738"/>
      <c r="G336" s="276"/>
      <c r="H336" s="276"/>
    </row>
    <row r="337" spans="1:8" s="357" customFormat="1" x14ac:dyDescent="0.15">
      <c r="A337" s="819"/>
      <c r="C337" s="1742"/>
      <c r="D337" s="1738"/>
      <c r="E337" s="1738"/>
      <c r="F337" s="1738"/>
      <c r="G337" s="276"/>
      <c r="H337" s="276"/>
    </row>
    <row r="338" spans="1:8" s="357" customFormat="1" x14ac:dyDescent="0.15">
      <c r="A338" s="819"/>
      <c r="C338" s="1742"/>
      <c r="D338" s="1738"/>
      <c r="E338" s="1738"/>
      <c r="F338" s="1738"/>
      <c r="G338" s="287"/>
      <c r="H338" s="287"/>
    </row>
    <row r="339" spans="1:8" s="357" customFormat="1" x14ac:dyDescent="0.15">
      <c r="A339" s="819"/>
      <c r="C339" s="1742"/>
      <c r="D339" s="1738"/>
      <c r="E339" s="1738"/>
      <c r="F339" s="1738"/>
      <c r="G339" s="276"/>
      <c r="H339" s="276"/>
    </row>
    <row r="340" spans="1:8" s="357" customFormat="1" x14ac:dyDescent="0.15">
      <c r="A340" s="819"/>
      <c r="C340" s="529"/>
      <c r="F340" s="507"/>
      <c r="G340" s="278"/>
      <c r="H340" s="278"/>
    </row>
    <row r="341" spans="1:8" s="357" customFormat="1" ht="14" thickBot="1" x14ac:dyDescent="0.2">
      <c r="A341" s="819">
        <v>2</v>
      </c>
      <c r="B341" s="1877"/>
      <c r="C341" s="1878"/>
      <c r="D341" s="1878"/>
      <c r="E341" s="1878"/>
      <c r="F341" s="1878"/>
      <c r="G341" s="921" t="s">
        <v>281</v>
      </c>
      <c r="H341" s="921" t="s">
        <v>282</v>
      </c>
    </row>
    <row r="342" spans="1:8" s="357" customFormat="1" x14ac:dyDescent="0.15">
      <c r="A342" s="819"/>
      <c r="C342" s="1742"/>
      <c r="D342" s="1738"/>
      <c r="E342" s="1738"/>
      <c r="F342" s="1738"/>
      <c r="G342" s="276"/>
      <c r="H342" s="276"/>
    </row>
    <row r="343" spans="1:8" s="357" customFormat="1" x14ac:dyDescent="0.15">
      <c r="A343" s="819"/>
      <c r="C343" s="1742"/>
      <c r="D343" s="1738"/>
      <c r="E343" s="1738"/>
      <c r="F343" s="1738"/>
      <c r="G343" s="276"/>
      <c r="H343" s="276"/>
    </row>
    <row r="344" spans="1:8" s="357" customFormat="1" x14ac:dyDescent="0.15">
      <c r="A344" s="819"/>
      <c r="C344" s="507"/>
      <c r="F344" s="507"/>
      <c r="G344" s="278"/>
      <c r="H344" s="278"/>
    </row>
    <row r="345" spans="1:8" s="357" customFormat="1" ht="14" thickBot="1" x14ac:dyDescent="0.2">
      <c r="A345" s="819">
        <v>3</v>
      </c>
      <c r="B345" s="1877"/>
      <c r="C345" s="1878"/>
      <c r="D345" s="1878"/>
      <c r="E345" s="1878"/>
      <c r="F345" s="1878"/>
      <c r="G345" s="921" t="s">
        <v>281</v>
      </c>
      <c r="H345" s="921" t="s">
        <v>282</v>
      </c>
    </row>
    <row r="346" spans="1:8" s="357" customFormat="1" x14ac:dyDescent="0.15">
      <c r="A346" s="819"/>
      <c r="C346" s="1742"/>
      <c r="D346" s="1738"/>
      <c r="E346" s="1738"/>
      <c r="F346" s="1738"/>
      <c r="G346" s="276"/>
      <c r="H346" s="276"/>
    </row>
    <row r="347" spans="1:8" s="357" customFormat="1" x14ac:dyDescent="0.15">
      <c r="A347" s="819"/>
      <c r="C347" s="1742"/>
      <c r="D347" s="1738"/>
      <c r="E347" s="1738"/>
      <c r="F347" s="1738"/>
      <c r="G347" s="276"/>
      <c r="H347" s="276"/>
    </row>
    <row r="348" spans="1:8" s="357" customFormat="1" x14ac:dyDescent="0.15">
      <c r="A348" s="819"/>
      <c r="C348" s="507"/>
      <c r="F348" s="507"/>
      <c r="G348" s="278"/>
      <c r="H348" s="278"/>
    </row>
    <row r="349" spans="1:8" s="357" customFormat="1" ht="14" thickBot="1" x14ac:dyDescent="0.2">
      <c r="A349" s="819">
        <v>4</v>
      </c>
      <c r="B349" s="1877"/>
      <c r="C349" s="1878"/>
      <c r="D349" s="1878"/>
      <c r="E349" s="1878"/>
      <c r="F349" s="1878"/>
      <c r="G349" s="921" t="s">
        <v>281</v>
      </c>
      <c r="H349" s="921" t="s">
        <v>282</v>
      </c>
    </row>
    <row r="350" spans="1:8" s="357" customFormat="1" x14ac:dyDescent="0.15">
      <c r="A350" s="819"/>
      <c r="C350" s="1742"/>
      <c r="D350" s="1738"/>
      <c r="E350" s="1738"/>
      <c r="F350" s="1738"/>
      <c r="G350" s="276"/>
      <c r="H350" s="276"/>
    </row>
    <row r="351" spans="1:8" s="357" customFormat="1" x14ac:dyDescent="0.15">
      <c r="A351" s="819"/>
      <c r="C351" s="1742"/>
      <c r="D351" s="1738"/>
      <c r="E351" s="1738"/>
      <c r="F351" s="1738"/>
      <c r="G351" s="276"/>
      <c r="H351" s="276"/>
    </row>
    <row r="352" spans="1:8" s="357" customFormat="1" x14ac:dyDescent="0.15">
      <c r="A352" s="819"/>
      <c r="C352" s="1742"/>
      <c r="D352" s="1738"/>
      <c r="E352" s="1738"/>
      <c r="F352" s="1738"/>
      <c r="G352" s="277"/>
      <c r="H352" s="277"/>
    </row>
    <row r="353" spans="1:8" s="357" customFormat="1" x14ac:dyDescent="0.15">
      <c r="A353" s="819"/>
      <c r="C353" s="507"/>
      <c r="F353" s="507"/>
      <c r="G353" s="278"/>
      <c r="H353" s="278"/>
    </row>
    <row r="354" spans="1:8" s="357" customFormat="1" ht="14" thickBot="1" x14ac:dyDescent="0.2">
      <c r="A354" s="819">
        <v>5</v>
      </c>
      <c r="B354" s="1877"/>
      <c r="C354" s="1878"/>
      <c r="D354" s="1878"/>
      <c r="E354" s="1878"/>
      <c r="F354" s="1878"/>
      <c r="G354" s="921" t="s">
        <v>281</v>
      </c>
      <c r="H354" s="921" t="s">
        <v>282</v>
      </c>
    </row>
    <row r="355" spans="1:8" s="357" customFormat="1" x14ac:dyDescent="0.15">
      <c r="A355" s="819"/>
      <c r="C355" s="1742"/>
      <c r="D355" s="1738"/>
      <c r="E355" s="1738"/>
      <c r="F355" s="1738"/>
      <c r="G355" s="276"/>
      <c r="H355" s="276"/>
    </row>
    <row r="356" spans="1:8" s="357" customFormat="1" x14ac:dyDescent="0.15">
      <c r="A356" s="819"/>
      <c r="C356" s="1746"/>
      <c r="D356" s="1738"/>
      <c r="E356" s="1738"/>
      <c r="F356" s="1738"/>
      <c r="G356" s="276"/>
      <c r="H356" s="276"/>
    </row>
    <row r="357" spans="1:8" s="357" customFormat="1" x14ac:dyDescent="0.15">
      <c r="A357" s="819"/>
      <c r="C357" s="1742"/>
      <c r="D357" s="1738"/>
      <c r="E357" s="1738"/>
      <c r="F357" s="1738"/>
      <c r="G357" s="276"/>
      <c r="H357" s="276"/>
    </row>
    <row r="358" spans="1:8" s="357" customFormat="1" x14ac:dyDescent="0.15">
      <c r="A358" s="819"/>
      <c r="C358" s="1742"/>
      <c r="D358" s="1738"/>
      <c r="E358" s="1738"/>
      <c r="F358" s="1738"/>
      <c r="G358" s="276"/>
      <c r="H358" s="276"/>
    </row>
    <row r="359" spans="1:8" s="357" customFormat="1" x14ac:dyDescent="0.15">
      <c r="A359" s="819"/>
      <c r="C359" s="507"/>
      <c r="F359" s="507"/>
      <c r="G359" s="278"/>
      <c r="H359" s="278"/>
    </row>
    <row r="360" spans="1:8" s="357" customFormat="1" ht="14" thickBot="1" x14ac:dyDescent="0.2">
      <c r="A360" s="819">
        <v>6</v>
      </c>
      <c r="B360" s="1877"/>
      <c r="C360" s="1878"/>
      <c r="D360" s="1878"/>
      <c r="E360" s="1878"/>
      <c r="F360" s="1878"/>
      <c r="G360" s="921" t="s">
        <v>281</v>
      </c>
      <c r="H360" s="921" t="s">
        <v>282</v>
      </c>
    </row>
    <row r="361" spans="1:8" s="357" customFormat="1" x14ac:dyDescent="0.15">
      <c r="A361" s="819"/>
      <c r="C361" s="1746"/>
      <c r="D361" s="1738"/>
      <c r="E361" s="1738"/>
      <c r="F361" s="1738"/>
      <c r="G361" s="276"/>
      <c r="H361" s="276"/>
    </row>
    <row r="362" spans="1:8" s="357" customFormat="1" x14ac:dyDescent="0.15">
      <c r="A362" s="819"/>
      <c r="C362" s="1742"/>
      <c r="D362" s="1738"/>
      <c r="E362" s="1738"/>
      <c r="F362" s="1738"/>
      <c r="G362" s="276"/>
      <c r="H362" s="276"/>
    </row>
    <row r="363" spans="1:8" s="357" customFormat="1" x14ac:dyDescent="0.15">
      <c r="A363" s="819"/>
      <c r="C363" s="1746"/>
      <c r="D363" s="1738"/>
      <c r="E363" s="1738"/>
      <c r="F363" s="1738"/>
      <c r="G363" s="276"/>
      <c r="H363" s="276"/>
    </row>
    <row r="364" spans="1:8" s="357" customFormat="1" x14ac:dyDescent="0.15">
      <c r="A364" s="819"/>
      <c r="C364" s="1742"/>
      <c r="D364" s="1738"/>
      <c r="E364" s="1738"/>
      <c r="F364" s="1738"/>
      <c r="G364" s="276"/>
      <c r="H364" s="276"/>
    </row>
    <row r="365" spans="1:8" s="357" customFormat="1" x14ac:dyDescent="0.15">
      <c r="A365" s="819"/>
      <c r="C365" s="1742"/>
      <c r="D365" s="1738"/>
      <c r="E365" s="1738"/>
      <c r="F365" s="1738"/>
      <c r="G365" s="276"/>
      <c r="H365" s="276"/>
    </row>
    <row r="366" spans="1:8" s="357" customFormat="1" x14ac:dyDescent="0.15">
      <c r="A366" s="819"/>
      <c r="C366" s="1742"/>
      <c r="D366" s="1738"/>
      <c r="E366" s="1738"/>
      <c r="F366" s="1738"/>
      <c r="G366" s="277"/>
      <c r="H366" s="277"/>
    </row>
    <row r="367" spans="1:8" s="357" customFormat="1" x14ac:dyDescent="0.15">
      <c r="A367" s="819"/>
      <c r="C367" s="507"/>
      <c r="F367" s="507"/>
      <c r="G367" s="278"/>
      <c r="H367" s="278"/>
    </row>
    <row r="368" spans="1:8" s="357" customFormat="1" ht="14" thickBot="1" x14ac:dyDescent="0.2">
      <c r="A368" s="819">
        <v>7</v>
      </c>
      <c r="B368" s="1877"/>
      <c r="C368" s="1878"/>
      <c r="D368" s="1878"/>
      <c r="E368" s="1878"/>
      <c r="F368" s="1878"/>
      <c r="G368" s="921" t="s">
        <v>281</v>
      </c>
      <c r="H368" s="921" t="s">
        <v>282</v>
      </c>
    </row>
    <row r="369" spans="1:8" s="357" customFormat="1" x14ac:dyDescent="0.15">
      <c r="A369" s="819"/>
      <c r="C369" s="1742"/>
      <c r="D369" s="1738"/>
      <c r="E369" s="1738"/>
      <c r="F369" s="1738"/>
      <c r="G369" s="276"/>
      <c r="H369" s="276"/>
    </row>
    <row r="370" spans="1:8" s="357" customFormat="1" x14ac:dyDescent="0.15">
      <c r="A370" s="819"/>
      <c r="C370" s="1742"/>
      <c r="D370" s="1738"/>
      <c r="E370" s="1738"/>
      <c r="F370" s="1738"/>
      <c r="G370" s="276"/>
      <c r="H370" s="276"/>
    </row>
    <row r="371" spans="1:8" s="357" customFormat="1" x14ac:dyDescent="0.15">
      <c r="A371" s="819"/>
      <c r="C371" s="1742"/>
      <c r="D371" s="1738"/>
      <c r="E371" s="1738"/>
      <c r="F371" s="1738"/>
      <c r="G371" s="276"/>
      <c r="H371" s="276"/>
    </row>
    <row r="372" spans="1:8" s="357" customFormat="1" x14ac:dyDescent="0.15">
      <c r="A372" s="819"/>
      <c r="C372" s="1742"/>
      <c r="D372" s="1738"/>
      <c r="E372" s="1738"/>
      <c r="F372" s="1738"/>
      <c r="G372" s="129"/>
      <c r="H372" s="129"/>
    </row>
    <row r="373" spans="1:8" s="357" customFormat="1" x14ac:dyDescent="0.15">
      <c r="A373" s="819"/>
      <c r="C373" s="1742"/>
      <c r="D373" s="1738"/>
      <c r="E373" s="1738"/>
      <c r="F373" s="1738"/>
      <c r="G373" s="276"/>
      <c r="H373" s="276"/>
    </row>
    <row r="374" spans="1:8" s="357" customFormat="1" x14ac:dyDescent="0.15">
      <c r="A374" s="819"/>
      <c r="C374" s="1742"/>
      <c r="D374" s="1738"/>
      <c r="E374" s="1738"/>
      <c r="F374" s="1738"/>
      <c r="G374" s="276"/>
      <c r="H374" s="276"/>
    </row>
    <row r="375" spans="1:8" s="357" customFormat="1" x14ac:dyDescent="0.15">
      <c r="A375" s="819"/>
      <c r="C375" s="507"/>
      <c r="F375" s="507"/>
      <c r="G375" s="278"/>
      <c r="H375" s="278"/>
    </row>
    <row r="376" spans="1:8" s="357" customFormat="1" ht="14" thickBot="1" x14ac:dyDescent="0.2">
      <c r="A376" s="819" t="s">
        <v>298</v>
      </c>
      <c r="B376" s="1877"/>
      <c r="C376" s="1878"/>
      <c r="D376" s="1878"/>
      <c r="E376" s="1878"/>
      <c r="F376" s="1878"/>
      <c r="G376" s="921" t="s">
        <v>281</v>
      </c>
      <c r="H376" s="921" t="s">
        <v>282</v>
      </c>
    </row>
    <row r="377" spans="1:8" s="357" customFormat="1" x14ac:dyDescent="0.15">
      <c r="A377" s="819"/>
      <c r="C377" s="1742"/>
      <c r="D377" s="1738"/>
      <c r="E377" s="1738"/>
      <c r="F377" s="1738"/>
      <c r="G377" s="276"/>
      <c r="H377" s="276"/>
    </row>
    <row r="378" spans="1:8" s="357" customFormat="1" x14ac:dyDescent="0.15">
      <c r="A378" s="819"/>
      <c r="C378" s="1742"/>
      <c r="D378" s="1738"/>
      <c r="E378" s="1738"/>
      <c r="F378" s="1738"/>
      <c r="G378" s="276"/>
      <c r="H378" s="276"/>
    </row>
    <row r="379" spans="1:8" s="357" customFormat="1" x14ac:dyDescent="0.15">
      <c r="A379" s="819"/>
      <c r="C379" s="510"/>
      <c r="F379" s="507"/>
      <c r="G379" s="277"/>
      <c r="H379" s="277"/>
    </row>
    <row r="380" spans="1:8" s="357" customFormat="1" ht="14" thickBot="1" x14ac:dyDescent="0.2">
      <c r="A380" s="819"/>
      <c r="B380" s="1877"/>
      <c r="C380" s="1878"/>
      <c r="D380" s="1878"/>
      <c r="E380" s="1878"/>
      <c r="F380" s="1878"/>
      <c r="G380" s="921" t="s">
        <v>281</v>
      </c>
      <c r="H380" s="921" t="s">
        <v>282</v>
      </c>
    </row>
    <row r="381" spans="1:8" s="357" customFormat="1" x14ac:dyDescent="0.15">
      <c r="A381" s="819"/>
      <c r="C381" s="1742"/>
      <c r="D381" s="1738"/>
      <c r="E381" s="1738"/>
      <c r="F381" s="1738"/>
      <c r="G381" s="276"/>
      <c r="H381" s="276"/>
    </row>
    <row r="382" spans="1:8" s="357" customFormat="1" x14ac:dyDescent="0.15">
      <c r="A382" s="819"/>
      <c r="C382" s="1742"/>
      <c r="D382" s="1738"/>
      <c r="E382" s="1738"/>
      <c r="F382" s="1738"/>
      <c r="G382" s="276"/>
      <c r="H382" s="276"/>
    </row>
    <row r="383" spans="1:8" s="357" customFormat="1" x14ac:dyDescent="0.15">
      <c r="C383" s="1746"/>
      <c r="D383" s="1738"/>
      <c r="E383" s="1738"/>
      <c r="F383" s="1738"/>
      <c r="G383" s="276"/>
      <c r="H383" s="254"/>
    </row>
    <row r="384" spans="1:8" s="357" customFormat="1" x14ac:dyDescent="0.15">
      <c r="C384" s="1742"/>
      <c r="D384" s="1738"/>
      <c r="E384" s="1738"/>
      <c r="F384" s="1738"/>
      <c r="G384" s="276"/>
      <c r="H384" s="254"/>
    </row>
    <row r="385" spans="1:8" s="357" customFormat="1" x14ac:dyDescent="0.15">
      <c r="C385" s="1742"/>
      <c r="D385" s="1738"/>
      <c r="E385" s="1738"/>
      <c r="F385" s="1738"/>
      <c r="G385" s="276"/>
      <c r="H385" s="254"/>
    </row>
    <row r="386" spans="1:8" s="357" customFormat="1" x14ac:dyDescent="0.15">
      <c r="C386" s="1742"/>
      <c r="D386" s="1738"/>
      <c r="E386" s="1738"/>
      <c r="F386" s="1738"/>
      <c r="G386" s="276"/>
      <c r="H386" s="276"/>
    </row>
    <row r="387" spans="1:8" s="357" customFormat="1" x14ac:dyDescent="0.15">
      <c r="C387" s="1742"/>
      <c r="D387" s="1738"/>
      <c r="E387" s="1738"/>
      <c r="F387" s="1738"/>
      <c r="G387" s="276"/>
      <c r="H387" s="276"/>
    </row>
    <row r="388" spans="1:8" s="357" customFormat="1" x14ac:dyDescent="0.15">
      <c r="C388" s="1742"/>
      <c r="D388" s="1738"/>
      <c r="E388" s="1738"/>
      <c r="F388" s="1738"/>
      <c r="G388" s="276"/>
      <c r="H388" s="276"/>
    </row>
    <row r="389" spans="1:8" s="357" customFormat="1" x14ac:dyDescent="0.15">
      <c r="C389" s="1742"/>
      <c r="D389" s="1738"/>
      <c r="E389" s="1738"/>
      <c r="F389" s="1738"/>
      <c r="G389" s="276"/>
      <c r="H389" s="276"/>
    </row>
    <row r="390" spans="1:8" s="357" customFormat="1" x14ac:dyDescent="0.15">
      <c r="C390" s="1746"/>
      <c r="D390" s="1738"/>
      <c r="E390" s="1738"/>
      <c r="F390" s="1738"/>
      <c r="G390" s="276"/>
      <c r="H390" s="276"/>
    </row>
    <row r="391" spans="1:8" s="357" customFormat="1" x14ac:dyDescent="0.15">
      <c r="C391" s="1742"/>
      <c r="D391" s="1738"/>
      <c r="E391" s="1738"/>
      <c r="F391" s="1738"/>
      <c r="G391" s="276"/>
      <c r="H391" s="276"/>
    </row>
    <row r="392" spans="1:8" s="357" customFormat="1" x14ac:dyDescent="0.15">
      <c r="C392" s="1742"/>
      <c r="D392" s="1738"/>
      <c r="E392" s="1738"/>
      <c r="F392" s="1738"/>
      <c r="G392" s="276"/>
      <c r="H392" s="276"/>
    </row>
    <row r="393" spans="1:8" s="357" customFormat="1" x14ac:dyDescent="0.15">
      <c r="C393" s="510"/>
      <c r="F393" s="507"/>
      <c r="G393" s="277"/>
      <c r="H393" s="277"/>
    </row>
    <row r="394" spans="1:8" s="357" customFormat="1" ht="14" thickBot="1" x14ac:dyDescent="0.2">
      <c r="B394" s="1877"/>
      <c r="C394" s="1878"/>
      <c r="D394" s="1878"/>
      <c r="E394" s="1878"/>
      <c r="F394" s="1878"/>
      <c r="G394" s="921" t="s">
        <v>281</v>
      </c>
      <c r="H394" s="921" t="s">
        <v>282</v>
      </c>
    </row>
    <row r="395" spans="1:8" s="357" customFormat="1" x14ac:dyDescent="0.15">
      <c r="C395" s="1742"/>
      <c r="D395" s="1738"/>
      <c r="E395" s="1738"/>
      <c r="F395" s="1738"/>
      <c r="G395" s="276"/>
      <c r="H395" s="276"/>
    </row>
    <row r="396" spans="1:8" s="357" customFormat="1" x14ac:dyDescent="0.15">
      <c r="C396" s="1742"/>
      <c r="D396" s="1738"/>
      <c r="E396" s="1738"/>
      <c r="F396" s="1738"/>
      <c r="G396" s="276"/>
      <c r="H396" s="276"/>
    </row>
    <row r="397" spans="1:8" s="357" customFormat="1" x14ac:dyDescent="0.15">
      <c r="C397" s="1742"/>
      <c r="D397" s="1738"/>
      <c r="E397" s="1738"/>
      <c r="F397" s="1738"/>
      <c r="G397" s="510"/>
      <c r="H397" s="299"/>
    </row>
    <row r="398" spans="1:8" s="357" customFormat="1" x14ac:dyDescent="0.15">
      <c r="B398" s="507"/>
      <c r="C398" s="507"/>
      <c r="D398" s="507"/>
      <c r="E398" s="507"/>
    </row>
    <row r="399" spans="1:8" s="357" customFormat="1" x14ac:dyDescent="0.15">
      <c r="A399" s="819" t="s">
        <v>322</v>
      </c>
      <c r="B399" s="1731"/>
      <c r="C399" s="1738"/>
      <c r="D399" s="1738"/>
      <c r="E399" s="507"/>
    </row>
    <row r="400" spans="1:8" s="357" customFormat="1" x14ac:dyDescent="0.15">
      <c r="A400" s="819"/>
      <c r="B400" s="1731"/>
      <c r="C400" s="1738"/>
      <c r="D400" s="1738"/>
      <c r="E400" s="507"/>
    </row>
    <row r="401" spans="1:9" s="357" customFormat="1" x14ac:dyDescent="0.15">
      <c r="A401" s="819"/>
      <c r="B401" s="1731"/>
      <c r="C401" s="1738"/>
      <c r="D401" s="1738"/>
      <c r="E401" s="507"/>
      <c r="F401" s="1738"/>
      <c r="G401" s="1738"/>
    </row>
    <row r="402" spans="1:9" s="357" customFormat="1" x14ac:dyDescent="0.15">
      <c r="A402" s="819"/>
      <c r="B402" s="1731"/>
      <c r="C402" s="1738"/>
      <c r="D402" s="1738"/>
      <c r="E402" s="1738"/>
      <c r="F402" s="1738"/>
    </row>
    <row r="403" spans="1:9" x14ac:dyDescent="0.15">
      <c r="C403" s="507"/>
      <c r="D403" s="1"/>
    </row>
    <row r="404" spans="1:9" x14ac:dyDescent="0.15">
      <c r="A404" s="1972" t="s">
        <v>1867</v>
      </c>
      <c r="B404" s="1972"/>
      <c r="C404" s="1972"/>
    </row>
    <row r="406" spans="1:9" x14ac:dyDescent="0.15">
      <c r="A406" s="528" t="s">
        <v>250</v>
      </c>
      <c r="B406" s="1979" t="s">
        <v>1160</v>
      </c>
      <c r="C406" s="1980"/>
      <c r="D406" s="1980"/>
      <c r="E406" s="1980"/>
      <c r="F406" s="1980"/>
      <c r="G406" s="1980"/>
      <c r="H406" s="1980"/>
      <c r="I406" s="1980"/>
    </row>
    <row r="407" spans="1:9" x14ac:dyDescent="0.15">
      <c r="A407" s="528"/>
      <c r="C407" s="510"/>
      <c r="D407" s="507"/>
      <c r="E407" s="507"/>
    </row>
    <row r="408" spans="1:9" x14ac:dyDescent="0.15">
      <c r="C408" s="507"/>
      <c r="D408" s="507"/>
      <c r="E408" s="507"/>
    </row>
    <row r="409" spans="1:9" x14ac:dyDescent="0.15">
      <c r="A409" s="528" t="s">
        <v>293</v>
      </c>
      <c r="B409" s="1742"/>
      <c r="C409" s="1738"/>
      <c r="D409" s="1738"/>
      <c r="E409" s="1738"/>
      <c r="F409" s="1738"/>
      <c r="G409" s="106"/>
    </row>
    <row r="410" spans="1:9" x14ac:dyDescent="0.15">
      <c r="A410" s="528"/>
      <c r="B410" s="1742"/>
      <c r="C410" s="1738"/>
      <c r="D410" s="1738"/>
      <c r="E410" s="1738"/>
      <c r="F410" s="1738"/>
      <c r="G410" s="106"/>
    </row>
    <row r="411" spans="1:9" x14ac:dyDescent="0.15">
      <c r="A411" s="528"/>
      <c r="B411" s="1742"/>
      <c r="C411" s="1738"/>
      <c r="D411" s="1738"/>
      <c r="E411" s="1738"/>
      <c r="F411" s="1738"/>
      <c r="G411" s="106"/>
    </row>
    <row r="412" spans="1:9" x14ac:dyDescent="0.15">
      <c r="C412" s="507"/>
      <c r="D412" s="507"/>
      <c r="E412" s="507"/>
    </row>
    <row r="413" spans="1:9" ht="14" thickBot="1" x14ac:dyDescent="0.2">
      <c r="A413" s="528"/>
      <c r="B413" s="1727" t="s">
        <v>858</v>
      </c>
      <c r="C413" s="1877"/>
      <c r="D413" s="1877"/>
      <c r="E413" s="1877"/>
      <c r="F413" s="1877"/>
      <c r="G413" s="1877"/>
      <c r="H413" s="221" t="s">
        <v>281</v>
      </c>
      <c r="I413" s="221" t="s">
        <v>282</v>
      </c>
    </row>
    <row r="414" spans="1:9" x14ac:dyDescent="0.15">
      <c r="A414" s="528"/>
      <c r="C414" s="1742"/>
      <c r="D414" s="1738"/>
      <c r="E414" s="1738"/>
      <c r="F414" s="1738"/>
      <c r="G414" s="1738"/>
      <c r="H414" s="276"/>
      <c r="I414" s="276"/>
    </row>
    <row r="415" spans="1:9" x14ac:dyDescent="0.15">
      <c r="A415" s="528"/>
      <c r="C415" s="1742"/>
      <c r="D415" s="1738"/>
      <c r="E415" s="1738"/>
      <c r="F415" s="1738"/>
      <c r="G415" s="1738"/>
      <c r="H415" s="276"/>
      <c r="I415" s="276"/>
    </row>
    <row r="416" spans="1:9" x14ac:dyDescent="0.15">
      <c r="A416" s="528"/>
      <c r="C416" s="1742"/>
      <c r="D416" s="1738"/>
      <c r="E416" s="1738"/>
      <c r="F416" s="1738"/>
      <c r="G416" s="1738"/>
      <c r="H416" s="276"/>
      <c r="I416" s="276"/>
    </row>
    <row r="417" spans="1:9" x14ac:dyDescent="0.15">
      <c r="A417" s="528"/>
      <c r="C417" s="1742"/>
      <c r="D417" s="1738"/>
      <c r="E417" s="1738"/>
      <c r="F417" s="1738"/>
      <c r="G417" s="1738"/>
      <c r="H417" s="276"/>
      <c r="I417" s="276"/>
    </row>
    <row r="418" spans="1:9" x14ac:dyDescent="0.15">
      <c r="A418" s="528"/>
      <c r="C418" s="1742"/>
      <c r="D418" s="1738"/>
      <c r="E418" s="1738"/>
      <c r="F418" s="1738"/>
      <c r="G418" s="1738"/>
      <c r="H418" s="276"/>
      <c r="I418" s="276"/>
    </row>
    <row r="419" spans="1:9" x14ac:dyDescent="0.15">
      <c r="A419" s="528"/>
      <c r="C419" s="1742"/>
      <c r="D419" s="1738"/>
      <c r="E419" s="1738"/>
      <c r="F419" s="1738"/>
      <c r="G419" s="1738"/>
      <c r="H419" s="276"/>
      <c r="I419" s="276"/>
    </row>
    <row r="420" spans="1:9" x14ac:dyDescent="0.15">
      <c r="A420" s="528"/>
      <c r="C420" s="1742"/>
      <c r="D420" s="1738"/>
      <c r="E420" s="1738"/>
      <c r="F420" s="1738"/>
      <c r="G420" s="1738"/>
      <c r="H420" s="276"/>
      <c r="I420" s="276"/>
    </row>
    <row r="421" spans="1:9" x14ac:dyDescent="0.15">
      <c r="A421" s="528"/>
      <c r="C421" s="1742"/>
      <c r="D421" s="1738"/>
      <c r="E421" s="1738"/>
      <c r="F421" s="1738"/>
      <c r="G421" s="1738"/>
      <c r="H421" s="276"/>
      <c r="I421" s="276"/>
    </row>
    <row r="422" spans="1:9" x14ac:dyDescent="0.15">
      <c r="A422" s="528"/>
      <c r="C422" s="1742"/>
      <c r="D422" s="1738"/>
      <c r="E422" s="1738"/>
      <c r="F422" s="1738"/>
      <c r="G422" s="1738"/>
      <c r="H422" s="276"/>
      <c r="I422" s="276"/>
    </row>
    <row r="423" spans="1:9" x14ac:dyDescent="0.15">
      <c r="A423" s="528"/>
      <c r="C423" s="1742"/>
      <c r="D423" s="1738"/>
      <c r="E423" s="1738"/>
      <c r="F423" s="1738"/>
      <c r="G423" s="1738"/>
      <c r="H423" s="276"/>
      <c r="I423" s="276"/>
    </row>
    <row r="424" spans="1:9" x14ac:dyDescent="0.15">
      <c r="A424" s="528"/>
      <c r="C424" s="1742"/>
      <c r="D424" s="1738"/>
      <c r="E424" s="1738"/>
      <c r="F424" s="1738"/>
      <c r="G424" s="1738"/>
      <c r="H424" s="276"/>
      <c r="I424" s="276"/>
    </row>
    <row r="425" spans="1:9" x14ac:dyDescent="0.15">
      <c r="A425" s="528"/>
      <c r="C425" s="1742"/>
      <c r="D425" s="1738"/>
      <c r="E425" s="1738"/>
      <c r="F425" s="1738"/>
      <c r="G425" s="1738"/>
      <c r="H425" s="276"/>
      <c r="I425" s="276"/>
    </row>
    <row r="426" spans="1:9" x14ac:dyDescent="0.15">
      <c r="A426" s="528"/>
      <c r="C426" s="1742"/>
      <c r="D426" s="1738"/>
      <c r="E426" s="1738"/>
      <c r="F426" s="1738"/>
      <c r="G426" s="1738"/>
      <c r="H426" s="276"/>
      <c r="I426" s="276"/>
    </row>
    <row r="427" spans="1:9" x14ac:dyDescent="0.15">
      <c r="A427" s="528"/>
      <c r="C427" s="1742"/>
      <c r="D427" s="1738"/>
      <c r="E427" s="1738"/>
      <c r="F427" s="1738"/>
      <c r="G427" s="1738"/>
      <c r="H427" s="287"/>
      <c r="I427" s="287"/>
    </row>
    <row r="428" spans="1:9" x14ac:dyDescent="0.15">
      <c r="A428" s="528"/>
      <c r="C428" s="1742"/>
      <c r="D428" s="1738"/>
      <c r="E428" s="1738"/>
      <c r="F428" s="1738"/>
      <c r="G428" s="1738"/>
      <c r="H428" s="276"/>
      <c r="I428" s="276"/>
    </row>
    <row r="429" spans="1:9" x14ac:dyDescent="0.15">
      <c r="C429" s="507"/>
      <c r="D429" s="507"/>
      <c r="E429" s="507"/>
    </row>
    <row r="430" spans="1:9" x14ac:dyDescent="0.15">
      <c r="A430" s="528" t="s">
        <v>298</v>
      </c>
      <c r="B430" s="1979" t="s">
        <v>1860</v>
      </c>
      <c r="C430" s="1980"/>
      <c r="D430" s="1980"/>
      <c r="E430" s="1980"/>
      <c r="F430" s="1980"/>
      <c r="G430" s="1980"/>
    </row>
    <row r="431" spans="1:9" x14ac:dyDescent="0.15">
      <c r="A431" s="528"/>
      <c r="B431" s="1742"/>
      <c r="C431" s="1738"/>
      <c r="D431" s="1738"/>
      <c r="E431" s="1738"/>
      <c r="F431" s="1738"/>
      <c r="G431" s="1738"/>
    </row>
    <row r="432" spans="1:9" x14ac:dyDescent="0.15">
      <c r="A432" s="528"/>
      <c r="B432" s="1742"/>
      <c r="C432" s="1738"/>
      <c r="D432" s="1738"/>
      <c r="E432" s="1738"/>
      <c r="F432" s="1738"/>
      <c r="G432" s="1738"/>
    </row>
    <row r="433" spans="1:10" x14ac:dyDescent="0.15">
      <c r="A433" s="528"/>
      <c r="B433" s="1742"/>
      <c r="C433" s="1738"/>
      <c r="D433" s="1731"/>
      <c r="E433" s="1738"/>
      <c r="F433" s="1738"/>
      <c r="G433" s="1738"/>
    </row>
    <row r="434" spans="1:10" x14ac:dyDescent="0.15">
      <c r="A434" s="528"/>
      <c r="B434" s="1742"/>
      <c r="C434" s="1738"/>
      <c r="D434" s="1731"/>
      <c r="E434" s="1738"/>
      <c r="F434" s="1738"/>
      <c r="G434" s="1738"/>
    </row>
    <row r="435" spans="1:10" x14ac:dyDescent="0.15">
      <c r="A435" s="528"/>
      <c r="B435" s="1742"/>
      <c r="C435" s="1738"/>
      <c r="D435" s="1731"/>
      <c r="E435" s="1738"/>
      <c r="F435" s="1738"/>
      <c r="G435" s="1738"/>
    </row>
    <row r="436" spans="1:10" x14ac:dyDescent="0.15">
      <c r="C436" s="507"/>
      <c r="D436" s="507"/>
      <c r="E436" s="507"/>
    </row>
    <row r="437" spans="1:10" x14ac:dyDescent="0.15">
      <c r="C437" s="507"/>
      <c r="D437" s="507"/>
      <c r="E437" s="507"/>
    </row>
    <row r="438" spans="1:10" ht="14" thickBot="1" x14ac:dyDescent="0.2">
      <c r="A438" s="528"/>
      <c r="B438" s="1727" t="s">
        <v>1861</v>
      </c>
      <c r="C438" s="1877"/>
      <c r="D438" s="1877"/>
      <c r="E438" s="1877"/>
      <c r="F438" s="1877"/>
      <c r="G438" s="1877"/>
      <c r="H438" s="221" t="s">
        <v>281</v>
      </c>
      <c r="I438" s="221" t="s">
        <v>282</v>
      </c>
    </row>
    <row r="439" spans="1:10" x14ac:dyDescent="0.15">
      <c r="A439" s="528"/>
      <c r="C439" s="1742"/>
      <c r="D439" s="1738"/>
      <c r="E439" s="1738"/>
      <c r="F439" s="1738"/>
      <c r="G439" s="1738"/>
      <c r="H439" s="276"/>
      <c r="I439" s="276"/>
    </row>
    <row r="440" spans="1:10" x14ac:dyDescent="0.15">
      <c r="A440" s="528"/>
      <c r="C440" s="1742"/>
      <c r="D440" s="1738"/>
      <c r="E440" s="1738"/>
      <c r="F440" s="1738"/>
      <c r="G440" s="1738"/>
      <c r="H440" s="276"/>
      <c r="I440" s="276"/>
    </row>
    <row r="441" spans="1:10" x14ac:dyDescent="0.15">
      <c r="A441" s="528"/>
      <c r="C441" s="1742"/>
      <c r="D441" s="1738"/>
      <c r="E441" s="1738"/>
      <c r="F441" s="1738"/>
      <c r="G441" s="1738"/>
      <c r="H441" s="276"/>
      <c r="I441" s="276"/>
    </row>
    <row r="442" spans="1:10" x14ac:dyDescent="0.15">
      <c r="A442" s="528"/>
      <c r="C442" s="1742"/>
      <c r="D442" s="1738"/>
      <c r="E442" s="1738"/>
      <c r="F442" s="1738"/>
      <c r="G442" s="1738"/>
      <c r="H442" s="276"/>
      <c r="I442" s="292"/>
    </row>
    <row r="443" spans="1:10" x14ac:dyDescent="0.15">
      <c r="A443" s="528"/>
      <c r="C443" s="1742"/>
      <c r="D443" s="1738"/>
      <c r="E443" s="1738"/>
      <c r="F443" s="1738"/>
      <c r="G443" s="1738"/>
      <c r="H443" s="276"/>
      <c r="I443" s="276"/>
    </row>
    <row r="444" spans="1:10" x14ac:dyDescent="0.15">
      <c r="A444" s="528"/>
      <c r="C444" s="1742"/>
      <c r="D444" s="1738"/>
      <c r="E444" s="1738"/>
      <c r="F444" s="1738"/>
      <c r="G444" s="1738"/>
      <c r="H444" s="276"/>
      <c r="I444" s="292"/>
    </row>
    <row r="445" spans="1:10" x14ac:dyDescent="0.15">
      <c r="A445" s="528"/>
      <c r="C445" s="1742"/>
      <c r="D445" s="1738"/>
      <c r="E445" s="1738"/>
      <c r="F445" s="1738"/>
      <c r="G445" s="1738"/>
      <c r="H445" s="277"/>
      <c r="I445" s="277"/>
    </row>
    <row r="446" spans="1:10" x14ac:dyDescent="0.15">
      <c r="C446" s="507"/>
      <c r="D446" s="507"/>
      <c r="E446" s="507"/>
      <c r="H446" s="281"/>
      <c r="I446" s="281"/>
    </row>
    <row r="447" spans="1:10" x14ac:dyDescent="0.15">
      <c r="A447" s="528" t="s">
        <v>816</v>
      </c>
      <c r="B447" s="1742"/>
      <c r="C447" s="1738"/>
      <c r="D447" s="1738"/>
      <c r="E447" s="1738"/>
      <c r="F447" s="1738"/>
      <c r="G447" s="1738"/>
      <c r="H447" s="1738"/>
      <c r="I447" s="1738"/>
      <c r="J447" s="1738"/>
    </row>
    <row r="448" spans="1:10" x14ac:dyDescent="0.15">
      <c r="A448" s="528"/>
      <c r="B448" s="1742"/>
      <c r="C448" s="1738"/>
      <c r="D448" s="1738"/>
      <c r="E448" s="1738"/>
      <c r="F448" s="1738"/>
      <c r="G448" s="1738"/>
      <c r="H448" s="1738"/>
      <c r="I448" s="1738"/>
      <c r="J448" s="1738"/>
    </row>
    <row r="449" spans="1:10" x14ac:dyDescent="0.15">
      <c r="B449" s="507"/>
      <c r="D449" s="507"/>
      <c r="E449" s="507"/>
    </row>
    <row r="450" spans="1:10" x14ac:dyDescent="0.15">
      <c r="A450" s="528">
        <v>2</v>
      </c>
      <c r="B450" s="1742"/>
      <c r="C450" s="1738"/>
      <c r="D450" s="1738"/>
      <c r="E450" s="1738"/>
      <c r="F450" s="1738"/>
      <c r="G450" s="390"/>
    </row>
    <row r="451" spans="1:10" x14ac:dyDescent="0.15">
      <c r="A451" s="528"/>
      <c r="B451" s="1742"/>
      <c r="C451" s="1738"/>
      <c r="D451" s="1738"/>
      <c r="E451" s="1738"/>
      <c r="F451" s="1738"/>
      <c r="G451" s="390"/>
    </row>
    <row r="452" spans="1:10" x14ac:dyDescent="0.15">
      <c r="B452" s="1742"/>
      <c r="C452" s="1738"/>
      <c r="D452" s="1738"/>
      <c r="E452" s="1738"/>
      <c r="F452" s="1738"/>
      <c r="I452" s="1738"/>
      <c r="J452" s="1731"/>
    </row>
    <row r="453" spans="1:10" x14ac:dyDescent="0.15">
      <c r="B453" s="510"/>
      <c r="C453" s="1"/>
      <c r="D453" s="1"/>
      <c r="E453" s="1"/>
      <c r="F453" s="1"/>
      <c r="I453" s="507"/>
      <c r="J453" s="507"/>
    </row>
    <row r="454" spans="1:10" x14ac:dyDescent="0.15">
      <c r="B454" s="510"/>
      <c r="C454" s="510"/>
      <c r="D454" s="507"/>
      <c r="E454" s="507"/>
    </row>
    <row r="455" spans="1:10" x14ac:dyDescent="0.15">
      <c r="A455" s="1972" t="s">
        <v>1868</v>
      </c>
      <c r="B455" s="1972"/>
      <c r="C455" s="1972"/>
      <c r="D455" s="1972"/>
    </row>
    <row r="457" spans="1:10" x14ac:dyDescent="0.15">
      <c r="I457" s="1930"/>
    </row>
    <row r="458" spans="1:10" x14ac:dyDescent="0.15">
      <c r="A458" s="529" t="s">
        <v>250</v>
      </c>
      <c r="B458" s="1978" t="s">
        <v>859</v>
      </c>
      <c r="C458" s="1978"/>
      <c r="D458" s="1978"/>
      <c r="E458" s="1978"/>
      <c r="F458" s="1978"/>
      <c r="G458" s="1978"/>
      <c r="H458" s="580"/>
      <c r="I458" s="1931"/>
    </row>
    <row r="459" spans="1:10" s="507" customFormat="1" x14ac:dyDescent="0.15">
      <c r="A459" s="529"/>
    </row>
    <row r="460" spans="1:10" s="507" customFormat="1" ht="14" thickBot="1" x14ac:dyDescent="0.2">
      <c r="A460" s="529" t="s">
        <v>655</v>
      </c>
      <c r="B460" s="1727" t="s">
        <v>860</v>
      </c>
      <c r="C460" s="1877"/>
      <c r="D460" s="1877"/>
      <c r="E460" s="1877"/>
      <c r="F460" s="1877"/>
      <c r="G460" s="1877"/>
      <c r="H460" s="221" t="s">
        <v>281</v>
      </c>
      <c r="I460" s="221" t="s">
        <v>282</v>
      </c>
    </row>
    <row r="461" spans="1:10" s="507" customFormat="1" x14ac:dyDescent="0.15">
      <c r="A461" s="529"/>
      <c r="C461" s="1742"/>
      <c r="D461" s="1738"/>
      <c r="E461" s="1738"/>
      <c r="F461" s="1738"/>
      <c r="G461" s="1738"/>
      <c r="H461" s="129"/>
      <c r="I461" s="129"/>
    </row>
    <row r="462" spans="1:10" s="507" customFormat="1" x14ac:dyDescent="0.15">
      <c r="A462" s="529"/>
      <c r="C462" s="1742"/>
      <c r="D462" s="1738"/>
      <c r="E462" s="1738"/>
      <c r="F462" s="1738"/>
      <c r="G462" s="1738"/>
      <c r="H462" s="129"/>
      <c r="I462" s="129"/>
    </row>
    <row r="463" spans="1:10" s="507" customFormat="1" x14ac:dyDescent="0.15">
      <c r="A463" s="529"/>
    </row>
    <row r="464" spans="1:10" s="507" customFormat="1" ht="14" thickBot="1" x14ac:dyDescent="0.2">
      <c r="A464" s="529">
        <v>2</v>
      </c>
      <c r="B464" s="1727" t="s">
        <v>861</v>
      </c>
      <c r="C464" s="1877"/>
      <c r="D464" s="1877"/>
      <c r="E464" s="1877"/>
      <c r="F464" s="1877"/>
      <c r="G464" s="1877"/>
      <c r="H464" s="221" t="s">
        <v>281</v>
      </c>
      <c r="I464" s="221" t="s">
        <v>282</v>
      </c>
    </row>
    <row r="465" spans="1:9" s="507" customFormat="1" x14ac:dyDescent="0.15">
      <c r="A465" s="529"/>
      <c r="C465" s="1742"/>
      <c r="D465" s="1738"/>
      <c r="E465" s="1738"/>
      <c r="F465" s="1738"/>
      <c r="G465" s="1738"/>
      <c r="H465" s="129"/>
      <c r="I465" s="129"/>
    </row>
    <row r="466" spans="1:9" s="507" customFormat="1" x14ac:dyDescent="0.15">
      <c r="A466" s="529"/>
      <c r="C466" s="1742"/>
      <c r="D466" s="1738"/>
      <c r="E466" s="1738"/>
      <c r="F466" s="1738"/>
      <c r="G466" s="1738"/>
      <c r="H466" s="129"/>
      <c r="I466" s="129"/>
    </row>
    <row r="467" spans="1:9" s="507" customFormat="1" x14ac:dyDescent="0.15">
      <c r="A467" s="529"/>
    </row>
    <row r="468" spans="1:9" s="507" customFormat="1" ht="14" thickBot="1" x14ac:dyDescent="0.2">
      <c r="A468" s="529">
        <v>3</v>
      </c>
      <c r="B468" s="1727" t="s">
        <v>1267</v>
      </c>
      <c r="C468" s="1877"/>
      <c r="D468" s="1877"/>
      <c r="E468" s="1877"/>
      <c r="F468" s="1877"/>
      <c r="G468" s="1877"/>
      <c r="H468" s="221" t="s">
        <v>281</v>
      </c>
      <c r="I468" s="221" t="s">
        <v>282</v>
      </c>
    </row>
    <row r="469" spans="1:9" s="507" customFormat="1" x14ac:dyDescent="0.15">
      <c r="A469" s="529"/>
      <c r="C469" s="1742"/>
      <c r="D469" s="1738"/>
      <c r="E469" s="1738"/>
      <c r="F469" s="1738"/>
      <c r="G469" s="1738"/>
      <c r="H469" s="129"/>
      <c r="I469" s="129"/>
    </row>
    <row r="470" spans="1:9" s="507" customFormat="1" x14ac:dyDescent="0.15">
      <c r="A470" s="529"/>
      <c r="C470" s="1742"/>
      <c r="D470" s="1738"/>
      <c r="E470" s="1738"/>
      <c r="F470" s="1738"/>
      <c r="G470" s="1738"/>
      <c r="H470" s="129"/>
      <c r="I470" s="129"/>
    </row>
    <row r="471" spans="1:9" s="507" customFormat="1" x14ac:dyDescent="0.15">
      <c r="A471" s="529"/>
    </row>
    <row r="472" spans="1:9" s="507" customFormat="1" ht="14" thickBot="1" x14ac:dyDescent="0.2">
      <c r="A472" s="529">
        <v>4</v>
      </c>
      <c r="B472" s="1727" t="s">
        <v>1268</v>
      </c>
      <c r="C472" s="1877"/>
      <c r="D472" s="1877"/>
      <c r="E472" s="1877"/>
      <c r="F472" s="1877"/>
      <c r="G472" s="1877"/>
      <c r="H472" s="221" t="s">
        <v>281</v>
      </c>
      <c r="I472" s="221" t="s">
        <v>282</v>
      </c>
    </row>
    <row r="473" spans="1:9" s="507" customFormat="1" x14ac:dyDescent="0.15">
      <c r="A473" s="529"/>
      <c r="C473" s="1742"/>
      <c r="D473" s="1738"/>
      <c r="E473" s="1738"/>
      <c r="F473" s="1738"/>
      <c r="G473" s="1738"/>
      <c r="H473" s="129"/>
      <c r="I473" s="129"/>
    </row>
    <row r="474" spans="1:9" s="507" customFormat="1" x14ac:dyDescent="0.15">
      <c r="A474" s="529"/>
      <c r="C474" s="1742"/>
      <c r="D474" s="1738"/>
      <c r="E474" s="1738"/>
      <c r="F474" s="1738"/>
      <c r="G474" s="1738"/>
      <c r="H474" s="129"/>
      <c r="I474" s="129"/>
    </row>
    <row r="475" spans="1:9" s="507" customFormat="1" x14ac:dyDescent="0.15">
      <c r="A475" s="529"/>
    </row>
    <row r="476" spans="1:9" s="507" customFormat="1" ht="14" thickBot="1" x14ac:dyDescent="0.2">
      <c r="A476" s="529">
        <v>5</v>
      </c>
      <c r="B476" s="1727" t="s">
        <v>862</v>
      </c>
      <c r="C476" s="1877"/>
      <c r="D476" s="1877"/>
      <c r="E476" s="1877"/>
      <c r="F476" s="1877"/>
      <c r="G476" s="1877"/>
      <c r="H476" s="221" t="s">
        <v>281</v>
      </c>
      <c r="I476" s="221" t="s">
        <v>282</v>
      </c>
    </row>
    <row r="477" spans="1:9" s="507" customFormat="1" x14ac:dyDescent="0.15">
      <c r="A477" s="529"/>
      <c r="C477" s="1742"/>
      <c r="D477" s="1738"/>
      <c r="E477" s="1738"/>
      <c r="F477" s="1738"/>
      <c r="G477" s="1738"/>
      <c r="H477" s="129"/>
      <c r="I477" s="129"/>
    </row>
    <row r="478" spans="1:9" s="507" customFormat="1" x14ac:dyDescent="0.15">
      <c r="A478" s="529"/>
      <c r="C478" s="1742"/>
      <c r="D478" s="1738"/>
      <c r="E478" s="1738"/>
      <c r="F478" s="1738"/>
      <c r="G478" s="1738"/>
      <c r="H478" s="129"/>
      <c r="I478" s="129"/>
    </row>
    <row r="479" spans="1:9" s="507" customFormat="1" x14ac:dyDescent="0.15">
      <c r="A479" s="529"/>
      <c r="C479" s="1742"/>
      <c r="D479" s="1738"/>
      <c r="E479" s="1738"/>
      <c r="F479" s="1738"/>
      <c r="G479" s="1738"/>
      <c r="H479" s="129"/>
      <c r="I479" s="129"/>
    </row>
    <row r="480" spans="1:9" s="507" customFormat="1" x14ac:dyDescent="0.15">
      <c r="A480" s="529"/>
      <c r="C480" s="1742"/>
      <c r="D480" s="1738"/>
      <c r="E480" s="1738"/>
      <c r="F480" s="1738"/>
      <c r="G480" s="1738"/>
      <c r="H480" s="129"/>
      <c r="I480" s="129"/>
    </row>
    <row r="481" spans="1:9" s="507" customFormat="1" x14ac:dyDescent="0.15">
      <c r="A481" s="529"/>
      <c r="C481" s="1742"/>
      <c r="D481" s="1738"/>
      <c r="E481" s="1738"/>
      <c r="F481" s="1738"/>
      <c r="G481" s="1738"/>
      <c r="H481" s="129"/>
      <c r="I481" s="129"/>
    </row>
    <row r="482" spans="1:9" s="507" customFormat="1" x14ac:dyDescent="0.15">
      <c r="A482" s="529"/>
      <c r="C482" s="1742"/>
      <c r="D482" s="1738"/>
      <c r="E482" s="1738"/>
      <c r="F482" s="1738"/>
      <c r="G482" s="1738"/>
      <c r="H482" s="129"/>
      <c r="I482" s="129"/>
    </row>
    <row r="483" spans="1:9" s="507" customFormat="1" x14ac:dyDescent="0.15">
      <c r="A483" s="529"/>
      <c r="C483" s="1742"/>
      <c r="D483" s="1738"/>
      <c r="E483" s="1738"/>
      <c r="F483" s="1738"/>
      <c r="G483" s="1738"/>
      <c r="H483" s="129"/>
      <c r="I483" s="129"/>
    </row>
    <row r="484" spans="1:9" s="507" customFormat="1" x14ac:dyDescent="0.15">
      <c r="A484" s="529"/>
      <c r="C484" s="1742"/>
      <c r="D484" s="1738"/>
      <c r="E484" s="1738"/>
      <c r="F484" s="1738"/>
      <c r="G484" s="1738"/>
      <c r="H484" s="129"/>
      <c r="I484" s="129"/>
    </row>
    <row r="485" spans="1:9" s="507" customFormat="1" x14ac:dyDescent="0.15">
      <c r="A485" s="529"/>
      <c r="C485" s="1742"/>
      <c r="D485" s="1738"/>
      <c r="E485" s="1738"/>
      <c r="F485" s="1738"/>
      <c r="G485" s="1738"/>
      <c r="H485" s="129"/>
      <c r="I485" s="129"/>
    </row>
    <row r="486" spans="1:9" s="507" customFormat="1" x14ac:dyDescent="0.15">
      <c r="A486" s="529"/>
      <c r="C486" s="1742"/>
      <c r="D486" s="1738"/>
      <c r="E486" s="1738"/>
      <c r="F486" s="1738"/>
      <c r="G486" s="1738"/>
      <c r="H486" s="578"/>
      <c r="I486" s="578"/>
    </row>
    <row r="487" spans="1:9" s="507" customFormat="1" x14ac:dyDescent="0.15">
      <c r="A487" s="529"/>
      <c r="C487" s="1742"/>
      <c r="D487" s="1738"/>
      <c r="E487" s="1738"/>
      <c r="F487" s="1738"/>
      <c r="G487" s="1738"/>
      <c r="H487" s="129"/>
      <c r="I487" s="129"/>
    </row>
    <row r="488" spans="1:9" s="507" customFormat="1" x14ac:dyDescent="0.15">
      <c r="A488" s="529"/>
    </row>
    <row r="489" spans="1:9" s="507" customFormat="1" ht="14" thickBot="1" x14ac:dyDescent="0.2">
      <c r="A489" s="529"/>
      <c r="B489" s="1727" t="s">
        <v>863</v>
      </c>
      <c r="C489" s="1877"/>
      <c r="D489" s="1877"/>
      <c r="E489" s="1877"/>
      <c r="F489" s="1877"/>
      <c r="G489" s="1877"/>
      <c r="H489" s="221" t="s">
        <v>281</v>
      </c>
      <c r="I489" s="221" t="s">
        <v>282</v>
      </c>
    </row>
    <row r="490" spans="1:9" s="507" customFormat="1" x14ac:dyDescent="0.15">
      <c r="A490" s="529"/>
      <c r="C490" s="1742"/>
      <c r="D490" s="1738"/>
      <c r="E490" s="1738"/>
      <c r="F490" s="1738"/>
      <c r="G490" s="1738"/>
      <c r="H490" s="129"/>
      <c r="I490" s="129"/>
    </row>
    <row r="491" spans="1:9" s="507" customFormat="1" x14ac:dyDescent="0.15">
      <c r="A491" s="529"/>
      <c r="C491" s="1742"/>
      <c r="D491" s="1738"/>
      <c r="E491" s="1738"/>
      <c r="F491" s="1738"/>
      <c r="G491" s="1738"/>
      <c r="H491" s="129"/>
      <c r="I491" s="129"/>
    </row>
    <row r="492" spans="1:9" s="507" customFormat="1" x14ac:dyDescent="0.15">
      <c r="A492" s="529"/>
      <c r="C492" s="1742"/>
      <c r="D492" s="1738"/>
      <c r="E492" s="1738"/>
      <c r="F492" s="1738"/>
      <c r="G492" s="1738"/>
      <c r="H492" s="129"/>
      <c r="I492" s="129"/>
    </row>
    <row r="493" spans="1:9" s="507" customFormat="1" x14ac:dyDescent="0.15">
      <c r="A493" s="529"/>
      <c r="C493" s="1742"/>
      <c r="D493" s="1738"/>
      <c r="E493" s="1738"/>
      <c r="F493" s="1738"/>
      <c r="G493" s="1738"/>
      <c r="H493" s="129"/>
      <c r="I493" s="129"/>
    </row>
    <row r="494" spans="1:9" s="507" customFormat="1" x14ac:dyDescent="0.15">
      <c r="A494" s="529"/>
      <c r="C494" s="1742"/>
      <c r="D494" s="1738"/>
      <c r="E494" s="1738"/>
      <c r="F494" s="1738"/>
      <c r="G494" s="1738"/>
      <c r="H494" s="129"/>
      <c r="I494" s="129"/>
    </row>
    <row r="495" spans="1:9" s="507" customFormat="1" x14ac:dyDescent="0.15">
      <c r="A495" s="529"/>
      <c r="C495" s="1742"/>
      <c r="D495" s="1738"/>
      <c r="E495" s="1738"/>
      <c r="F495" s="1738"/>
      <c r="G495" s="1738"/>
      <c r="H495" s="129"/>
      <c r="I495" s="129"/>
    </row>
    <row r="496" spans="1:9" s="507" customFormat="1" x14ac:dyDescent="0.15">
      <c r="A496" s="529"/>
      <c r="C496" s="1742"/>
      <c r="D496" s="1738"/>
      <c r="E496" s="1738"/>
      <c r="F496" s="1738"/>
      <c r="G496" s="1738"/>
      <c r="H496" s="129"/>
      <c r="I496" s="129"/>
    </row>
    <row r="497" spans="1:9" s="507" customFormat="1" x14ac:dyDescent="0.15">
      <c r="A497" s="529"/>
      <c r="C497" s="1742"/>
      <c r="D497" s="1738"/>
      <c r="E497" s="1738"/>
      <c r="F497" s="1738"/>
      <c r="G497" s="1738"/>
      <c r="H497" s="129"/>
      <c r="I497" s="129"/>
    </row>
    <row r="498" spans="1:9" s="507" customFormat="1" x14ac:dyDescent="0.15">
      <c r="A498" s="529"/>
      <c r="C498" s="1742"/>
      <c r="D498" s="1738"/>
      <c r="E498" s="1738"/>
      <c r="F498" s="1738"/>
      <c r="G498" s="1738"/>
      <c r="H498" s="129"/>
      <c r="I498" s="129"/>
    </row>
    <row r="499" spans="1:9" s="507" customFormat="1" x14ac:dyDescent="0.15">
      <c r="A499" s="529"/>
      <c r="C499" s="1742"/>
      <c r="D499" s="1738"/>
      <c r="E499" s="1738"/>
      <c r="F499" s="1738"/>
      <c r="G499" s="1738"/>
      <c r="H499" s="578"/>
      <c r="I499" s="578"/>
    </row>
    <row r="500" spans="1:9" s="507" customFormat="1" x14ac:dyDescent="0.15">
      <c r="A500" s="529"/>
      <c r="C500" s="1742"/>
      <c r="D500" s="1738"/>
      <c r="E500" s="1738"/>
      <c r="F500" s="1738"/>
      <c r="G500" s="1738"/>
      <c r="H500" s="129"/>
      <c r="I500" s="129"/>
    </row>
    <row r="501" spans="1:9" s="507" customFormat="1" x14ac:dyDescent="0.15">
      <c r="A501" s="529"/>
    </row>
    <row r="502" spans="1:9" s="507" customFormat="1" ht="14" thickBot="1" x14ac:dyDescent="0.2">
      <c r="A502" s="529"/>
      <c r="B502" s="1727" t="s">
        <v>864</v>
      </c>
      <c r="C502" s="1877"/>
      <c r="D502" s="1877"/>
      <c r="E502" s="1877"/>
      <c r="F502" s="1877"/>
      <c r="G502" s="1877"/>
      <c r="H502" s="221" t="s">
        <v>281</v>
      </c>
      <c r="I502" s="221" t="s">
        <v>282</v>
      </c>
    </row>
    <row r="503" spans="1:9" s="507" customFormat="1" x14ac:dyDescent="0.15">
      <c r="A503" s="529"/>
      <c r="C503" s="1742"/>
      <c r="D503" s="1738"/>
      <c r="E503" s="1738"/>
      <c r="F503" s="1738"/>
      <c r="G503" s="1738"/>
      <c r="H503" s="276"/>
      <c r="I503" s="510"/>
    </row>
    <row r="504" spans="1:9" s="507" customFormat="1" x14ac:dyDescent="0.15">
      <c r="A504" s="529"/>
      <c r="C504" s="1742"/>
      <c r="D504" s="1738"/>
      <c r="E504" s="1738"/>
      <c r="F504" s="1738"/>
      <c r="G504" s="1738"/>
      <c r="H504" s="299"/>
      <c r="I504" s="510"/>
    </row>
    <row r="505" spans="1:9" s="507" customFormat="1" x14ac:dyDescent="0.15">
      <c r="A505" s="529"/>
      <c r="C505" s="1742"/>
      <c r="D505" s="1738"/>
      <c r="E505" s="1738"/>
      <c r="F505" s="1738"/>
      <c r="G505" s="1738"/>
      <c r="H505" s="292"/>
      <c r="I505" s="510"/>
    </row>
    <row r="506" spans="1:9" s="507" customFormat="1" x14ac:dyDescent="0.15">
      <c r="A506" s="529"/>
      <c r="C506" s="1742"/>
      <c r="D506" s="1738"/>
      <c r="E506" s="1738"/>
      <c r="F506" s="1738"/>
      <c r="G506" s="1738"/>
      <c r="H506" s="276"/>
      <c r="I506" s="510"/>
    </row>
    <row r="507" spans="1:9" s="507" customFormat="1" x14ac:dyDescent="0.15">
      <c r="A507" s="529"/>
      <c r="C507" s="1734"/>
      <c r="D507" s="1738"/>
      <c r="E507" s="1738"/>
      <c r="F507" s="1738"/>
      <c r="G507" s="1738"/>
      <c r="H507" s="292"/>
      <c r="I507" s="510"/>
    </row>
    <row r="508" spans="1:9" s="507" customFormat="1" x14ac:dyDescent="0.15">
      <c r="A508" s="529"/>
      <c r="C508" s="1742"/>
      <c r="D508" s="1738"/>
      <c r="E508" s="1738"/>
      <c r="F508" s="1738"/>
      <c r="G508" s="1738"/>
      <c r="H508" s="100"/>
      <c r="I508" s="510"/>
    </row>
    <row r="509" spans="1:9" s="507" customFormat="1" x14ac:dyDescent="0.15">
      <c r="A509" s="529"/>
      <c r="C509" s="1742"/>
      <c r="D509" s="1738"/>
      <c r="E509" s="1738"/>
      <c r="F509" s="1738"/>
      <c r="G509" s="1738"/>
      <c r="H509" s="510"/>
      <c r="I509" s="276"/>
    </row>
    <row r="510" spans="1:9" s="507" customFormat="1" x14ac:dyDescent="0.15">
      <c r="A510" s="529"/>
    </row>
    <row r="511" spans="1:9" s="507" customFormat="1" ht="14" thickBot="1" x14ac:dyDescent="0.2">
      <c r="A511" s="529"/>
      <c r="B511" s="1727" t="s">
        <v>865</v>
      </c>
      <c r="C511" s="1877"/>
      <c r="D511" s="1877"/>
      <c r="E511" s="1877"/>
      <c r="F511" s="1877"/>
      <c r="G511" s="1877"/>
      <c r="H511" s="221" t="s">
        <v>281</v>
      </c>
      <c r="I511" s="221" t="s">
        <v>282</v>
      </c>
    </row>
    <row r="512" spans="1:9" s="507" customFormat="1" x14ac:dyDescent="0.15">
      <c r="A512" s="529"/>
      <c r="C512" s="1742"/>
      <c r="D512" s="1738"/>
      <c r="E512" s="1738"/>
      <c r="F512" s="1738"/>
      <c r="G512" s="1738"/>
      <c r="H512" s="276"/>
      <c r="I512" s="276"/>
    </row>
    <row r="513" spans="1:11" s="507" customFormat="1" x14ac:dyDescent="0.15">
      <c r="A513" s="529"/>
      <c r="C513" s="1742"/>
      <c r="D513" s="1738"/>
      <c r="E513" s="1738"/>
      <c r="F513" s="1738"/>
      <c r="G513" s="1738"/>
      <c r="H513" s="276"/>
      <c r="I513" s="276"/>
    </row>
    <row r="514" spans="1:11" s="507" customFormat="1" x14ac:dyDescent="0.15">
      <c r="A514" s="529"/>
      <c r="C514" s="1742"/>
      <c r="D514" s="1738"/>
      <c r="E514" s="1738"/>
      <c r="F514" s="1738"/>
      <c r="G514" s="1738"/>
      <c r="H514" s="276"/>
      <c r="I514" s="276"/>
    </row>
    <row r="515" spans="1:11" s="507" customFormat="1" x14ac:dyDescent="0.15">
      <c r="A515" s="529"/>
      <c r="C515" s="1742"/>
      <c r="D515" s="1738"/>
      <c r="E515" s="1738"/>
      <c r="F515" s="1738"/>
      <c r="G515" s="1738"/>
      <c r="H515" s="276"/>
      <c r="I515" s="276"/>
    </row>
    <row r="516" spans="1:11" s="507" customFormat="1" x14ac:dyDescent="0.15">
      <c r="A516" s="529"/>
      <c r="C516" s="1742"/>
      <c r="D516" s="1738"/>
      <c r="E516" s="1738"/>
      <c r="F516" s="1738"/>
      <c r="G516" s="1738"/>
      <c r="H516" s="276"/>
      <c r="I516" s="276"/>
    </row>
    <row r="517" spans="1:11" s="507" customFormat="1" x14ac:dyDescent="0.15">
      <c r="A517" s="529"/>
      <c r="C517" s="1734"/>
      <c r="D517" s="1738"/>
      <c r="E517" s="1738"/>
      <c r="F517" s="1738"/>
      <c r="G517" s="1738"/>
      <c r="H517" s="276"/>
      <c r="I517" s="276"/>
    </row>
    <row r="518" spans="1:11" s="507" customFormat="1" x14ac:dyDescent="0.15">
      <c r="A518" s="529"/>
      <c r="C518" s="1746"/>
      <c r="D518" s="1738"/>
      <c r="E518" s="1738"/>
      <c r="F518" s="1738"/>
      <c r="G518" s="1738"/>
      <c r="H518" s="510"/>
      <c r="I518" s="100"/>
    </row>
    <row r="519" spans="1:11" s="507" customFormat="1" x14ac:dyDescent="0.15">
      <c r="A519" s="529"/>
    </row>
    <row r="520" spans="1:11" s="507" customFormat="1" ht="14" thickBot="1" x14ac:dyDescent="0.2">
      <c r="A520" s="529"/>
      <c r="B520" s="1873" t="s">
        <v>289</v>
      </c>
      <c r="C520" s="1873"/>
      <c r="D520" s="1873"/>
      <c r="E520" s="1921"/>
      <c r="F520" s="591"/>
      <c r="G520" s="591"/>
      <c r="H520" s="1873" t="s">
        <v>294</v>
      </c>
      <c r="I520" s="1873"/>
      <c r="J520" s="1873"/>
      <c r="K520" s="1873"/>
    </row>
    <row r="521" spans="1:11" s="507" customFormat="1" x14ac:dyDescent="0.15">
      <c r="A521" s="529"/>
      <c r="B521" s="120"/>
      <c r="C521" s="148"/>
      <c r="D521" s="119"/>
      <c r="E521" s="137"/>
      <c r="F521" s="1755"/>
      <c r="G521" s="1755"/>
      <c r="H521" s="120"/>
      <c r="I521" s="147"/>
      <c r="J521" s="521"/>
      <c r="K521" s="120"/>
    </row>
    <row r="522" spans="1:11" s="507" customFormat="1" x14ac:dyDescent="0.15">
      <c r="A522" s="529"/>
      <c r="B522" s="145"/>
      <c r="C522" s="146"/>
      <c r="D522" s="145"/>
      <c r="E522" s="271"/>
      <c r="F522" s="591"/>
      <c r="G522" s="591"/>
      <c r="H522" s="591"/>
      <c r="I522" s="147"/>
      <c r="J522" s="145"/>
      <c r="K522" s="106"/>
    </row>
    <row r="523" spans="1:11" s="507" customFormat="1" x14ac:dyDescent="0.15">
      <c r="A523" s="529"/>
      <c r="B523" s="145"/>
      <c r="C523" s="106"/>
      <c r="D523" s="591"/>
      <c r="E523" s="106"/>
      <c r="F523" s="303"/>
      <c r="G523" s="386"/>
      <c r="H523" s="591"/>
      <c r="I523" s="146"/>
      <c r="J523" s="145"/>
      <c r="K523" s="106"/>
    </row>
    <row r="524" spans="1:11" s="507" customFormat="1" x14ac:dyDescent="0.15">
      <c r="A524" s="529"/>
      <c r="B524" s="591"/>
      <c r="C524" s="110"/>
      <c r="D524" s="591"/>
      <c r="E524" s="106"/>
      <c r="F524" s="591"/>
      <c r="G524" s="591"/>
      <c r="H524" s="591"/>
      <c r="I524" s="146"/>
      <c r="J524" s="145"/>
      <c r="K524" s="106"/>
    </row>
    <row r="525" spans="1:11" s="507" customFormat="1" ht="14" thickBot="1" x14ac:dyDescent="0.2">
      <c r="A525" s="529"/>
      <c r="B525" s="1873" t="s">
        <v>389</v>
      </c>
      <c r="C525" s="1873"/>
      <c r="D525" s="1873"/>
      <c r="E525" s="1921"/>
      <c r="F525" s="591"/>
      <c r="G525" s="591"/>
      <c r="H525" s="1873" t="s">
        <v>494</v>
      </c>
      <c r="I525" s="1873"/>
      <c r="J525" s="1873"/>
      <c r="K525" s="1873"/>
    </row>
    <row r="526" spans="1:11" s="507" customFormat="1" x14ac:dyDescent="0.15">
      <c r="A526" s="529"/>
      <c r="B526" s="120"/>
      <c r="C526" s="148"/>
      <c r="D526" s="119"/>
      <c r="E526" s="137"/>
      <c r="F526" s="1755"/>
      <c r="G526" s="1755"/>
      <c r="H526" s="120"/>
      <c r="I526" s="147"/>
      <c r="J526" s="521"/>
      <c r="K526" s="120"/>
    </row>
    <row r="527" spans="1:11" s="507" customFormat="1" x14ac:dyDescent="0.15">
      <c r="A527" s="529"/>
      <c r="B527" s="145"/>
      <c r="C527" s="146"/>
      <c r="D527" s="145"/>
      <c r="E527" s="271"/>
      <c r="F527" s="591"/>
      <c r="G527" s="591"/>
      <c r="H527" s="145"/>
      <c r="I527" s="147"/>
      <c r="J527" s="145"/>
      <c r="K527" s="106"/>
    </row>
    <row r="528" spans="1:11" s="507" customFormat="1" x14ac:dyDescent="0.15">
      <c r="A528" s="529"/>
      <c r="B528" s="382"/>
      <c r="C528" s="106"/>
      <c r="D528" s="591"/>
      <c r="E528" s="106"/>
      <c r="F528" s="281"/>
      <c r="G528" s="386"/>
      <c r="H528" s="382"/>
      <c r="I528" s="146"/>
      <c r="J528" s="145"/>
      <c r="K528" s="106"/>
    </row>
    <row r="529" spans="1:12" s="507" customFormat="1" x14ac:dyDescent="0.15">
      <c r="A529" s="529"/>
      <c r="B529" s="591"/>
      <c r="C529" s="110"/>
      <c r="D529" s="591"/>
      <c r="E529" s="106"/>
      <c r="F529" s="591"/>
      <c r="G529" s="591"/>
      <c r="H529" s="591"/>
      <c r="I529" s="146"/>
      <c r="J529" s="382"/>
      <c r="K529" s="106"/>
    </row>
    <row r="530" spans="1:12" s="507" customFormat="1" x14ac:dyDescent="0.15">
      <c r="A530" s="529"/>
      <c r="B530" s="591"/>
      <c r="C530" s="110"/>
      <c r="D530" s="591"/>
      <c r="E530" s="106"/>
      <c r="F530" s="591"/>
      <c r="G530" s="591"/>
      <c r="H530" s="591"/>
      <c r="I530" s="137"/>
      <c r="J530" s="591"/>
      <c r="K530" s="110"/>
    </row>
    <row r="531" spans="1:12" s="507" customFormat="1" ht="14" thickBot="1" x14ac:dyDescent="0.2">
      <c r="A531" s="529"/>
      <c r="B531" s="1873" t="s">
        <v>383</v>
      </c>
      <c r="C531" s="1873"/>
      <c r="D531" s="1873"/>
      <c r="E531" s="1921"/>
      <c r="F531" s="591"/>
      <c r="G531" s="591"/>
      <c r="H531" s="1873" t="s">
        <v>500</v>
      </c>
      <c r="I531" s="1873"/>
      <c r="J531" s="1873"/>
      <c r="K531" s="1873"/>
      <c r="L531" s="1877"/>
    </row>
    <row r="532" spans="1:12" s="507" customFormat="1" x14ac:dyDescent="0.15">
      <c r="A532" s="529"/>
      <c r="B532" s="120"/>
      <c r="C532" s="148"/>
      <c r="D532" s="119"/>
      <c r="E532" s="137"/>
      <c r="F532" s="1755"/>
      <c r="G532" s="1755"/>
      <c r="H532" s="120"/>
      <c r="I532" s="146"/>
      <c r="J532" s="120"/>
      <c r="K532" s="120"/>
    </row>
    <row r="533" spans="1:12" s="507" customFormat="1" x14ac:dyDescent="0.15">
      <c r="A533" s="529"/>
      <c r="B533" s="145"/>
      <c r="C533" s="146"/>
      <c r="D533" s="145"/>
      <c r="E533" s="271"/>
      <c r="F533" s="591"/>
      <c r="G533" s="591"/>
      <c r="H533" s="145"/>
      <c r="I533" s="147"/>
      <c r="J533" s="145"/>
      <c r="K533" s="106"/>
    </row>
    <row r="534" spans="1:12" s="507" customFormat="1" x14ac:dyDescent="0.15">
      <c r="A534" s="529"/>
      <c r="B534" s="382"/>
      <c r="C534" s="106"/>
      <c r="D534" s="591"/>
      <c r="E534" s="106"/>
      <c r="F534" s="281"/>
      <c r="G534" s="386"/>
      <c r="H534" s="591"/>
      <c r="I534" s="146"/>
      <c r="J534" s="145"/>
      <c r="K534" s="106"/>
    </row>
    <row r="535" spans="1:12" s="507" customFormat="1" x14ac:dyDescent="0.15">
      <c r="A535" s="529"/>
      <c r="B535" s="591"/>
      <c r="C535" s="591"/>
      <c r="D535" s="591"/>
      <c r="E535" s="106"/>
      <c r="F535" s="591"/>
      <c r="G535" s="591"/>
      <c r="H535" s="591"/>
      <c r="I535" s="146"/>
      <c r="J535" s="145"/>
      <c r="K535" s="106"/>
    </row>
    <row r="536" spans="1:12" s="507" customFormat="1" x14ac:dyDescent="0.15">
      <c r="A536" s="529"/>
      <c r="B536" s="591"/>
      <c r="C536" s="591"/>
      <c r="D536" s="591"/>
      <c r="E536" s="106"/>
      <c r="F536" s="591"/>
      <c r="G536" s="591"/>
      <c r="H536" s="591"/>
      <c r="I536" s="106"/>
      <c r="J536" s="145"/>
      <c r="K536" s="591"/>
    </row>
    <row r="537" spans="1:12" s="507" customFormat="1" ht="14" thickBot="1" x14ac:dyDescent="0.2">
      <c r="A537" s="529"/>
      <c r="B537" s="1873" t="s">
        <v>834</v>
      </c>
      <c r="C537" s="1873"/>
      <c r="D537" s="1873"/>
      <c r="E537" s="1921"/>
      <c r="F537" s="1755"/>
      <c r="G537" s="1755"/>
      <c r="H537" s="1873" t="s">
        <v>866</v>
      </c>
      <c r="I537" s="1873"/>
      <c r="J537" s="1873"/>
      <c r="K537" s="1873"/>
    </row>
    <row r="538" spans="1:12" s="507" customFormat="1" x14ac:dyDescent="0.15">
      <c r="A538" s="529"/>
      <c r="B538" s="145"/>
      <c r="C538" s="146"/>
      <c r="D538" s="119"/>
      <c r="E538" s="137"/>
      <c r="F538" s="591"/>
      <c r="G538" s="591"/>
      <c r="H538" s="120"/>
      <c r="I538" s="147"/>
      <c r="J538" s="542"/>
      <c r="K538" s="137"/>
    </row>
    <row r="539" spans="1:12" s="507" customFormat="1" x14ac:dyDescent="0.15">
      <c r="A539" s="529"/>
      <c r="B539" s="145"/>
      <c r="C539" s="146"/>
      <c r="D539" s="119"/>
      <c r="E539" s="137"/>
      <c r="F539" s="281"/>
      <c r="G539" s="591"/>
      <c r="H539" s="120"/>
      <c r="I539" s="147"/>
      <c r="J539" s="145"/>
      <c r="K539" s="106"/>
    </row>
    <row r="540" spans="1:12" s="507" customFormat="1" x14ac:dyDescent="0.15">
      <c r="A540" s="529"/>
      <c r="B540" s="591"/>
      <c r="C540" s="591"/>
      <c r="D540" s="591"/>
      <c r="E540" s="106"/>
      <c r="F540" s="106"/>
      <c r="G540" s="591"/>
      <c r="H540" s="591"/>
      <c r="I540" s="106"/>
      <c r="J540" s="591"/>
      <c r="K540" s="591"/>
    </row>
    <row r="541" spans="1:12" s="507" customFormat="1" ht="14" thickBot="1" x14ac:dyDescent="0.2">
      <c r="A541" s="529"/>
      <c r="B541" s="1873" t="s">
        <v>843</v>
      </c>
      <c r="C541" s="1873"/>
      <c r="D541" s="1873"/>
      <c r="E541" s="1921"/>
      <c r="F541" s="1755"/>
      <c r="G541" s="1755"/>
      <c r="H541" s="1977" t="s">
        <v>845</v>
      </c>
      <c r="I541" s="1977"/>
      <c r="J541" s="1977"/>
      <c r="K541" s="1977"/>
    </row>
    <row r="542" spans="1:12" s="507" customFormat="1" x14ac:dyDescent="0.15">
      <c r="A542" s="529"/>
      <c r="B542" s="145"/>
      <c r="C542" s="146"/>
      <c r="D542" s="119"/>
      <c r="E542" s="137"/>
      <c r="F542" s="591"/>
      <c r="G542" s="591"/>
      <c r="H542" s="120"/>
      <c r="I542" s="147"/>
      <c r="J542" s="542"/>
      <c r="K542" s="137"/>
    </row>
    <row r="543" spans="1:12" s="507" customFormat="1" x14ac:dyDescent="0.15">
      <c r="A543" s="529"/>
      <c r="B543" s="145"/>
      <c r="C543" s="146"/>
      <c r="D543" s="119"/>
      <c r="E543" s="137"/>
      <c r="F543" s="281"/>
      <c r="G543" s="591"/>
      <c r="H543" s="120"/>
      <c r="I543" s="147"/>
      <c r="J543" s="145"/>
      <c r="K543" s="106"/>
    </row>
    <row r="544" spans="1:12" s="507" customFormat="1" x14ac:dyDescent="0.15">
      <c r="A544" s="529"/>
    </row>
    <row r="545" spans="1:9" s="507" customFormat="1" x14ac:dyDescent="0.15">
      <c r="A545" s="529" t="s">
        <v>322</v>
      </c>
      <c r="B545" s="1742"/>
      <c r="C545" s="1738"/>
      <c r="D545" s="1738"/>
      <c r="E545" s="1738"/>
    </row>
    <row r="546" spans="1:9" s="507" customFormat="1" x14ac:dyDescent="0.15">
      <c r="A546" s="529"/>
      <c r="B546" s="1742"/>
      <c r="C546" s="1738"/>
      <c r="D546" s="1738"/>
      <c r="E546" s="1738"/>
      <c r="F546" s="513"/>
    </row>
    <row r="547" spans="1:9" s="507" customFormat="1" x14ac:dyDescent="0.15">
      <c r="A547" s="529"/>
      <c r="B547" s="1742"/>
      <c r="C547" s="1738"/>
      <c r="D547" s="1738"/>
      <c r="E547" s="1738"/>
    </row>
    <row r="548" spans="1:9" s="507" customFormat="1" x14ac:dyDescent="0.15">
      <c r="A548" s="529"/>
      <c r="B548" s="510"/>
      <c r="C548" s="510"/>
    </row>
    <row r="549" spans="1:9" s="507" customFormat="1" x14ac:dyDescent="0.15">
      <c r="A549" s="529"/>
      <c r="B549" s="1742"/>
      <c r="C549" s="1738"/>
      <c r="D549" s="1738"/>
      <c r="E549" s="1738"/>
      <c r="F549" s="129"/>
    </row>
    <row r="550" spans="1:9" s="507" customFormat="1" x14ac:dyDescent="0.15">
      <c r="A550" s="529"/>
      <c r="B550" s="1742"/>
      <c r="C550" s="1738"/>
      <c r="D550" s="1738"/>
      <c r="E550" s="1738"/>
      <c r="F550" s="129"/>
    </row>
    <row r="551" spans="1:9" s="507" customFormat="1" x14ac:dyDescent="0.15">
      <c r="A551" s="529"/>
      <c r="B551" s="1742"/>
      <c r="C551" s="1738"/>
      <c r="D551" s="1738"/>
      <c r="E551" s="1738"/>
      <c r="F551" s="129"/>
    </row>
    <row r="552" spans="1:9" s="507" customFormat="1" x14ac:dyDescent="0.15">
      <c r="A552" s="529"/>
      <c r="B552" s="510"/>
      <c r="C552" s="1"/>
      <c r="D552" s="1"/>
      <c r="E552" s="1"/>
      <c r="F552" s="391"/>
    </row>
    <row r="553" spans="1:9" s="507" customFormat="1" x14ac:dyDescent="0.15">
      <c r="A553" s="529"/>
      <c r="C553" s="534"/>
    </row>
    <row r="554" spans="1:9" s="507" customFormat="1" x14ac:dyDescent="0.15">
      <c r="A554" s="1972" t="s">
        <v>1869</v>
      </c>
      <c r="B554" s="1972"/>
      <c r="C554" s="1972"/>
      <c r="D554" s="1972"/>
    </row>
    <row r="555" spans="1:9" s="507" customFormat="1" x14ac:dyDescent="0.15">
      <c r="A555" s="529"/>
    </row>
    <row r="556" spans="1:9" s="507" customFormat="1" x14ac:dyDescent="0.15">
      <c r="A556" s="529" t="s">
        <v>250</v>
      </c>
      <c r="B556" s="1742"/>
      <c r="C556" s="1738"/>
      <c r="D556" s="1738"/>
      <c r="E556" s="1738"/>
      <c r="F556" s="1738"/>
      <c r="G556" s="1738"/>
      <c r="H556" s="1738"/>
      <c r="I556" s="276"/>
    </row>
    <row r="557" spans="1:9" s="507" customFormat="1" x14ac:dyDescent="0.15">
      <c r="A557" s="529"/>
      <c r="B557" s="1742"/>
      <c r="C557" s="1738"/>
      <c r="D557" s="1738"/>
      <c r="E557" s="1738"/>
      <c r="F557" s="1738"/>
      <c r="G557" s="1738"/>
      <c r="H557" s="1738"/>
      <c r="I557" s="276"/>
    </row>
    <row r="558" spans="1:9" s="507" customFormat="1" x14ac:dyDescent="0.15">
      <c r="A558" s="529"/>
      <c r="B558" s="1742"/>
      <c r="C558" s="1738"/>
      <c r="D558" s="1738"/>
      <c r="E558" s="1738"/>
      <c r="F558" s="1738"/>
      <c r="G558" s="1738"/>
      <c r="H558" s="1738"/>
      <c r="I558" s="276"/>
    </row>
    <row r="559" spans="1:9" x14ac:dyDescent="0.15">
      <c r="B559" s="510"/>
      <c r="C559" s="510"/>
      <c r="F559" s="507"/>
      <c r="I559" s="276"/>
    </row>
    <row r="561" spans="1:10" x14ac:dyDescent="0.15">
      <c r="B561" s="1746"/>
      <c r="C561" s="1738"/>
      <c r="D561" s="1738"/>
      <c r="E561" s="1738"/>
      <c r="F561" s="1738"/>
      <c r="G561" s="1738"/>
      <c r="H561" s="1738"/>
      <c r="I561" s="276"/>
      <c r="J561" s="357"/>
    </row>
    <row r="562" spans="1:10" x14ac:dyDescent="0.15">
      <c r="B562" s="709"/>
      <c r="C562" s="1"/>
      <c r="D562" s="1"/>
      <c r="E562" s="1"/>
      <c r="F562" s="1"/>
      <c r="G562" s="1"/>
      <c r="H562" s="1"/>
      <c r="I562" s="276"/>
      <c r="J562" s="357"/>
    </row>
    <row r="563" spans="1:10" x14ac:dyDescent="0.15">
      <c r="B563" s="357"/>
      <c r="G563" s="1"/>
      <c r="H563" s="1930"/>
      <c r="I563" s="1976"/>
    </row>
    <row r="564" spans="1:10" x14ac:dyDescent="0.15">
      <c r="B564" s="1742"/>
      <c r="C564" s="1738"/>
      <c r="D564" s="1738"/>
      <c r="E564" s="1738"/>
      <c r="F564" s="1738"/>
      <c r="G564" s="580"/>
      <c r="H564" s="1931"/>
      <c r="I564" s="1931"/>
    </row>
    <row r="565" spans="1:10" x14ac:dyDescent="0.15">
      <c r="B565" s="510"/>
      <c r="C565" s="1"/>
      <c r="D565" s="1"/>
      <c r="E565" s="1"/>
      <c r="F565" s="1"/>
      <c r="G565" s="540"/>
      <c r="I565" s="276"/>
    </row>
    <row r="566" spans="1:10" ht="14" thickBot="1" x14ac:dyDescent="0.2">
      <c r="A566" s="529" t="s">
        <v>655</v>
      </c>
      <c r="B566" s="1877" t="s">
        <v>284</v>
      </c>
      <c r="C566" s="1877"/>
      <c r="D566" s="1877"/>
      <c r="E566" s="1877"/>
      <c r="F566" s="1877"/>
      <c r="G566" s="221" t="s">
        <v>281</v>
      </c>
      <c r="H566" s="221" t="s">
        <v>282</v>
      </c>
    </row>
    <row r="567" spans="1:10" x14ac:dyDescent="0.15">
      <c r="C567" s="1774"/>
      <c r="D567" s="1738"/>
      <c r="E567" s="1738"/>
      <c r="F567" s="1738"/>
      <c r="G567" s="276"/>
      <c r="H567" s="276"/>
    </row>
    <row r="568" spans="1:10" x14ac:dyDescent="0.15">
      <c r="C568" s="1774"/>
      <c r="D568" s="1738"/>
      <c r="E568" s="1738"/>
      <c r="F568" s="1738"/>
      <c r="G568" s="276"/>
      <c r="H568" s="276"/>
    </row>
    <row r="569" spans="1:10" x14ac:dyDescent="0.15">
      <c r="C569" s="1774"/>
      <c r="D569" s="1738"/>
      <c r="E569" s="1738"/>
      <c r="F569" s="1738"/>
      <c r="G569" s="276"/>
      <c r="H569" s="276"/>
    </row>
    <row r="570" spans="1:10" x14ac:dyDescent="0.15">
      <c r="C570" s="1774"/>
      <c r="D570" s="1738"/>
      <c r="E570" s="1738"/>
      <c r="F570" s="1738"/>
      <c r="G570" s="129"/>
      <c r="H570" s="129"/>
    </row>
    <row r="571" spans="1:10" x14ac:dyDescent="0.15">
      <c r="C571" s="1774"/>
      <c r="D571" s="1738"/>
      <c r="E571" s="1738"/>
      <c r="F571" s="1738"/>
      <c r="G571" s="276"/>
      <c r="H571" s="276"/>
    </row>
    <row r="572" spans="1:10" x14ac:dyDescent="0.15">
      <c r="C572" s="1774"/>
      <c r="D572" s="1738"/>
      <c r="E572" s="1738"/>
      <c r="F572" s="1738"/>
      <c r="G572" s="276"/>
      <c r="H572" s="276"/>
    </row>
    <row r="573" spans="1:10" x14ac:dyDescent="0.15">
      <c r="C573" s="1774"/>
      <c r="D573" s="1738"/>
      <c r="E573" s="1738"/>
      <c r="F573" s="1738"/>
      <c r="G573" s="278"/>
      <c r="H573" s="278"/>
    </row>
    <row r="574" spans="1:10" x14ac:dyDescent="0.15">
      <c r="C574" s="528"/>
      <c r="D574" s="1"/>
      <c r="E574" s="1"/>
      <c r="F574" s="1"/>
      <c r="G574" s="278"/>
      <c r="H574" s="278"/>
    </row>
    <row r="575" spans="1:10" ht="14" thickBot="1" x14ac:dyDescent="0.2">
      <c r="A575" s="529">
        <v>2</v>
      </c>
      <c r="B575" s="1877" t="s">
        <v>868</v>
      </c>
      <c r="C575" s="1877"/>
      <c r="D575" s="1877"/>
      <c r="E575" s="1877"/>
      <c r="F575" s="1877"/>
      <c r="G575" s="221" t="s">
        <v>281</v>
      </c>
      <c r="H575" s="221" t="s">
        <v>282</v>
      </c>
    </row>
    <row r="576" spans="1:10" x14ac:dyDescent="0.15">
      <c r="C576" s="1774"/>
      <c r="D576" s="1738"/>
      <c r="E576" s="1738"/>
      <c r="F576" s="1738"/>
      <c r="G576" s="276"/>
      <c r="H576" s="276"/>
    </row>
    <row r="577" spans="1:8" x14ac:dyDescent="0.15">
      <c r="C577" s="1774"/>
      <c r="D577" s="1738"/>
      <c r="E577" s="1738"/>
      <c r="F577" s="1738"/>
      <c r="G577" s="276"/>
      <c r="H577" s="276"/>
    </row>
    <row r="578" spans="1:8" x14ac:dyDescent="0.15">
      <c r="C578" s="1774"/>
      <c r="D578" s="1738"/>
      <c r="E578" s="1738"/>
      <c r="F578" s="1738"/>
      <c r="G578" s="276"/>
      <c r="H578" s="276"/>
    </row>
    <row r="579" spans="1:8" x14ac:dyDescent="0.15">
      <c r="C579" s="507"/>
      <c r="G579" s="278"/>
      <c r="H579" s="278"/>
    </row>
    <row r="580" spans="1:8" ht="14" thickBot="1" x14ac:dyDescent="0.2">
      <c r="A580" s="529">
        <v>3</v>
      </c>
      <c r="B580" s="1877" t="s">
        <v>280</v>
      </c>
      <c r="C580" s="1877"/>
      <c r="D580" s="1877"/>
      <c r="E580" s="1877"/>
      <c r="F580" s="1877"/>
      <c r="G580" s="221" t="s">
        <v>281</v>
      </c>
      <c r="H580" s="221" t="s">
        <v>282</v>
      </c>
    </row>
    <row r="581" spans="1:8" x14ac:dyDescent="0.15">
      <c r="C581" s="1774"/>
      <c r="D581" s="1738"/>
      <c r="E581" s="1738"/>
      <c r="F581" s="1738"/>
      <c r="G581" s="276"/>
      <c r="H581" s="276"/>
    </row>
    <row r="582" spans="1:8" x14ac:dyDescent="0.15">
      <c r="C582" s="1774"/>
      <c r="D582" s="1738"/>
      <c r="E582" s="1738"/>
      <c r="F582" s="1738"/>
      <c r="G582" s="276"/>
      <c r="H582" s="276"/>
    </row>
    <row r="583" spans="1:8" x14ac:dyDescent="0.15">
      <c r="C583" s="1774"/>
      <c r="D583" s="1738"/>
      <c r="E583" s="1738"/>
      <c r="F583" s="1738"/>
      <c r="G583" s="276"/>
      <c r="H583" s="276"/>
    </row>
    <row r="584" spans="1:8" x14ac:dyDescent="0.15">
      <c r="C584" s="1774"/>
      <c r="D584" s="1738"/>
      <c r="E584" s="1738"/>
      <c r="F584" s="1738"/>
      <c r="G584" s="276"/>
      <c r="H584" s="276"/>
    </row>
    <row r="585" spans="1:8" x14ac:dyDescent="0.15">
      <c r="C585" s="1774"/>
      <c r="D585" s="1738"/>
      <c r="E585" s="1738"/>
      <c r="F585" s="1738"/>
      <c r="G585" s="276"/>
      <c r="H585" s="276"/>
    </row>
    <row r="586" spans="1:8" x14ac:dyDescent="0.15">
      <c r="C586" s="533"/>
      <c r="D586" s="507"/>
      <c r="G586" s="278"/>
      <c r="H586" s="278"/>
    </row>
    <row r="587" spans="1:8" ht="14" thickBot="1" x14ac:dyDescent="0.2">
      <c r="A587" s="529">
        <v>4</v>
      </c>
      <c r="B587" s="1877" t="s">
        <v>502</v>
      </c>
      <c r="C587" s="1877"/>
      <c r="D587" s="1877"/>
      <c r="E587" s="1877"/>
      <c r="F587" s="1877"/>
      <c r="G587" s="221" t="s">
        <v>281</v>
      </c>
      <c r="H587" s="221" t="s">
        <v>282</v>
      </c>
    </row>
    <row r="588" spans="1:8" x14ac:dyDescent="0.15">
      <c r="C588" s="1774"/>
      <c r="D588" s="1738"/>
      <c r="E588" s="1738"/>
      <c r="F588" s="1738"/>
      <c r="G588" s="276"/>
      <c r="H588" s="276"/>
    </row>
    <row r="589" spans="1:8" x14ac:dyDescent="0.15">
      <c r="C589" s="1774"/>
      <c r="D589" s="1738"/>
      <c r="E589" s="1738"/>
      <c r="F589" s="1738"/>
      <c r="G589" s="276"/>
      <c r="H589" s="276"/>
    </row>
    <row r="590" spans="1:8" x14ac:dyDescent="0.15">
      <c r="C590" s="1774"/>
      <c r="D590" s="1738"/>
      <c r="E590" s="1738"/>
      <c r="F590" s="1738"/>
      <c r="G590" s="276"/>
      <c r="H590" s="276"/>
    </row>
    <row r="591" spans="1:8" x14ac:dyDescent="0.15">
      <c r="C591" s="507"/>
      <c r="G591" s="278"/>
      <c r="H591" s="278"/>
    </row>
    <row r="592" spans="1:8" ht="14" thickBot="1" x14ac:dyDescent="0.2">
      <c r="A592" s="529">
        <v>5</v>
      </c>
      <c r="B592" s="1877" t="s">
        <v>869</v>
      </c>
      <c r="C592" s="1877"/>
      <c r="D592" s="1877"/>
      <c r="E592" s="1877"/>
      <c r="F592" s="1877"/>
      <c r="G592" s="221" t="s">
        <v>281</v>
      </c>
      <c r="H592" s="221" t="s">
        <v>282</v>
      </c>
    </row>
    <row r="593" spans="1:8" x14ac:dyDescent="0.15">
      <c r="C593" s="1774"/>
      <c r="D593" s="1738"/>
      <c r="E593" s="1738"/>
      <c r="F593" s="1738"/>
      <c r="G593" s="276"/>
      <c r="H593" s="276"/>
    </row>
    <row r="594" spans="1:8" x14ac:dyDescent="0.15">
      <c r="C594" s="1774"/>
      <c r="D594" s="1738"/>
      <c r="E594" s="1738"/>
      <c r="F594" s="1738"/>
      <c r="G594" s="276"/>
      <c r="H594" s="276"/>
    </row>
    <row r="595" spans="1:8" x14ac:dyDescent="0.15">
      <c r="C595" s="1774"/>
      <c r="D595" s="1738"/>
      <c r="E595" s="1738"/>
      <c r="F595" s="1738"/>
      <c r="G595" s="129"/>
      <c r="H595" s="129"/>
    </row>
    <row r="596" spans="1:8" x14ac:dyDescent="0.15">
      <c r="C596" s="1774"/>
      <c r="D596" s="1738"/>
      <c r="E596" s="1738"/>
      <c r="F596" s="1738"/>
      <c r="G596" s="276"/>
      <c r="H596" s="276"/>
    </row>
    <row r="597" spans="1:8" x14ac:dyDescent="0.15">
      <c r="C597" s="1774"/>
      <c r="D597" s="1738"/>
      <c r="E597" s="1738"/>
      <c r="F597" s="1738"/>
      <c r="G597" s="276"/>
      <c r="H597" s="276"/>
    </row>
    <row r="598" spans="1:8" x14ac:dyDescent="0.15">
      <c r="C598" s="507"/>
      <c r="D598" s="507"/>
      <c r="G598" s="278"/>
      <c r="H598" s="278"/>
    </row>
    <row r="599" spans="1:8" ht="14" thickBot="1" x14ac:dyDescent="0.2">
      <c r="A599" s="529">
        <v>6</v>
      </c>
      <c r="B599" s="1877" t="s">
        <v>292</v>
      </c>
      <c r="C599" s="1877"/>
      <c r="D599" s="1877"/>
      <c r="E599" s="1877"/>
      <c r="F599" s="1877"/>
      <c r="G599" s="1878"/>
      <c r="H599" s="278"/>
    </row>
    <row r="600" spans="1:8" x14ac:dyDescent="0.15">
      <c r="B600" s="1742"/>
      <c r="C600" s="1738"/>
      <c r="D600" s="1738"/>
      <c r="E600" s="1738"/>
      <c r="F600" s="1738"/>
      <c r="G600" s="276"/>
      <c r="H600" s="278"/>
    </row>
    <row r="601" spans="1:8" x14ac:dyDescent="0.15">
      <c r="B601" s="1742"/>
      <c r="C601" s="1738"/>
      <c r="D601" s="1738"/>
      <c r="E601" s="1738"/>
      <c r="F601" s="1738"/>
      <c r="G601" s="129"/>
      <c r="H601" s="278"/>
    </row>
    <row r="602" spans="1:8" x14ac:dyDescent="0.15">
      <c r="B602" s="1742"/>
      <c r="C602" s="1738"/>
      <c r="D602" s="1738"/>
      <c r="E602" s="1738"/>
      <c r="F602" s="1738"/>
      <c r="G602" s="276"/>
      <c r="H602" s="278"/>
    </row>
    <row r="603" spans="1:8" x14ac:dyDescent="0.15">
      <c r="B603" s="507"/>
      <c r="C603" s="507"/>
      <c r="G603" s="129"/>
      <c r="H603" s="278"/>
    </row>
    <row r="604" spans="1:8" x14ac:dyDescent="0.15">
      <c r="B604" s="1746"/>
      <c r="C604" s="1738"/>
      <c r="D604" s="1738"/>
      <c r="E604" s="1738"/>
      <c r="F604" s="1738"/>
      <c r="G604" s="276"/>
      <c r="H604" s="278"/>
    </row>
    <row r="605" spans="1:8" x14ac:dyDescent="0.15">
      <c r="B605" s="1742"/>
      <c r="C605" s="1738"/>
      <c r="D605" s="1738"/>
      <c r="E605" s="1738"/>
      <c r="F605" s="1738"/>
      <c r="G605" s="129"/>
      <c r="H605" s="278"/>
    </row>
    <row r="606" spans="1:8" x14ac:dyDescent="0.15">
      <c r="B606" s="1742"/>
      <c r="C606" s="1738"/>
      <c r="D606" s="1738"/>
      <c r="E606" s="1738"/>
      <c r="F606" s="1738"/>
      <c r="G606" s="276"/>
      <c r="H606" s="278"/>
    </row>
    <row r="607" spans="1:8" x14ac:dyDescent="0.15">
      <c r="C607" s="507"/>
      <c r="D607" s="507"/>
      <c r="G607" s="278"/>
      <c r="H607" s="278"/>
    </row>
    <row r="608" spans="1:8" ht="14" thickBot="1" x14ac:dyDescent="0.2">
      <c r="A608" s="529">
        <v>6</v>
      </c>
      <c r="B608" s="1877" t="s">
        <v>870</v>
      </c>
      <c r="C608" s="1877"/>
      <c r="D608" s="1877"/>
      <c r="E608" s="1877"/>
      <c r="F608" s="1877"/>
      <c r="G608" s="221" t="s">
        <v>281</v>
      </c>
      <c r="H608" s="221" t="s">
        <v>282</v>
      </c>
    </row>
    <row r="609" spans="1:11" x14ac:dyDescent="0.15">
      <c r="C609" s="1975"/>
      <c r="D609" s="1738"/>
      <c r="E609" s="1738"/>
      <c r="F609" s="1738"/>
      <c r="G609" s="276"/>
      <c r="H609" s="276"/>
    </row>
    <row r="610" spans="1:11" x14ac:dyDescent="0.15">
      <c r="C610" s="1975"/>
      <c r="D610" s="1738"/>
      <c r="E610" s="1738"/>
      <c r="F610" s="1738"/>
      <c r="G610" s="276"/>
      <c r="H610" s="276"/>
    </row>
    <row r="611" spans="1:11" x14ac:dyDescent="0.15">
      <c r="C611" s="1975"/>
      <c r="D611" s="1738"/>
      <c r="E611" s="1738"/>
      <c r="F611" s="1738"/>
      <c r="G611" s="276"/>
      <c r="H611" s="276"/>
    </row>
    <row r="612" spans="1:11" x14ac:dyDescent="0.15">
      <c r="C612" s="1774"/>
      <c r="D612" s="1738"/>
      <c r="E612" s="1738"/>
      <c r="F612" s="1738"/>
      <c r="G612" s="276"/>
      <c r="H612" s="106"/>
    </row>
    <row r="613" spans="1:11" x14ac:dyDescent="0.15">
      <c r="C613" s="1774"/>
      <c r="D613" s="1738"/>
      <c r="E613" s="1738"/>
      <c r="F613" s="1738"/>
      <c r="G613" s="276"/>
      <c r="H613" s="106"/>
    </row>
    <row r="614" spans="1:11" x14ac:dyDescent="0.15">
      <c r="C614" s="1774"/>
      <c r="D614" s="1738"/>
      <c r="E614" s="1738"/>
      <c r="F614" s="1738"/>
      <c r="G614" s="276"/>
      <c r="H614" s="106"/>
    </row>
    <row r="615" spans="1:11" x14ac:dyDescent="0.15">
      <c r="C615" s="1774"/>
      <c r="D615" s="1738"/>
      <c r="E615" s="1738"/>
      <c r="F615" s="1738"/>
      <c r="G615" s="276"/>
      <c r="H615" s="106"/>
    </row>
    <row r="616" spans="1:11" x14ac:dyDescent="0.15">
      <c r="C616" s="1974"/>
      <c r="D616" s="1738"/>
      <c r="E616" s="1738"/>
      <c r="F616" s="1738"/>
      <c r="G616" s="287"/>
      <c r="H616" s="287"/>
      <c r="K616" s="357"/>
    </row>
    <row r="617" spans="1:11" x14ac:dyDescent="0.15">
      <c r="C617" s="1774"/>
      <c r="D617" s="1738"/>
      <c r="E617" s="1738"/>
      <c r="F617" s="1738"/>
      <c r="G617" s="129"/>
      <c r="H617" s="129"/>
    </row>
    <row r="618" spans="1:11" x14ac:dyDescent="0.15">
      <c r="C618" s="507"/>
      <c r="D618" s="507"/>
    </row>
    <row r="619" spans="1:11" ht="14" thickBot="1" x14ac:dyDescent="0.2">
      <c r="A619" s="529">
        <v>7</v>
      </c>
      <c r="B619" s="1877" t="s">
        <v>505</v>
      </c>
      <c r="C619" s="1877"/>
      <c r="D619" s="1877"/>
      <c r="E619" s="1877"/>
      <c r="F619" s="1877"/>
      <c r="G619" s="221" t="s">
        <v>281</v>
      </c>
      <c r="H619" s="221" t="s">
        <v>282</v>
      </c>
      <c r="I619" s="281"/>
    </row>
    <row r="620" spans="1:11" x14ac:dyDescent="0.15">
      <c r="C620" s="1774"/>
      <c r="D620" s="1738"/>
      <c r="E620" s="1738"/>
      <c r="F620" s="1738"/>
      <c r="G620" s="276"/>
      <c r="H620" s="276"/>
    </row>
    <row r="621" spans="1:11" x14ac:dyDescent="0.15">
      <c r="C621" s="1774"/>
      <c r="D621" s="1738"/>
      <c r="E621" s="1738"/>
      <c r="F621" s="1738"/>
      <c r="G621" s="276"/>
      <c r="H621" s="276"/>
    </row>
    <row r="622" spans="1:11" x14ac:dyDescent="0.15">
      <c r="C622" s="1774"/>
      <c r="D622" s="1738"/>
      <c r="E622" s="1738"/>
      <c r="F622" s="1738"/>
      <c r="G622" s="276"/>
      <c r="H622" s="276"/>
    </row>
    <row r="623" spans="1:11" x14ac:dyDescent="0.15">
      <c r="C623" s="1774"/>
      <c r="D623" s="1738"/>
      <c r="E623" s="1738"/>
      <c r="F623" s="1738"/>
      <c r="G623" s="276"/>
      <c r="H623" s="276"/>
    </row>
    <row r="624" spans="1:11" s="507" customFormat="1" x14ac:dyDescent="0.15">
      <c r="A624" s="529"/>
    </row>
    <row r="625" spans="1:11" s="507" customFormat="1" ht="14" thickBot="1" x14ac:dyDescent="0.2">
      <c r="A625" s="529" t="s">
        <v>823</v>
      </c>
      <c r="B625" s="1750" t="s">
        <v>871</v>
      </c>
      <c r="C625" s="1878"/>
      <c r="D625" s="1878"/>
      <c r="E625" s="1878"/>
      <c r="H625" s="1750" t="s">
        <v>872</v>
      </c>
      <c r="I625" s="1878"/>
      <c r="J625" s="1878"/>
      <c r="K625" s="605"/>
    </row>
    <row r="626" spans="1:11" s="507" customFormat="1" x14ac:dyDescent="0.15">
      <c r="A626" s="529"/>
      <c r="B626" s="782"/>
      <c r="C626" s="605"/>
      <c r="D626" s="922"/>
      <c r="F626" s="1831"/>
      <c r="G626" s="1738"/>
      <c r="H626" s="594"/>
      <c r="I626" s="923"/>
      <c r="J626" s="924"/>
      <c r="K626" s="521"/>
    </row>
    <row r="627" spans="1:11" s="507" customFormat="1" x14ac:dyDescent="0.15">
      <c r="A627" s="529"/>
      <c r="B627" s="531"/>
      <c r="C627" s="531"/>
      <c r="D627" s="392"/>
      <c r="F627" s="393"/>
      <c r="H627" s="594"/>
      <c r="I627" s="520"/>
      <c r="J627" s="531"/>
      <c r="K627" s="531"/>
    </row>
    <row r="628" spans="1:11" s="507" customFormat="1" x14ac:dyDescent="0.15">
      <c r="A628" s="529"/>
    </row>
    <row r="629" spans="1:11" s="507" customFormat="1" ht="14" thickBot="1" x14ac:dyDescent="0.2">
      <c r="A629" s="529" t="s">
        <v>873</v>
      </c>
      <c r="B629" s="1750" t="s">
        <v>834</v>
      </c>
      <c r="C629" s="1878"/>
      <c r="D629" s="1878"/>
      <c r="E629" s="1878"/>
      <c r="H629" s="1750" t="s">
        <v>874</v>
      </c>
      <c r="I629" s="1878"/>
      <c r="J629" s="1878"/>
      <c r="K629" s="1"/>
    </row>
    <row r="630" spans="1:11" s="507" customFormat="1" x14ac:dyDescent="0.15">
      <c r="A630" s="529"/>
      <c r="B630" s="531"/>
      <c r="C630" s="605"/>
      <c r="D630" s="922"/>
      <c r="F630" s="1831"/>
      <c r="G630" s="1738"/>
      <c r="H630" s="392"/>
      <c r="I630" s="394"/>
      <c r="J630" s="924"/>
    </row>
    <row r="631" spans="1:11" s="507" customFormat="1" x14ac:dyDescent="0.15">
      <c r="A631" s="529"/>
      <c r="B631" s="521"/>
      <c r="C631" s="521"/>
      <c r="D631" s="594"/>
      <c r="F631" s="393"/>
      <c r="H631" s="594"/>
      <c r="I631" s="520"/>
    </row>
    <row r="632" spans="1:11" x14ac:dyDescent="0.15">
      <c r="C632" s="507"/>
      <c r="D632" s="507"/>
      <c r="E632" s="507"/>
      <c r="F632" s="507"/>
      <c r="G632" s="507"/>
    </row>
    <row r="633" spans="1:11" ht="14" thickBot="1" x14ac:dyDescent="0.2">
      <c r="A633" s="510" t="s">
        <v>816</v>
      </c>
      <c r="B633" s="1727" t="s">
        <v>657</v>
      </c>
      <c r="C633" s="1878"/>
      <c r="D633" s="1878"/>
      <c r="E633" s="1878"/>
      <c r="F633" s="1878"/>
      <c r="G633" s="1878"/>
    </row>
    <row r="634" spans="1:11" x14ac:dyDescent="0.15">
      <c r="A634" s="510"/>
      <c r="B634" s="1742"/>
      <c r="C634" s="1738"/>
      <c r="D634" s="1738"/>
      <c r="E634" s="1738"/>
      <c r="F634" s="510"/>
      <c r="G634" s="507"/>
    </row>
    <row r="635" spans="1:11" x14ac:dyDescent="0.15">
      <c r="A635" s="510"/>
      <c r="B635" s="1746"/>
      <c r="C635" s="1738"/>
      <c r="D635" s="1738"/>
      <c r="E635" s="1738"/>
      <c r="F635" s="129"/>
      <c r="G635" s="507"/>
    </row>
    <row r="636" spans="1:11" x14ac:dyDescent="0.15">
      <c r="A636" s="510"/>
      <c r="B636" s="1742"/>
      <c r="C636" s="1738"/>
      <c r="D636" s="1738"/>
      <c r="E636" s="1738"/>
      <c r="F636" s="510"/>
      <c r="G636" s="507"/>
    </row>
    <row r="637" spans="1:11" x14ac:dyDescent="0.15">
      <c r="A637" s="510"/>
      <c r="B637" s="1742"/>
      <c r="C637" s="1738"/>
      <c r="D637" s="1738"/>
      <c r="E637" s="1738"/>
      <c r="F637" s="129"/>
      <c r="G637" s="1"/>
    </row>
    <row r="638" spans="1:11" x14ac:dyDescent="0.15">
      <c r="A638" s="507"/>
      <c r="D638" s="507"/>
      <c r="E638" s="507"/>
      <c r="F638" s="507"/>
      <c r="G638" s="507"/>
    </row>
    <row r="639" spans="1:11" x14ac:dyDescent="0.15">
      <c r="A639" s="510" t="s">
        <v>818</v>
      </c>
      <c r="B639" s="510"/>
      <c r="E639" s="510"/>
      <c r="F639" s="507"/>
      <c r="G639" s="507"/>
    </row>
    <row r="640" spans="1:11" x14ac:dyDescent="0.15">
      <c r="B640" s="1742"/>
      <c r="C640" s="1738"/>
      <c r="D640" s="1738"/>
      <c r="E640" s="1738"/>
      <c r="F640" s="1738"/>
      <c r="G640" s="507"/>
    </row>
    <row r="641" spans="1:8" x14ac:dyDescent="0.15">
      <c r="B641" s="1742"/>
      <c r="C641" s="1738"/>
      <c r="D641" s="1738"/>
      <c r="E641" s="1738"/>
      <c r="F641" s="1738"/>
      <c r="G641" s="507"/>
    </row>
    <row r="642" spans="1:8" x14ac:dyDescent="0.15">
      <c r="B642" s="1742"/>
      <c r="C642" s="1738"/>
      <c r="D642" s="1738"/>
      <c r="E642" s="1738"/>
      <c r="F642" s="1738"/>
      <c r="G642" s="507"/>
    </row>
    <row r="643" spans="1:8" x14ac:dyDescent="0.15">
      <c r="B643" s="1742"/>
      <c r="C643" s="1738"/>
      <c r="D643" s="1738"/>
      <c r="E643" s="1738"/>
      <c r="F643" s="1738"/>
      <c r="G643" s="276"/>
    </row>
    <row r="644" spans="1:8" x14ac:dyDescent="0.15">
      <c r="B644" s="1742"/>
      <c r="C644" s="1738"/>
      <c r="D644" s="1738"/>
      <c r="E644" s="1738"/>
      <c r="F644" s="1738"/>
      <c r="G644" s="376"/>
    </row>
    <row r="645" spans="1:8" x14ac:dyDescent="0.15">
      <c r="B645" s="1742"/>
      <c r="C645" s="1738"/>
      <c r="D645" s="1738"/>
      <c r="E645" s="1738"/>
      <c r="F645" s="1738"/>
      <c r="G645" s="276"/>
    </row>
    <row r="646" spans="1:8" x14ac:dyDescent="0.15">
      <c r="B646" s="1742"/>
      <c r="C646" s="1738"/>
      <c r="D646" s="1738"/>
      <c r="E646" s="1738"/>
      <c r="F646" s="1738"/>
      <c r="G646" s="277"/>
    </row>
    <row r="647" spans="1:8" x14ac:dyDescent="0.15">
      <c r="C647" s="507"/>
      <c r="D647" s="507"/>
      <c r="E647" s="507"/>
      <c r="F647" s="507"/>
      <c r="G647" s="507"/>
    </row>
    <row r="648" spans="1:8" x14ac:dyDescent="0.15">
      <c r="A648" s="1972" t="s">
        <v>1870</v>
      </c>
      <c r="B648" s="1972"/>
      <c r="C648" s="1972"/>
      <c r="D648" s="1972"/>
      <c r="E648" s="507"/>
      <c r="F648" s="507"/>
      <c r="G648" s="507"/>
    </row>
    <row r="649" spans="1:8" x14ac:dyDescent="0.15">
      <c r="C649" s="507"/>
      <c r="D649" s="507"/>
      <c r="E649" s="507"/>
      <c r="F649" s="507"/>
      <c r="G649" s="507"/>
    </row>
    <row r="650" spans="1:8" x14ac:dyDescent="0.15">
      <c r="A650" s="529" t="s">
        <v>250</v>
      </c>
      <c r="B650" s="1742"/>
      <c r="C650" s="1738"/>
      <c r="D650" s="1738"/>
      <c r="E650" s="1738"/>
      <c r="F650" s="1738"/>
      <c r="G650" s="281"/>
      <c r="H650" s="276"/>
    </row>
    <row r="651" spans="1:8" x14ac:dyDescent="0.15">
      <c r="B651" s="1742"/>
      <c r="C651" s="1738"/>
      <c r="D651" s="1738"/>
      <c r="E651" s="1738"/>
      <c r="F651" s="1738"/>
      <c r="G651" s="281"/>
      <c r="H651" s="292"/>
    </row>
    <row r="652" spans="1:8" x14ac:dyDescent="0.15">
      <c r="B652" s="1742"/>
      <c r="C652" s="1738"/>
      <c r="D652" s="1738"/>
      <c r="E652" s="1738"/>
      <c r="F652" s="1738"/>
      <c r="G652" s="281"/>
      <c r="H652" s="292"/>
    </row>
    <row r="653" spans="1:8" x14ac:dyDescent="0.15">
      <c r="B653" s="1742"/>
      <c r="C653" s="1738"/>
      <c r="D653" s="1738"/>
      <c r="E653" s="1738"/>
      <c r="F653" s="1738"/>
      <c r="G653" s="281"/>
      <c r="H653" s="276"/>
    </row>
    <row r="654" spans="1:8" x14ac:dyDescent="0.15">
      <c r="B654" s="1742"/>
      <c r="C654" s="1738"/>
      <c r="D654" s="1738"/>
      <c r="E654" s="1738"/>
      <c r="F654" s="1738"/>
      <c r="G654" s="276"/>
      <c r="H654" s="277"/>
    </row>
    <row r="655" spans="1:8" x14ac:dyDescent="0.15">
      <c r="B655" s="1742"/>
      <c r="C655" s="1738"/>
      <c r="D655" s="1738"/>
      <c r="E655" s="1738"/>
      <c r="F655" s="1738"/>
      <c r="G655" s="292"/>
      <c r="H655" s="277"/>
    </row>
    <row r="656" spans="1:8" x14ac:dyDescent="0.15">
      <c r="B656" s="1742"/>
      <c r="C656" s="1738"/>
      <c r="D656" s="1738"/>
      <c r="E656" s="1738"/>
      <c r="F656" s="1738"/>
      <c r="G656" s="281"/>
      <c r="H656" s="292"/>
    </row>
    <row r="657" spans="1:10" x14ac:dyDescent="0.15">
      <c r="B657" s="1742"/>
      <c r="C657" s="1738"/>
      <c r="D657" s="1738"/>
      <c r="E657" s="1738"/>
      <c r="F657" s="1738"/>
      <c r="G657" s="281"/>
      <c r="H657" s="276"/>
    </row>
    <row r="658" spans="1:10" x14ac:dyDescent="0.15">
      <c r="B658" s="1742"/>
      <c r="C658" s="1738"/>
      <c r="D658" s="1738"/>
      <c r="E658" s="1738"/>
      <c r="F658" s="1738"/>
      <c r="G658" s="507"/>
      <c r="J658" s="507"/>
    </row>
    <row r="659" spans="1:10" x14ac:dyDescent="0.15">
      <c r="B659" s="1742"/>
      <c r="C659" s="1738"/>
      <c r="D659" s="1738"/>
      <c r="E659" s="1738"/>
      <c r="F659" s="1738"/>
      <c r="G659" s="1"/>
      <c r="H659" s="768"/>
      <c r="I659" s="1"/>
      <c r="J659" s="507"/>
    </row>
    <row r="660" spans="1:10" x14ac:dyDescent="0.15">
      <c r="B660" s="1742"/>
      <c r="C660" s="1738"/>
      <c r="D660" s="1738"/>
      <c r="E660" s="1738"/>
      <c r="F660" s="1738"/>
      <c r="G660" s="1"/>
      <c r="H660" s="768"/>
      <c r="I660" s="1"/>
      <c r="J660" s="507"/>
    </row>
    <row r="661" spans="1:10" x14ac:dyDescent="0.15">
      <c r="B661" s="1742"/>
      <c r="C661" s="1738"/>
      <c r="D661" s="1738"/>
      <c r="E661" s="1738"/>
      <c r="F661" s="1738"/>
      <c r="G661" s="507"/>
    </row>
    <row r="662" spans="1:10" x14ac:dyDescent="0.15">
      <c r="B662" s="1778"/>
      <c r="C662" s="1778"/>
      <c r="D662" s="1778"/>
      <c r="E662" s="1778"/>
      <c r="F662" s="1778"/>
      <c r="G662" s="531"/>
      <c r="H662" s="1"/>
      <c r="I662" s="1"/>
      <c r="J662" s="395"/>
    </row>
    <row r="663" spans="1:10" x14ac:dyDescent="0.15">
      <c r="B663" s="1778"/>
      <c r="C663" s="1778"/>
      <c r="D663" s="1778"/>
      <c r="E663" s="1778"/>
      <c r="F663" s="1778"/>
      <c r="G663" s="531"/>
      <c r="H663" s="1"/>
      <c r="I663" s="1"/>
      <c r="J663" s="395"/>
    </row>
    <row r="664" spans="1:10" x14ac:dyDescent="0.15">
      <c r="B664" s="1778"/>
      <c r="C664" s="1738"/>
      <c r="D664" s="1738"/>
      <c r="E664" s="395"/>
      <c r="G664" s="531"/>
      <c r="H664" s="1"/>
      <c r="I664" s="1"/>
      <c r="J664" s="395"/>
    </row>
    <row r="665" spans="1:10" x14ac:dyDescent="0.15">
      <c r="B665" s="120"/>
      <c r="C665" s="521"/>
      <c r="D665" s="521"/>
      <c r="E665" s="521"/>
      <c r="F665" s="521"/>
      <c r="G665" s="521"/>
      <c r="H665" s="120"/>
    </row>
    <row r="666" spans="1:10" ht="14" thickBot="1" x14ac:dyDescent="0.2">
      <c r="A666" s="529" t="s">
        <v>293</v>
      </c>
      <c r="B666" s="1727" t="s">
        <v>1862</v>
      </c>
      <c r="C666" s="1877"/>
      <c r="D666" s="1877"/>
      <c r="E666" s="1877"/>
      <c r="F666" s="1877"/>
      <c r="G666" s="1877"/>
      <c r="H666" s="221" t="s">
        <v>281</v>
      </c>
      <c r="I666" s="221" t="s">
        <v>282</v>
      </c>
    </row>
    <row r="667" spans="1:10" x14ac:dyDescent="0.15">
      <c r="C667" s="1742"/>
      <c r="D667" s="1738"/>
      <c r="E667" s="1738"/>
      <c r="F667" s="1738"/>
      <c r="G667" s="1738"/>
      <c r="H667" s="276"/>
      <c r="I667" s="276"/>
    </row>
    <row r="668" spans="1:10" x14ac:dyDescent="0.15">
      <c r="C668" s="1742"/>
      <c r="D668" s="1738"/>
      <c r="E668" s="1738"/>
      <c r="F668" s="1738"/>
      <c r="G668" s="1738"/>
      <c r="H668" s="276"/>
      <c r="I668" s="276"/>
    </row>
    <row r="669" spans="1:10" x14ac:dyDescent="0.15">
      <c r="C669" s="1742"/>
      <c r="D669" s="1738"/>
      <c r="E669" s="1738"/>
      <c r="F669" s="1738"/>
      <c r="G669" s="1738"/>
      <c r="H669" s="276"/>
      <c r="I669" s="276"/>
    </row>
    <row r="670" spans="1:10" x14ac:dyDescent="0.15">
      <c r="C670" s="1742"/>
      <c r="D670" s="1738"/>
      <c r="E670" s="1738"/>
      <c r="F670" s="1738"/>
      <c r="G670" s="1738"/>
      <c r="H670" s="276"/>
      <c r="I670" s="276"/>
    </row>
    <row r="671" spans="1:10" x14ac:dyDescent="0.15">
      <c r="C671" s="507"/>
      <c r="D671" s="507"/>
      <c r="G671" s="507"/>
      <c r="H671" s="278"/>
      <c r="I671" s="278"/>
    </row>
    <row r="672" spans="1:10" ht="14" thickBot="1" x14ac:dyDescent="0.2">
      <c r="B672" s="1727" t="s">
        <v>875</v>
      </c>
      <c r="C672" s="1877"/>
      <c r="D672" s="1877"/>
      <c r="E672" s="1877"/>
      <c r="F672" s="1877"/>
      <c r="G672" s="1877"/>
      <c r="H672" s="221" t="s">
        <v>281</v>
      </c>
      <c r="I672" s="221" t="s">
        <v>282</v>
      </c>
    </row>
    <row r="673" spans="1:9" x14ac:dyDescent="0.15">
      <c r="C673" s="1742"/>
      <c r="D673" s="1738"/>
      <c r="E673" s="1738"/>
      <c r="F673" s="1738"/>
      <c r="G673" s="1738"/>
      <c r="H673" s="276"/>
      <c r="I673" s="276"/>
    </row>
    <row r="674" spans="1:9" x14ac:dyDescent="0.15">
      <c r="C674" s="1742"/>
      <c r="D674" s="1738"/>
      <c r="E674" s="1738"/>
      <c r="F674" s="1738"/>
      <c r="G674" s="1738"/>
      <c r="H674" s="276"/>
      <c r="I674" s="276"/>
    </row>
    <row r="675" spans="1:9" x14ac:dyDescent="0.15">
      <c r="C675" s="1742"/>
      <c r="D675" s="1738"/>
      <c r="E675" s="1738"/>
      <c r="F675" s="1738"/>
      <c r="G675" s="1738"/>
      <c r="H675" s="276"/>
      <c r="I675" s="276"/>
    </row>
    <row r="676" spans="1:9" x14ac:dyDescent="0.15">
      <c r="C676" s="1742"/>
      <c r="D676" s="1738"/>
      <c r="E676" s="1738"/>
      <c r="F676" s="1738"/>
      <c r="G676" s="1738"/>
      <c r="H676" s="276"/>
      <c r="I676" s="276"/>
    </row>
    <row r="677" spans="1:9" x14ac:dyDescent="0.15">
      <c r="C677" s="1742"/>
      <c r="D677" s="1738"/>
      <c r="E677" s="1738"/>
      <c r="F677" s="1738"/>
      <c r="G677" s="1738"/>
      <c r="H677" s="276"/>
      <c r="I677" s="276"/>
    </row>
    <row r="678" spans="1:9" x14ac:dyDescent="0.15">
      <c r="C678" s="1742"/>
      <c r="D678" s="1738"/>
      <c r="E678" s="1738"/>
      <c r="F678" s="1738"/>
      <c r="G678" s="1738"/>
      <c r="H678" s="276"/>
      <c r="I678" s="276"/>
    </row>
    <row r="679" spans="1:9" x14ac:dyDescent="0.15">
      <c r="C679" s="1742"/>
      <c r="D679" s="1738"/>
      <c r="E679" s="1738"/>
      <c r="F679" s="1738"/>
      <c r="G679" s="1738"/>
      <c r="H679" s="276"/>
      <c r="I679" s="276"/>
    </row>
    <row r="680" spans="1:9" x14ac:dyDescent="0.15">
      <c r="C680" s="1742"/>
      <c r="D680" s="1738"/>
      <c r="E680" s="1738"/>
      <c r="F680" s="1738"/>
      <c r="G680" s="1738"/>
      <c r="H680" s="276"/>
      <c r="I680" s="276"/>
    </row>
    <row r="681" spans="1:9" x14ac:dyDescent="0.15">
      <c r="C681" s="1742"/>
      <c r="D681" s="1738"/>
      <c r="E681" s="1738"/>
      <c r="F681" s="1738"/>
      <c r="G681" s="1738"/>
      <c r="H681" s="276"/>
      <c r="I681" s="276"/>
    </row>
    <row r="682" spans="1:9" x14ac:dyDescent="0.15">
      <c r="C682" s="1742"/>
      <c r="D682" s="1738"/>
      <c r="E682" s="1738"/>
      <c r="F682" s="1738"/>
      <c r="G682" s="1738"/>
      <c r="H682" s="276"/>
      <c r="I682" s="276"/>
    </row>
    <row r="683" spans="1:9" x14ac:dyDescent="0.15">
      <c r="A683" s="591"/>
      <c r="C683" s="1742"/>
      <c r="D683" s="1738"/>
      <c r="E683" s="1738"/>
      <c r="F683" s="1738"/>
      <c r="G683" s="1738"/>
      <c r="H683" s="276"/>
      <c r="I683" s="276"/>
    </row>
    <row r="684" spans="1:9" x14ac:dyDescent="0.15">
      <c r="A684" s="591"/>
      <c r="C684" s="1742"/>
      <c r="D684" s="1738"/>
      <c r="E684" s="1738"/>
      <c r="F684" s="1738"/>
      <c r="G684" s="1738"/>
      <c r="H684" s="276"/>
      <c r="I684" s="276"/>
    </row>
    <row r="685" spans="1:9" x14ac:dyDescent="0.15">
      <c r="A685" s="591"/>
      <c r="C685" s="1742"/>
      <c r="D685" s="1738"/>
      <c r="E685" s="1738"/>
      <c r="F685" s="1738"/>
      <c r="G685" s="1738"/>
      <c r="H685" s="276"/>
      <c r="I685" s="276"/>
    </row>
    <row r="686" spans="1:9" x14ac:dyDescent="0.15">
      <c r="A686" s="591"/>
      <c r="C686" s="1742"/>
      <c r="D686" s="1738"/>
      <c r="E686" s="1738"/>
      <c r="F686" s="1738"/>
      <c r="G686" s="1738"/>
      <c r="H686" s="287"/>
      <c r="I686" s="287"/>
    </row>
    <row r="687" spans="1:9" x14ac:dyDescent="0.15">
      <c r="A687" s="591"/>
      <c r="C687" s="1742"/>
      <c r="D687" s="1738"/>
      <c r="E687" s="1738"/>
      <c r="F687" s="1738"/>
      <c r="G687" s="1738"/>
      <c r="H687" s="276"/>
      <c r="I687" s="276"/>
    </row>
    <row r="688" spans="1:9" x14ac:dyDescent="0.15">
      <c r="A688" s="591"/>
      <c r="C688" s="507"/>
      <c r="D688" s="507"/>
      <c r="G688" s="507"/>
      <c r="H688" s="278"/>
      <c r="I688" s="278"/>
    </row>
    <row r="689" spans="1:9" ht="14" thickBot="1" x14ac:dyDescent="0.2">
      <c r="A689" s="591"/>
      <c r="B689" s="1727" t="s">
        <v>1863</v>
      </c>
      <c r="C689" s="1877"/>
      <c r="D689" s="1877"/>
      <c r="E689" s="1877"/>
      <c r="F689" s="1877"/>
      <c r="G689" s="1877"/>
      <c r="H689" s="221" t="s">
        <v>281</v>
      </c>
      <c r="I689" s="221" t="s">
        <v>282</v>
      </c>
    </row>
    <row r="690" spans="1:9" x14ac:dyDescent="0.15">
      <c r="A690" s="591"/>
      <c r="C690" s="1742"/>
      <c r="D690" s="1738"/>
      <c r="E690" s="1738"/>
      <c r="F690" s="1738"/>
      <c r="G690" s="1738"/>
      <c r="H690" s="276"/>
      <c r="I690" s="276"/>
    </row>
    <row r="691" spans="1:9" x14ac:dyDescent="0.15">
      <c r="A691" s="591"/>
      <c r="C691" s="1746"/>
      <c r="D691" s="1738"/>
      <c r="E691" s="1738"/>
      <c r="F691" s="1738"/>
      <c r="G691" s="1738"/>
      <c r="H691" s="276"/>
      <c r="I691" s="276"/>
    </row>
    <row r="692" spans="1:9" x14ac:dyDescent="0.15">
      <c r="A692" s="591"/>
      <c r="C692" s="1742"/>
      <c r="D692" s="1738"/>
      <c r="E692" s="1738"/>
      <c r="F692" s="1738"/>
      <c r="G692" s="1738"/>
      <c r="H692" s="276"/>
      <c r="I692" s="276"/>
    </row>
    <row r="693" spans="1:9" x14ac:dyDescent="0.15">
      <c r="A693" s="591"/>
      <c r="C693" s="1742"/>
      <c r="D693" s="1738"/>
      <c r="E693" s="1738"/>
      <c r="F693" s="1738"/>
      <c r="G693" s="1738"/>
      <c r="H693" s="276"/>
      <c r="I693" s="276"/>
    </row>
    <row r="694" spans="1:9" x14ac:dyDescent="0.15">
      <c r="A694" s="591"/>
      <c r="C694" s="507"/>
      <c r="D694" s="507"/>
      <c r="G694" s="507"/>
      <c r="H694" s="278"/>
      <c r="I694" s="278"/>
    </row>
    <row r="695" spans="1:9" ht="14" thickBot="1" x14ac:dyDescent="0.2">
      <c r="A695" s="591"/>
      <c r="B695" s="1727" t="s">
        <v>876</v>
      </c>
      <c r="C695" s="1877"/>
      <c r="D695" s="1877"/>
      <c r="E695" s="1877"/>
      <c r="F695" s="1877"/>
      <c r="G695" s="1877"/>
      <c r="H695" s="221" t="s">
        <v>281</v>
      </c>
      <c r="I695" s="221" t="s">
        <v>282</v>
      </c>
    </row>
    <row r="696" spans="1:9" x14ac:dyDescent="0.15">
      <c r="A696" s="591"/>
      <c r="C696" s="1742"/>
      <c r="D696" s="1738"/>
      <c r="E696" s="1738"/>
      <c r="F696" s="1738"/>
      <c r="G696" s="1738"/>
      <c r="H696" s="276"/>
      <c r="I696" s="106"/>
    </row>
    <row r="697" spans="1:9" x14ac:dyDescent="0.15">
      <c r="A697" s="591"/>
      <c r="C697" s="1742"/>
      <c r="D697" s="1738"/>
      <c r="E697" s="1738"/>
      <c r="F697" s="1738"/>
      <c r="G697" s="1738"/>
      <c r="H697" s="106"/>
      <c r="I697" s="276"/>
    </row>
    <row r="698" spans="1:9" x14ac:dyDescent="0.15">
      <c r="A698" s="591"/>
      <c r="C698" s="1742"/>
      <c r="D698" s="1738"/>
      <c r="E698" s="1738"/>
      <c r="F698" s="1738"/>
      <c r="G698" s="1738"/>
      <c r="H698" s="276"/>
      <c r="I698" s="276"/>
    </row>
    <row r="699" spans="1:9" ht="12.75" customHeight="1" x14ac:dyDescent="0.15">
      <c r="C699" s="1742"/>
      <c r="D699" s="1738"/>
      <c r="E699" s="1738"/>
      <c r="F699" s="1738"/>
      <c r="G699" s="1738"/>
      <c r="H699" s="276"/>
      <c r="I699" s="276"/>
    </row>
    <row r="700" spans="1:9" ht="12.75" customHeight="1" x14ac:dyDescent="0.15">
      <c r="C700" s="1742"/>
      <c r="D700" s="1738"/>
      <c r="E700" s="1738"/>
      <c r="F700" s="1738"/>
      <c r="G700" s="1738"/>
      <c r="H700" s="276"/>
      <c r="I700" s="276"/>
    </row>
    <row r="701" spans="1:9" ht="12.75" customHeight="1" x14ac:dyDescent="0.15">
      <c r="C701" s="1742"/>
      <c r="D701" s="1742"/>
      <c r="E701" s="1742"/>
      <c r="F701" s="1742"/>
      <c r="G701" s="1742"/>
      <c r="H701" s="276"/>
      <c r="I701" s="276"/>
    </row>
    <row r="702" spans="1:9" ht="12.75" customHeight="1" x14ac:dyDescent="0.15">
      <c r="C702" s="1742"/>
      <c r="D702" s="1742"/>
      <c r="E702" s="1742"/>
      <c r="F702" s="1742"/>
      <c r="G702" s="1742"/>
      <c r="H702" s="129"/>
      <c r="I702" s="129"/>
    </row>
    <row r="703" spans="1:9" ht="12.75" customHeight="1" x14ac:dyDescent="0.15">
      <c r="C703" s="1742"/>
      <c r="D703" s="1738"/>
      <c r="E703" s="1738"/>
      <c r="F703" s="1738"/>
      <c r="G703" s="1738"/>
      <c r="H703" s="276"/>
      <c r="I703" s="276"/>
    </row>
    <row r="704" spans="1:9" ht="12.75" customHeight="1" x14ac:dyDescent="0.15">
      <c r="C704" s="1742"/>
      <c r="D704" s="1738"/>
      <c r="E704" s="1738"/>
      <c r="F704" s="1738"/>
      <c r="G704" s="1738"/>
      <c r="H704" s="276"/>
      <c r="I704" s="276"/>
    </row>
    <row r="705" spans="1:15" ht="12.75" customHeight="1" x14ac:dyDescent="0.15">
      <c r="C705" s="1742"/>
      <c r="D705" s="1738"/>
      <c r="E705" s="1738"/>
      <c r="F705" s="1738"/>
      <c r="G705" s="1738"/>
      <c r="H705" s="276"/>
      <c r="I705" s="276"/>
    </row>
    <row r="706" spans="1:15" ht="12.75" customHeight="1" x14ac:dyDescent="0.15">
      <c r="C706" s="510"/>
      <c r="D706" s="510"/>
      <c r="G706" s="507"/>
      <c r="H706" s="277"/>
    </row>
    <row r="707" spans="1:15" ht="12.75" customHeight="1" thickBot="1" x14ac:dyDescent="0.2">
      <c r="A707" s="529" t="s">
        <v>298</v>
      </c>
      <c r="B707" s="1873" t="s">
        <v>834</v>
      </c>
      <c r="C707" s="1873"/>
      <c r="D707" s="1873"/>
      <c r="J707" s="1873" t="s">
        <v>866</v>
      </c>
      <c r="K707" s="1873"/>
      <c r="L707" s="1873"/>
      <c r="M707" s="1873"/>
      <c r="N707" s="1873"/>
      <c r="O707" s="1873"/>
    </row>
    <row r="708" spans="1:15" ht="12.75" customHeight="1" x14ac:dyDescent="0.15">
      <c r="A708" s="385"/>
      <c r="B708" s="120"/>
      <c r="C708" s="148"/>
      <c r="D708" s="120"/>
      <c r="H708" s="1755"/>
      <c r="I708" s="1755"/>
      <c r="J708" s="120"/>
      <c r="K708" s="118"/>
      <c r="L708" s="148"/>
      <c r="M708" s="1414"/>
    </row>
    <row r="709" spans="1:15" ht="12.75" customHeight="1" x14ac:dyDescent="0.15">
      <c r="B709" s="137"/>
      <c r="C709" s="148"/>
      <c r="D709" s="120"/>
      <c r="J709" s="120"/>
      <c r="K709" s="118"/>
      <c r="L709" s="148"/>
      <c r="M709" s="106"/>
    </row>
    <row r="710" spans="1:15" ht="12.75" customHeight="1" x14ac:dyDescent="0.15">
      <c r="B710" s="120"/>
      <c r="C710" s="148"/>
      <c r="H710" s="281"/>
      <c r="K710" s="106"/>
    </row>
    <row r="711" spans="1:15" ht="12.75" customHeight="1" x14ac:dyDescent="0.15"/>
    <row r="712" spans="1:15" ht="12.75" customHeight="1" thickBot="1" x14ac:dyDescent="0.2">
      <c r="B712" s="1873" t="s">
        <v>878</v>
      </c>
      <c r="C712" s="1873"/>
      <c r="D712" s="1873"/>
      <c r="E712" s="1878"/>
      <c r="F712" s="1878"/>
      <c r="G712" s="1878"/>
      <c r="H712" s="1755"/>
      <c r="I712" s="1755"/>
      <c r="J712" s="1873" t="s">
        <v>879</v>
      </c>
      <c r="K712" s="1873"/>
      <c r="L712" s="1873"/>
      <c r="M712" s="1878"/>
      <c r="N712" s="1878"/>
      <c r="O712" s="1878"/>
    </row>
    <row r="713" spans="1:15" ht="12.75" customHeight="1" x14ac:dyDescent="0.15">
      <c r="B713" s="120"/>
      <c r="C713" s="148"/>
      <c r="D713" s="396"/>
      <c r="H713" s="1731"/>
      <c r="I713" s="1731"/>
      <c r="J713" s="107"/>
      <c r="K713" s="580"/>
      <c r="L713" s="397"/>
      <c r="M713" s="173"/>
    </row>
    <row r="714" spans="1:15" ht="12.75" customHeight="1" x14ac:dyDescent="0.15">
      <c r="B714" s="120"/>
      <c r="C714" s="1683"/>
      <c r="D714" s="515"/>
      <c r="H714" s="281"/>
      <c r="I714" s="120"/>
      <c r="K714" s="515"/>
      <c r="L714" s="516"/>
      <c r="M714" s="110"/>
    </row>
    <row r="715" spans="1:15" x14ac:dyDescent="0.15">
      <c r="B715" s="120"/>
      <c r="C715" s="1683"/>
      <c r="M715" s="110"/>
    </row>
    <row r="716" spans="1:15" ht="14" thickBot="1" x14ac:dyDescent="0.2">
      <c r="B716" s="1873" t="s">
        <v>880</v>
      </c>
      <c r="C716" s="1873"/>
      <c r="D716" s="1873"/>
      <c r="J716" s="1873" t="s">
        <v>877</v>
      </c>
      <c r="K716" s="1873"/>
      <c r="L716" s="1873"/>
      <c r="M716" s="1873"/>
      <c r="N716" s="1873"/>
      <c r="O716" s="1873"/>
    </row>
    <row r="717" spans="1:15" x14ac:dyDescent="0.15">
      <c r="B717" s="120"/>
      <c r="C717" s="148"/>
      <c r="D717" s="120"/>
      <c r="J717" s="120"/>
      <c r="K717" s="1762"/>
      <c r="L717" s="1973"/>
      <c r="M717" s="120"/>
    </row>
    <row r="718" spans="1:15" x14ac:dyDescent="0.15">
      <c r="B718" s="137"/>
      <c r="C718" s="1683"/>
      <c r="D718" s="120"/>
      <c r="K718" s="1762"/>
      <c r="L718" s="1973"/>
      <c r="M718" s="137"/>
    </row>
    <row r="719" spans="1:15" x14ac:dyDescent="0.15">
      <c r="C719" s="110"/>
      <c r="H719" s="281"/>
      <c r="I719" s="120"/>
      <c r="M719" s="110"/>
    </row>
    <row r="721" spans="1:10" x14ac:dyDescent="0.15">
      <c r="B721" s="1731"/>
      <c r="C721" s="1731"/>
      <c r="D721" s="1731"/>
      <c r="E721" s="1731"/>
      <c r="F721" s="1731"/>
    </row>
    <row r="722" spans="1:10" x14ac:dyDescent="0.15">
      <c r="B722" s="1731"/>
      <c r="C722" s="1731"/>
      <c r="D722" s="1731"/>
      <c r="E722" s="1731"/>
      <c r="F722" s="1731"/>
      <c r="G722" s="390"/>
      <c r="H722" s="1731"/>
      <c r="I722" s="1731"/>
      <c r="J722" s="1731"/>
    </row>
    <row r="723" spans="1:10" x14ac:dyDescent="0.15">
      <c r="B723" s="1731"/>
      <c r="C723" s="1731"/>
      <c r="D723" s="1731"/>
      <c r="E723" s="1731"/>
      <c r="F723" s="1731"/>
      <c r="G723" s="390"/>
    </row>
    <row r="724" spans="1:10" x14ac:dyDescent="0.15">
      <c r="B724" s="1738"/>
      <c r="C724" s="1731"/>
      <c r="D724" s="1731"/>
      <c r="E724" s="1731"/>
      <c r="F724" s="1731"/>
      <c r="G724" s="390"/>
      <c r="H724" s="1731"/>
      <c r="I724" s="1731"/>
    </row>
    <row r="725" spans="1:10" x14ac:dyDescent="0.15">
      <c r="B725" s="507"/>
      <c r="C725" s="507"/>
      <c r="D725" s="507"/>
      <c r="E725" s="507"/>
      <c r="F725" s="507"/>
      <c r="G725" s="390"/>
      <c r="H725" s="507"/>
      <c r="I725" s="507"/>
    </row>
    <row r="727" spans="1:10" x14ac:dyDescent="0.15">
      <c r="A727" s="1972" t="s">
        <v>1871</v>
      </c>
      <c r="B727" s="1972"/>
      <c r="C727" s="1972"/>
      <c r="D727" s="1972"/>
    </row>
    <row r="729" spans="1:10" s="507" customFormat="1" ht="14" thickBot="1" x14ac:dyDescent="0.2">
      <c r="A729" s="529" t="s">
        <v>250</v>
      </c>
      <c r="B729" s="1727" t="s">
        <v>286</v>
      </c>
      <c r="C729" s="1877"/>
      <c r="D729" s="1877"/>
      <c r="E729" s="1877"/>
      <c r="F729" s="1877"/>
      <c r="G729" s="1877"/>
      <c r="H729" s="221" t="s">
        <v>281</v>
      </c>
      <c r="I729" s="221" t="s">
        <v>282</v>
      </c>
    </row>
    <row r="730" spans="1:10" s="507" customFormat="1" x14ac:dyDescent="0.15">
      <c r="A730" s="529"/>
      <c r="C730" s="1742"/>
      <c r="D730" s="1738"/>
      <c r="E730" s="1738"/>
      <c r="F730" s="1738"/>
      <c r="G730" s="1738"/>
      <c r="H730" s="276"/>
      <c r="I730" s="276"/>
    </row>
    <row r="731" spans="1:10" s="507" customFormat="1" x14ac:dyDescent="0.15">
      <c r="A731" s="529"/>
      <c r="C731" s="1742"/>
      <c r="D731" s="1738"/>
      <c r="E731" s="1738"/>
      <c r="F731" s="1738"/>
      <c r="G731" s="1738"/>
      <c r="H731" s="276"/>
      <c r="I731" s="276"/>
    </row>
    <row r="732" spans="1:10" s="507" customFormat="1" x14ac:dyDescent="0.15">
      <c r="A732" s="529"/>
      <c r="H732" s="278"/>
      <c r="I732" s="278"/>
    </row>
    <row r="733" spans="1:10" s="507" customFormat="1" ht="14" thickBot="1" x14ac:dyDescent="0.2">
      <c r="A733" s="529"/>
      <c r="B733" s="1727" t="s">
        <v>881</v>
      </c>
      <c r="C733" s="1877"/>
      <c r="D733" s="1877"/>
      <c r="E733" s="1877"/>
      <c r="F733" s="1877"/>
      <c r="G733" s="1877"/>
      <c r="H733" s="221" t="s">
        <v>281</v>
      </c>
      <c r="I733" s="221" t="s">
        <v>282</v>
      </c>
    </row>
    <row r="734" spans="1:10" s="507" customFormat="1" x14ac:dyDescent="0.15">
      <c r="A734" s="529"/>
      <c r="C734" s="1742"/>
      <c r="D734" s="1738"/>
      <c r="E734" s="1738"/>
      <c r="F734" s="1738"/>
      <c r="G734" s="1738"/>
      <c r="H734" s="276"/>
      <c r="I734" s="276"/>
    </row>
    <row r="735" spans="1:10" s="507" customFormat="1" x14ac:dyDescent="0.15">
      <c r="A735" s="529"/>
      <c r="C735" s="1742"/>
      <c r="D735" s="1738"/>
      <c r="E735" s="1738"/>
      <c r="F735" s="1738"/>
      <c r="G735" s="1738"/>
      <c r="H735" s="276"/>
      <c r="I735" s="276"/>
    </row>
    <row r="736" spans="1:10" s="507" customFormat="1" x14ac:dyDescent="0.15">
      <c r="A736" s="529"/>
      <c r="H736" s="278"/>
      <c r="I736" s="278"/>
    </row>
    <row r="737" spans="1:10" s="507" customFormat="1" ht="14" thickBot="1" x14ac:dyDescent="0.2">
      <c r="A737" s="529"/>
      <c r="B737" s="1727" t="s">
        <v>883</v>
      </c>
      <c r="C737" s="1877"/>
      <c r="D737" s="1877"/>
      <c r="E737" s="1877"/>
      <c r="F737" s="1877"/>
      <c r="G737" s="1877"/>
      <c r="H737" s="221" t="s">
        <v>281</v>
      </c>
      <c r="I737" s="221" t="s">
        <v>282</v>
      </c>
    </row>
    <row r="738" spans="1:10" s="507" customFormat="1" x14ac:dyDescent="0.15">
      <c r="A738" s="529"/>
      <c r="C738" s="1746"/>
      <c r="D738" s="1738"/>
      <c r="E738" s="1738"/>
      <c r="F738" s="1738"/>
      <c r="G738" s="1738"/>
      <c r="H738" s="276"/>
      <c r="I738" s="276"/>
    </row>
    <row r="739" spans="1:10" s="507" customFormat="1" x14ac:dyDescent="0.15">
      <c r="A739" s="529"/>
      <c r="C739" s="1746"/>
      <c r="D739" s="1738"/>
      <c r="E739" s="1738"/>
      <c r="F739" s="1738"/>
      <c r="G739" s="1738"/>
      <c r="H739" s="276"/>
      <c r="I739" s="276"/>
    </row>
    <row r="740" spans="1:10" s="507" customFormat="1" x14ac:dyDescent="0.15">
      <c r="A740" s="529"/>
      <c r="C740" s="1746"/>
      <c r="D740" s="1738"/>
      <c r="E740" s="1738"/>
      <c r="F740" s="1738"/>
      <c r="G740" s="1738"/>
      <c r="H740" s="276"/>
      <c r="I740" s="276"/>
    </row>
    <row r="741" spans="1:10" s="507" customFormat="1" x14ac:dyDescent="0.15">
      <c r="A741" s="529"/>
      <c r="C741" s="1746"/>
      <c r="D741" s="1738"/>
      <c r="E741" s="1738"/>
      <c r="F741" s="1738"/>
      <c r="G741" s="1738"/>
      <c r="H741" s="276"/>
      <c r="I741" s="276"/>
    </row>
    <row r="742" spans="1:10" s="507" customFormat="1" x14ac:dyDescent="0.15">
      <c r="A742" s="529"/>
      <c r="C742" s="510"/>
      <c r="H742" s="277"/>
      <c r="I742" s="277"/>
    </row>
    <row r="743" spans="1:10" s="507" customFormat="1" x14ac:dyDescent="0.15">
      <c r="A743" s="529"/>
      <c r="B743" s="1742"/>
      <c r="C743" s="1738"/>
      <c r="D743" s="1738"/>
      <c r="E743" s="1738"/>
      <c r="F743" s="1738"/>
      <c r="G743" s="1738"/>
      <c r="H743" s="1738"/>
      <c r="I743" s="277"/>
    </row>
    <row r="744" spans="1:10" s="507" customFormat="1" x14ac:dyDescent="0.15">
      <c r="A744" s="529"/>
      <c r="B744" s="1742"/>
      <c r="C744" s="1738"/>
      <c r="D744" s="1738"/>
      <c r="E744" s="1738"/>
      <c r="F744" s="1738"/>
      <c r="G744" s="1738"/>
      <c r="H744" s="1738"/>
      <c r="I744" s="1"/>
    </row>
    <row r="745" spans="1:10" s="507" customFormat="1" x14ac:dyDescent="0.15">
      <c r="A745" s="529"/>
      <c r="B745" s="709"/>
      <c r="C745" s="1"/>
      <c r="D745" s="1"/>
      <c r="E745" s="1"/>
      <c r="F745" s="1"/>
      <c r="G745" s="1"/>
      <c r="H745" s="925"/>
      <c r="I745" s="277"/>
    </row>
    <row r="746" spans="1:10" s="507" customFormat="1" x14ac:dyDescent="0.15">
      <c r="A746" s="529"/>
      <c r="B746" s="510"/>
      <c r="H746" s="277"/>
      <c r="I746" s="277"/>
    </row>
    <row r="747" spans="1:10" s="507" customFormat="1" ht="14" thickBot="1" x14ac:dyDescent="0.2">
      <c r="A747" s="529"/>
      <c r="B747" s="1727"/>
      <c r="C747" s="1877"/>
      <c r="D747" s="1877"/>
      <c r="E747" s="1877"/>
      <c r="F747" s="1877"/>
      <c r="G747" s="1877"/>
      <c r="H747" s="221" t="s">
        <v>281</v>
      </c>
      <c r="I747" s="221" t="s">
        <v>282</v>
      </c>
    </row>
    <row r="748" spans="1:10" s="507" customFormat="1" x14ac:dyDescent="0.15">
      <c r="A748" s="529"/>
      <c r="C748" s="1742"/>
      <c r="D748" s="1738"/>
      <c r="E748" s="1738"/>
      <c r="F748" s="1738"/>
      <c r="G748" s="1738"/>
      <c r="H748" s="276"/>
      <c r="I748" s="277"/>
    </row>
    <row r="749" spans="1:10" s="507" customFormat="1" x14ac:dyDescent="0.15">
      <c r="A749" s="529"/>
      <c r="C749" s="1742"/>
      <c r="D749" s="1738"/>
      <c r="E749" s="1738"/>
      <c r="F749" s="1738"/>
      <c r="G749" s="1738"/>
      <c r="H749" s="277"/>
      <c r="I749" s="276"/>
    </row>
    <row r="750" spans="1:10" s="507" customFormat="1" x14ac:dyDescent="0.15">
      <c r="A750" s="529"/>
    </row>
    <row r="751" spans="1:10" s="507" customFormat="1" ht="14" thickBot="1" x14ac:dyDescent="0.2">
      <c r="A751" s="507" t="s">
        <v>293</v>
      </c>
      <c r="B751" s="1727" t="s">
        <v>379</v>
      </c>
      <c r="C751" s="1911"/>
      <c r="D751" s="1911"/>
      <c r="G751" s="1727" t="s">
        <v>493</v>
      </c>
      <c r="H751" s="1908"/>
      <c r="I751" s="1908"/>
      <c r="J751" s="1908"/>
    </row>
    <row r="752" spans="1:10" s="507" customFormat="1" x14ac:dyDescent="0.15">
      <c r="A752" s="529"/>
      <c r="B752" s="339"/>
      <c r="C752" s="355"/>
      <c r="D752" s="510"/>
      <c r="G752" s="531"/>
      <c r="H752" s="355"/>
    </row>
    <row r="753" spans="1:12" s="507" customFormat="1" x14ac:dyDescent="0.15">
      <c r="A753" s="529"/>
      <c r="B753" s="181"/>
      <c r="C753" s="398"/>
      <c r="D753" s="510"/>
      <c r="E753" s="1755"/>
      <c r="F753" s="1755"/>
      <c r="G753" s="531"/>
      <c r="H753" s="398"/>
    </row>
    <row r="754" spans="1:12" s="507" customFormat="1" x14ac:dyDescent="0.15">
      <c r="A754" s="529"/>
      <c r="E754" s="278"/>
    </row>
    <row r="755" spans="1:12" s="507" customFormat="1" x14ac:dyDescent="0.15">
      <c r="A755" s="529"/>
    </row>
    <row r="756" spans="1:12" s="507" customFormat="1" x14ac:dyDescent="0.15">
      <c r="A756" s="529"/>
    </row>
    <row r="757" spans="1:12" s="507" customFormat="1" x14ac:dyDescent="0.15">
      <c r="A757" s="529"/>
      <c r="B757" s="515"/>
    </row>
    <row r="758" spans="1:12" s="507" customFormat="1" x14ac:dyDescent="0.15">
      <c r="A758" s="529"/>
    </row>
    <row r="759" spans="1:12" s="507" customFormat="1" ht="14" thickBot="1" x14ac:dyDescent="0.2">
      <c r="B759" s="1727" t="s">
        <v>882</v>
      </c>
      <c r="C759" s="1911"/>
      <c r="D759" s="1911"/>
      <c r="G759" s="1727" t="s">
        <v>884</v>
      </c>
      <c r="H759" s="1908"/>
      <c r="I759" s="1908"/>
    </row>
    <row r="760" spans="1:12" s="507" customFormat="1" x14ac:dyDescent="0.15">
      <c r="A760" s="529"/>
      <c r="B760" s="531"/>
      <c r="C760" s="355"/>
      <c r="D760" s="510"/>
      <c r="G760" s="339"/>
      <c r="H760" s="349"/>
    </row>
    <row r="761" spans="1:12" s="507" customFormat="1" x14ac:dyDescent="0.15">
      <c r="A761" s="529"/>
      <c r="E761" s="1755"/>
      <c r="F761" s="1755"/>
    </row>
    <row r="762" spans="1:12" s="507" customFormat="1" x14ac:dyDescent="0.15">
      <c r="A762" s="529"/>
      <c r="E762" s="316"/>
    </row>
    <row r="763" spans="1:12" s="507" customFormat="1" x14ac:dyDescent="0.15">
      <c r="A763" s="529"/>
      <c r="E763" s="316"/>
    </row>
    <row r="764" spans="1:12" s="507" customFormat="1" x14ac:dyDescent="0.15">
      <c r="A764" s="529"/>
    </row>
    <row r="765" spans="1:12" s="507" customFormat="1" x14ac:dyDescent="0.15">
      <c r="A765" s="1972" t="s">
        <v>1872</v>
      </c>
      <c r="B765" s="1972"/>
      <c r="C765" s="1972"/>
      <c r="D765" s="1972"/>
    </row>
    <row r="766" spans="1:12" s="507" customFormat="1" x14ac:dyDescent="0.15">
      <c r="A766" s="529"/>
    </row>
    <row r="767" spans="1:12" s="507" customFormat="1" ht="14" thickBot="1" x14ac:dyDescent="0.2">
      <c r="A767" s="529" t="s">
        <v>250</v>
      </c>
      <c r="B767" s="1877" t="s">
        <v>885</v>
      </c>
      <c r="C767" s="1877"/>
      <c r="D767" s="1877"/>
      <c r="E767" s="1877"/>
      <c r="F767" s="1877"/>
      <c r="G767" s="1877"/>
      <c r="H767" s="1877"/>
      <c r="I767" s="1877"/>
    </row>
    <row r="768" spans="1:12" s="507" customFormat="1" x14ac:dyDescent="0.15">
      <c r="A768" s="529"/>
      <c r="B768" s="1731"/>
      <c r="C768" s="1731"/>
      <c r="D768" s="1731"/>
      <c r="H768" s="129"/>
      <c r="I768" s="129"/>
      <c r="K768" s="278"/>
      <c r="L768" s="278"/>
    </row>
    <row r="769" spans="1:12" s="507" customFormat="1" x14ac:dyDescent="0.15">
      <c r="A769" s="529"/>
      <c r="B769" s="1731"/>
      <c r="C769" s="1731"/>
      <c r="D769" s="1731"/>
      <c r="E769" s="129"/>
      <c r="H769" s="129"/>
      <c r="I769" s="129"/>
      <c r="K769" s="278"/>
      <c r="L769" s="278"/>
    </row>
    <row r="770" spans="1:12" s="507" customFormat="1" x14ac:dyDescent="0.15">
      <c r="A770" s="529"/>
      <c r="B770" s="1731"/>
      <c r="C770" s="1731"/>
      <c r="D770" s="1731"/>
      <c r="H770" s="129"/>
      <c r="I770" s="129"/>
      <c r="K770" s="278"/>
    </row>
    <row r="771" spans="1:12" s="507" customFormat="1" x14ac:dyDescent="0.15">
      <c r="A771" s="529"/>
      <c r="B771" s="1731"/>
      <c r="C771" s="1731"/>
      <c r="D771" s="1731"/>
      <c r="E771" s="1731"/>
      <c r="F771" s="1731"/>
      <c r="G771" s="1731"/>
      <c r="H771" s="129"/>
      <c r="I771" s="129"/>
      <c r="K771" s="278"/>
    </row>
    <row r="772" spans="1:12" s="507" customFormat="1" x14ac:dyDescent="0.15">
      <c r="A772" s="529"/>
      <c r="B772" s="1731"/>
      <c r="C772" s="1731"/>
      <c r="D772" s="1731"/>
      <c r="E772" s="1731"/>
      <c r="F772" s="1731"/>
      <c r="G772" s="1731"/>
      <c r="H772" s="129"/>
      <c r="I772" s="129"/>
      <c r="L772" s="278"/>
    </row>
    <row r="773" spans="1:12" s="507" customFormat="1" x14ac:dyDescent="0.15">
      <c r="A773" s="529"/>
      <c r="H773" s="129"/>
      <c r="I773" s="129"/>
      <c r="K773" s="278"/>
      <c r="L773" s="278"/>
    </row>
    <row r="774" spans="1:12" s="507" customFormat="1" x14ac:dyDescent="0.15">
      <c r="A774" s="529"/>
      <c r="B774" s="533"/>
    </row>
    <row r="775" spans="1:12" s="507" customFormat="1" x14ac:dyDescent="0.15">
      <c r="A775" s="529"/>
      <c r="B775" s="1731"/>
      <c r="C775" s="1731"/>
      <c r="D775" s="1731"/>
      <c r="E775" s="1731"/>
      <c r="F775" s="1731"/>
      <c r="G775" s="1731"/>
      <c r="H775" s="1731"/>
    </row>
    <row r="776" spans="1:12" s="507" customFormat="1" x14ac:dyDescent="0.15">
      <c r="A776" s="529"/>
      <c r="B776" s="533"/>
    </row>
    <row r="777" spans="1:12" s="507" customFormat="1" ht="14" thickBot="1" x14ac:dyDescent="0.2">
      <c r="A777" s="529" t="s">
        <v>293</v>
      </c>
      <c r="B777" s="1877" t="s">
        <v>286</v>
      </c>
      <c r="C777" s="1877"/>
      <c r="D777" s="1877"/>
      <c r="E777" s="1877"/>
      <c r="F777" s="1877"/>
      <c r="G777" s="1877"/>
      <c r="H777" s="221" t="s">
        <v>281</v>
      </c>
      <c r="I777" s="221" t="s">
        <v>282</v>
      </c>
    </row>
    <row r="778" spans="1:12" s="507" customFormat="1" x14ac:dyDescent="0.15">
      <c r="A778" s="529"/>
      <c r="C778" s="1743"/>
      <c r="D778" s="1729"/>
      <c r="E778" s="1729"/>
      <c r="F778" s="1729"/>
      <c r="G778" s="1729"/>
      <c r="H778" s="276"/>
      <c r="I778" s="276"/>
    </row>
    <row r="779" spans="1:12" s="507" customFormat="1" x14ac:dyDescent="0.15">
      <c r="A779" s="529"/>
      <c r="C779" s="1742"/>
      <c r="D779" s="1738"/>
      <c r="E779" s="1738"/>
      <c r="F779" s="1738"/>
      <c r="G779" s="1738"/>
      <c r="H779" s="276"/>
      <c r="I779" s="276"/>
    </row>
    <row r="780" spans="1:12" s="507" customFormat="1" x14ac:dyDescent="0.15">
      <c r="A780" s="529"/>
    </row>
    <row r="781" spans="1:12" s="507" customFormat="1" ht="14" thickBot="1" x14ac:dyDescent="0.2">
      <c r="A781" s="529"/>
      <c r="B781" s="1877" t="s">
        <v>883</v>
      </c>
      <c r="C781" s="1877"/>
      <c r="D781" s="1877"/>
      <c r="E781" s="1877"/>
      <c r="F781" s="1877"/>
      <c r="G781" s="1877"/>
      <c r="H781" s="221" t="s">
        <v>281</v>
      </c>
      <c r="I781" s="221" t="s">
        <v>282</v>
      </c>
    </row>
    <row r="782" spans="1:12" s="507" customFormat="1" x14ac:dyDescent="0.15">
      <c r="A782" s="529"/>
      <c r="C782" s="1746"/>
      <c r="D782" s="1738"/>
      <c r="E782" s="1738"/>
      <c r="F782" s="1738"/>
      <c r="G782" s="1738"/>
      <c r="H782" s="276"/>
      <c r="I782" s="276"/>
    </row>
    <row r="783" spans="1:12" s="507" customFormat="1" x14ac:dyDescent="0.15">
      <c r="A783" s="529"/>
      <c r="C783" s="1746"/>
      <c r="D783" s="1738"/>
      <c r="E783" s="1738"/>
      <c r="F783" s="1738"/>
      <c r="G783" s="1738"/>
      <c r="H783" s="276"/>
      <c r="I783" s="276"/>
    </row>
    <row r="784" spans="1:12" s="507" customFormat="1" x14ac:dyDescent="0.15">
      <c r="A784" s="529"/>
      <c r="C784" s="1746"/>
      <c r="D784" s="1738"/>
      <c r="E784" s="1738"/>
      <c r="F784" s="1738"/>
      <c r="G784" s="1738"/>
      <c r="H784" s="276"/>
      <c r="I784" s="276"/>
    </row>
    <row r="785" spans="1:11" s="507" customFormat="1" x14ac:dyDescent="0.15">
      <c r="A785" s="529"/>
      <c r="C785" s="1746"/>
      <c r="D785" s="1738"/>
      <c r="E785" s="1738"/>
      <c r="F785" s="1738"/>
      <c r="G785" s="1738"/>
      <c r="H785" s="276"/>
      <c r="I785" s="276"/>
    </row>
    <row r="786" spans="1:11" s="507" customFormat="1" x14ac:dyDescent="0.15">
      <c r="A786" s="529"/>
      <c r="C786" s="1746"/>
      <c r="D786" s="1738"/>
      <c r="E786" s="1738"/>
      <c r="F786" s="1738"/>
      <c r="G786" s="1738"/>
      <c r="J786" s="510"/>
      <c r="K786" s="299"/>
    </row>
    <row r="787" spans="1:11" s="507" customFormat="1" x14ac:dyDescent="0.15">
      <c r="A787" s="529"/>
      <c r="B787" s="1742"/>
      <c r="C787" s="1738"/>
      <c r="D787" s="1738"/>
      <c r="E787" s="1738"/>
      <c r="F787" s="1738"/>
      <c r="G787" s="1738"/>
      <c r="H787" s="1738"/>
      <c r="J787" s="510"/>
      <c r="K787" s="510"/>
    </row>
    <row r="788" spans="1:11" s="507" customFormat="1" x14ac:dyDescent="0.15">
      <c r="A788" s="529"/>
      <c r="B788" s="1742"/>
      <c r="C788" s="1738"/>
      <c r="D788" s="1738"/>
      <c r="E788" s="1738"/>
      <c r="F788" s="1738"/>
      <c r="G788" s="1738"/>
      <c r="H788" s="1738"/>
      <c r="J788" s="510"/>
      <c r="K788" s="510"/>
    </row>
    <row r="789" spans="1:11" s="507" customFormat="1" x14ac:dyDescent="0.15">
      <c r="A789" s="529"/>
      <c r="B789" s="1742"/>
      <c r="C789" s="1738"/>
      <c r="D789" s="1738"/>
      <c r="E789" s="1738"/>
      <c r="F789" s="1738"/>
      <c r="G789" s="1738"/>
      <c r="H789" s="1738"/>
      <c r="J789" s="510"/>
      <c r="K789" s="510"/>
    </row>
    <row r="790" spans="1:11" s="507" customFormat="1" x14ac:dyDescent="0.15">
      <c r="A790" s="529"/>
      <c r="C790" s="1746"/>
      <c r="D790" s="1738"/>
      <c r="E790" s="1738"/>
      <c r="F790" s="1738"/>
      <c r="G790" s="1738"/>
      <c r="J790" s="510"/>
      <c r="K790" s="510"/>
    </row>
    <row r="791" spans="1:11" s="507" customFormat="1" x14ac:dyDescent="0.15">
      <c r="A791" s="529"/>
      <c r="C791" s="1742"/>
      <c r="D791" s="1738"/>
      <c r="E791" s="1738"/>
      <c r="F791" s="1738"/>
      <c r="G791" s="1738"/>
      <c r="H791" s="276"/>
      <c r="I791" s="277"/>
    </row>
    <row r="792" spans="1:11" s="507" customFormat="1" x14ac:dyDescent="0.15">
      <c r="A792" s="529"/>
      <c r="C792" s="1742"/>
      <c r="D792" s="1738"/>
      <c r="E792" s="1738"/>
      <c r="F792" s="1738"/>
      <c r="G792" s="1738"/>
      <c r="H792" s="277"/>
      <c r="I792" s="276"/>
    </row>
    <row r="793" spans="1:11" s="507" customFormat="1" x14ac:dyDescent="0.15">
      <c r="A793" s="529"/>
      <c r="H793" s="278"/>
      <c r="I793" s="278"/>
    </row>
    <row r="794" spans="1:11" s="507" customFormat="1" ht="14" thickBot="1" x14ac:dyDescent="0.2">
      <c r="A794" s="529"/>
      <c r="B794" s="1877" t="s">
        <v>287</v>
      </c>
      <c r="C794" s="1877"/>
      <c r="D794" s="1877"/>
      <c r="E794" s="1877"/>
      <c r="F794" s="1877"/>
      <c r="G794" s="1877"/>
      <c r="H794" s="221" t="s">
        <v>281</v>
      </c>
      <c r="I794" s="221" t="s">
        <v>282</v>
      </c>
    </row>
    <row r="795" spans="1:11" s="507" customFormat="1" x14ac:dyDescent="0.15">
      <c r="A795" s="529"/>
      <c r="C795" s="1742"/>
      <c r="D795" s="1738"/>
      <c r="E795" s="1738"/>
      <c r="F795" s="1738"/>
      <c r="G795" s="1738"/>
      <c r="H795" s="276"/>
      <c r="I795" s="277"/>
    </row>
    <row r="796" spans="1:11" s="507" customFormat="1" x14ac:dyDescent="0.15">
      <c r="A796" s="529"/>
      <c r="C796" s="1742"/>
      <c r="D796" s="1738"/>
      <c r="E796" s="1738"/>
      <c r="F796" s="1738"/>
      <c r="G796" s="1738"/>
      <c r="H796" s="277"/>
      <c r="I796" s="276"/>
    </row>
    <row r="797" spans="1:11" s="507" customFormat="1" x14ac:dyDescent="0.15">
      <c r="A797" s="529"/>
      <c r="H797" s="278"/>
      <c r="I797" s="278"/>
    </row>
    <row r="798" spans="1:11" s="507" customFormat="1" ht="14" thickBot="1" x14ac:dyDescent="0.2">
      <c r="A798" s="529" t="s">
        <v>298</v>
      </c>
      <c r="B798" s="1727" t="s">
        <v>379</v>
      </c>
      <c r="C798" s="1878"/>
      <c r="D798" s="1878"/>
      <c r="G798" s="1727" t="s">
        <v>493</v>
      </c>
      <c r="H798" s="1878"/>
      <c r="I798" s="1878"/>
      <c r="J798" s="1878"/>
    </row>
    <row r="799" spans="1:11" s="507" customFormat="1" x14ac:dyDescent="0.15">
      <c r="A799" s="529"/>
      <c r="B799" s="339"/>
      <c r="C799" s="355"/>
      <c r="D799" s="510"/>
      <c r="G799" s="531"/>
      <c r="H799" s="355"/>
    </row>
    <row r="800" spans="1:11" s="507" customFormat="1" x14ac:dyDescent="0.15">
      <c r="A800" s="529"/>
      <c r="B800" s="181"/>
      <c r="C800" s="398"/>
      <c r="D800" s="510"/>
      <c r="E800" s="1755"/>
      <c r="F800" s="1755"/>
      <c r="G800" s="531"/>
      <c r="H800" s="398"/>
    </row>
    <row r="801" spans="1:9" s="507" customFormat="1" x14ac:dyDescent="0.15">
      <c r="A801" s="529"/>
      <c r="E801" s="399"/>
    </row>
    <row r="802" spans="1:9" s="507" customFormat="1" x14ac:dyDescent="0.15">
      <c r="A802" s="529"/>
    </row>
    <row r="803" spans="1:9" s="507" customFormat="1" x14ac:dyDescent="0.15">
      <c r="A803" s="529"/>
    </row>
    <row r="804" spans="1:9" s="507" customFormat="1" x14ac:dyDescent="0.15">
      <c r="A804" s="529"/>
    </row>
    <row r="805" spans="1:9" s="507" customFormat="1" x14ac:dyDescent="0.15">
      <c r="A805" s="529"/>
    </row>
    <row r="806" spans="1:9" s="507" customFormat="1" ht="14" thickBot="1" x14ac:dyDescent="0.2">
      <c r="A806" s="529"/>
      <c r="B806" s="1727" t="s">
        <v>887</v>
      </c>
      <c r="C806" s="1878"/>
      <c r="D806" s="1878"/>
      <c r="G806" s="1727" t="s">
        <v>886</v>
      </c>
      <c r="H806" s="1878"/>
      <c r="I806" s="1878"/>
    </row>
    <row r="807" spans="1:9" s="507" customFormat="1" x14ac:dyDescent="0.15">
      <c r="A807" s="529"/>
      <c r="B807" s="531"/>
      <c r="C807" s="355"/>
      <c r="D807" s="510"/>
      <c r="G807" s="339"/>
      <c r="H807" s="349"/>
    </row>
    <row r="808" spans="1:9" s="507" customFormat="1" x14ac:dyDescent="0.15">
      <c r="A808" s="529"/>
      <c r="E808" s="1755"/>
      <c r="F808" s="1755"/>
    </row>
    <row r="809" spans="1:9" s="507" customFormat="1" x14ac:dyDescent="0.15">
      <c r="A809" s="529"/>
      <c r="E809" s="399"/>
    </row>
    <row r="810" spans="1:9" s="507" customFormat="1" x14ac:dyDescent="0.15">
      <c r="A810" s="529"/>
      <c r="E810" s="399"/>
    </row>
    <row r="811" spans="1:9" s="507" customFormat="1" x14ac:dyDescent="0.15">
      <c r="A811" s="529"/>
    </row>
    <row r="812" spans="1:9" s="507" customFormat="1" x14ac:dyDescent="0.15">
      <c r="A812" s="1972" t="s">
        <v>1873</v>
      </c>
      <c r="B812" s="1972"/>
      <c r="C812" s="1972"/>
      <c r="D812" s="1972"/>
    </row>
    <row r="813" spans="1:9" s="507" customFormat="1" x14ac:dyDescent="0.15">
      <c r="A813" s="529"/>
    </row>
    <row r="814" spans="1:9" s="507" customFormat="1" ht="14" thickBot="1" x14ac:dyDescent="0.2">
      <c r="A814" s="529" t="s">
        <v>250</v>
      </c>
      <c r="B814" s="1877" t="s">
        <v>888</v>
      </c>
      <c r="C814" s="1877"/>
      <c r="D814" s="1877"/>
      <c r="E814" s="1877"/>
      <c r="F814" s="1877"/>
      <c r="G814" s="1877"/>
      <c r="H814" s="1877"/>
      <c r="I814" s="1877"/>
    </row>
    <row r="815" spans="1:9" s="507" customFormat="1" x14ac:dyDescent="0.15">
      <c r="A815" s="529"/>
      <c r="B815" s="1730"/>
      <c r="C815" s="1730"/>
      <c r="D815" s="1730"/>
      <c r="E815" s="1730"/>
      <c r="G815" s="1730"/>
      <c r="H815" s="1730"/>
      <c r="I815" s="129"/>
    </row>
    <row r="816" spans="1:9" s="507" customFormat="1" x14ac:dyDescent="0.15">
      <c r="A816" s="529"/>
      <c r="B816" s="1762"/>
      <c r="C816" s="1762"/>
      <c r="D816" s="1762"/>
      <c r="E816" s="1762"/>
      <c r="F816" s="129"/>
      <c r="G816" s="1731"/>
      <c r="H816" s="1731"/>
      <c r="I816" s="129"/>
    </row>
    <row r="817" spans="1:9" s="507" customFormat="1" x14ac:dyDescent="0.15">
      <c r="A817" s="529"/>
      <c r="B817" s="1762"/>
      <c r="C817" s="1762"/>
      <c r="D817" s="1762"/>
      <c r="E817" s="1762"/>
      <c r="G817" s="1731"/>
      <c r="H817" s="1731"/>
      <c r="I817" s="129"/>
    </row>
    <row r="818" spans="1:9" s="507" customFormat="1" x14ac:dyDescent="0.15">
      <c r="A818" s="529"/>
      <c r="B818" s="1762"/>
      <c r="C818" s="1762"/>
      <c r="D818" s="1762"/>
      <c r="E818" s="1762"/>
      <c r="F818" s="1731"/>
      <c r="G818" s="1731"/>
      <c r="H818" s="1731"/>
      <c r="I818" s="129"/>
    </row>
    <row r="819" spans="1:9" s="507" customFormat="1" x14ac:dyDescent="0.15">
      <c r="A819" s="529"/>
      <c r="B819" s="1762"/>
      <c r="C819" s="1762"/>
      <c r="D819" s="1762"/>
      <c r="E819" s="1762"/>
      <c r="F819" s="1731"/>
      <c r="G819" s="1738"/>
      <c r="H819" s="1738"/>
      <c r="I819" s="129"/>
    </row>
    <row r="820" spans="1:9" s="507" customFormat="1" x14ac:dyDescent="0.15">
      <c r="A820" s="529"/>
      <c r="B820" s="1762"/>
      <c r="C820" s="1762"/>
      <c r="D820" s="1762"/>
      <c r="E820" s="1762"/>
      <c r="I820" s="129"/>
    </row>
    <row r="821" spans="1:9" s="507" customFormat="1" x14ac:dyDescent="0.15">
      <c r="A821" s="529"/>
    </row>
    <row r="822" spans="1:9" s="507" customFormat="1" x14ac:dyDescent="0.15">
      <c r="A822" s="529"/>
      <c r="B822" s="1731"/>
      <c r="C822" s="1731"/>
      <c r="D822" s="1731"/>
      <c r="E822" s="1731"/>
      <c r="F822" s="1731"/>
      <c r="G822" s="1731"/>
    </row>
    <row r="823" spans="1:9" s="507" customFormat="1" x14ac:dyDescent="0.15">
      <c r="A823" s="529"/>
      <c r="B823" s="1731"/>
      <c r="C823" s="1731"/>
      <c r="D823" s="1731"/>
      <c r="E823" s="1731"/>
      <c r="F823" s="1731"/>
      <c r="G823" s="1731"/>
    </row>
    <row r="824" spans="1:9" s="507" customFormat="1" x14ac:dyDescent="0.15">
      <c r="A824" s="529"/>
    </row>
    <row r="825" spans="1:9" s="507" customFormat="1" ht="14" thickBot="1" x14ac:dyDescent="0.2">
      <c r="A825" s="529" t="s">
        <v>293</v>
      </c>
      <c r="B825" s="1877" t="s">
        <v>286</v>
      </c>
      <c r="C825" s="1877"/>
      <c r="D825" s="1877"/>
      <c r="E825" s="1877"/>
      <c r="F825" s="1877"/>
      <c r="G825" s="1877"/>
      <c r="H825" s="221" t="s">
        <v>281</v>
      </c>
      <c r="I825" s="221" t="s">
        <v>282</v>
      </c>
    </row>
    <row r="826" spans="1:9" s="507" customFormat="1" x14ac:dyDescent="0.15">
      <c r="A826" s="529"/>
      <c r="C826" s="1742"/>
      <c r="D826" s="1738"/>
      <c r="E826" s="1738"/>
      <c r="F826" s="1738"/>
      <c r="G826" s="1738"/>
      <c r="H826" s="276"/>
      <c r="I826" s="276"/>
    </row>
    <row r="827" spans="1:9" s="507" customFormat="1" x14ac:dyDescent="0.15">
      <c r="A827" s="529"/>
      <c r="C827" s="1742"/>
      <c r="D827" s="1738"/>
      <c r="E827" s="1738"/>
      <c r="F827" s="1738"/>
      <c r="G827" s="1738"/>
      <c r="H827" s="276"/>
      <c r="I827" s="276"/>
    </row>
    <row r="828" spans="1:9" s="507" customFormat="1" x14ac:dyDescent="0.15">
      <c r="A828" s="529"/>
      <c r="H828" s="278"/>
      <c r="I828" s="278"/>
    </row>
    <row r="829" spans="1:9" s="507" customFormat="1" x14ac:dyDescent="0.15">
      <c r="A829" s="529"/>
      <c r="B829" s="1780" t="s">
        <v>883</v>
      </c>
      <c r="C829" s="1738"/>
      <c r="D829" s="1738"/>
      <c r="E829" s="1738"/>
      <c r="F829" s="1738"/>
      <c r="G829" s="1738"/>
      <c r="H829" s="278"/>
      <c r="I829" s="278"/>
    </row>
    <row r="830" spans="1:9" s="507" customFormat="1" x14ac:dyDescent="0.15">
      <c r="A830" s="529"/>
      <c r="B830" s="1731"/>
      <c r="C830" s="1731"/>
      <c r="D830" s="1731"/>
      <c r="E830" s="1731"/>
      <c r="F830" s="1731"/>
      <c r="G830" s="1731"/>
      <c r="H830" s="278"/>
      <c r="I830" s="278"/>
    </row>
    <row r="831" spans="1:9" s="507" customFormat="1" ht="14" thickBot="1" x14ac:dyDescent="0.2">
      <c r="A831" s="529">
        <v>1</v>
      </c>
      <c r="B831" s="1877" t="s">
        <v>889</v>
      </c>
      <c r="C831" s="1877"/>
      <c r="D831" s="1877"/>
      <c r="E831" s="1877"/>
      <c r="F831" s="1877"/>
      <c r="G831" s="1877"/>
      <c r="H831" s="221" t="s">
        <v>281</v>
      </c>
      <c r="I831" s="221" t="s">
        <v>282</v>
      </c>
    </row>
    <row r="832" spans="1:9" s="507" customFormat="1" x14ac:dyDescent="0.15">
      <c r="A832" s="529"/>
      <c r="C832" s="1742"/>
      <c r="D832" s="1738"/>
      <c r="E832" s="1738"/>
      <c r="F832" s="1738"/>
      <c r="G832" s="1738"/>
      <c r="H832" s="276"/>
      <c r="I832" s="277"/>
    </row>
    <row r="833" spans="1:9" s="507" customFormat="1" x14ac:dyDescent="0.15">
      <c r="A833" s="529"/>
      <c r="C833" s="1742"/>
      <c r="D833" s="1738"/>
      <c r="E833" s="1738"/>
      <c r="F833" s="1738"/>
      <c r="G833" s="1738"/>
      <c r="H833" s="277"/>
      <c r="I833" s="277"/>
    </row>
    <row r="834" spans="1:9" s="507" customFormat="1" x14ac:dyDescent="0.15">
      <c r="A834" s="529"/>
      <c r="C834" s="1742"/>
      <c r="D834" s="1738"/>
      <c r="E834" s="1738"/>
      <c r="F834" s="1738"/>
      <c r="G834" s="1738"/>
      <c r="H834" s="276"/>
      <c r="I834" s="277"/>
    </row>
    <row r="835" spans="1:9" s="507" customFormat="1" x14ac:dyDescent="0.15">
      <c r="A835" s="529"/>
      <c r="C835" s="1742"/>
      <c r="D835" s="1738"/>
      <c r="E835" s="1738"/>
      <c r="F835" s="1738"/>
      <c r="G835" s="1738"/>
      <c r="H835" s="277"/>
      <c r="I835" s="277"/>
    </row>
    <row r="836" spans="1:9" s="507" customFormat="1" x14ac:dyDescent="0.15">
      <c r="A836" s="529"/>
      <c r="C836" s="1742"/>
      <c r="D836" s="1738"/>
      <c r="E836" s="1738"/>
      <c r="F836" s="1738"/>
      <c r="G836" s="1738"/>
      <c r="H836" s="277"/>
      <c r="I836" s="276"/>
    </row>
    <row r="837" spans="1:9" s="507" customFormat="1" x14ac:dyDescent="0.15">
      <c r="A837" s="529"/>
      <c r="C837" s="1742"/>
      <c r="D837" s="1738"/>
      <c r="E837" s="1738"/>
      <c r="F837" s="1738"/>
      <c r="G837" s="1738"/>
      <c r="H837" s="277"/>
      <c r="I837" s="276"/>
    </row>
    <row r="838" spans="1:9" s="507" customFormat="1" x14ac:dyDescent="0.15">
      <c r="A838" s="529"/>
      <c r="C838" s="1742"/>
      <c r="D838" s="1738"/>
      <c r="E838" s="1738"/>
      <c r="F838" s="1738"/>
      <c r="G838" s="1738"/>
      <c r="H838" s="277"/>
      <c r="I838" s="276"/>
    </row>
    <row r="839" spans="1:9" s="507" customFormat="1" x14ac:dyDescent="0.15">
      <c r="A839" s="529"/>
      <c r="C839" s="1742"/>
      <c r="D839" s="1738"/>
      <c r="E839" s="1738"/>
      <c r="F839" s="1738"/>
      <c r="G839" s="1738"/>
      <c r="H839" s="277"/>
      <c r="I839" s="276"/>
    </row>
    <row r="840" spans="1:9" s="507" customFormat="1" x14ac:dyDescent="0.15">
      <c r="A840" s="529"/>
      <c r="C840" s="1742"/>
      <c r="D840" s="1738"/>
      <c r="E840" s="1738"/>
      <c r="F840" s="1738"/>
      <c r="G840" s="1738"/>
      <c r="H840" s="277"/>
      <c r="I840" s="276"/>
    </row>
    <row r="841" spans="1:9" s="507" customFormat="1" x14ac:dyDescent="0.15">
      <c r="A841" s="529"/>
      <c r="C841" s="1742"/>
      <c r="D841" s="1738"/>
      <c r="E841" s="1738"/>
      <c r="F841" s="1738"/>
      <c r="G841" s="1738"/>
      <c r="H841" s="277"/>
      <c r="I841" s="276"/>
    </row>
    <row r="842" spans="1:9" s="507" customFormat="1" x14ac:dyDescent="0.15">
      <c r="A842" s="529"/>
      <c r="C842" s="1742"/>
      <c r="D842" s="1738"/>
      <c r="E842" s="1738"/>
      <c r="F842" s="1738"/>
      <c r="G842" s="1738"/>
      <c r="H842" s="277"/>
      <c r="I842" s="276"/>
    </row>
    <row r="843" spans="1:9" s="507" customFormat="1" x14ac:dyDescent="0.15">
      <c r="A843" s="529"/>
      <c r="C843" s="1742"/>
      <c r="D843" s="1738"/>
      <c r="E843" s="1738"/>
      <c r="F843" s="1738"/>
      <c r="G843" s="1738"/>
      <c r="H843" s="277"/>
      <c r="I843" s="276"/>
    </row>
    <row r="844" spans="1:9" s="507" customFormat="1" x14ac:dyDescent="0.15">
      <c r="A844" s="529"/>
      <c r="C844" s="1742"/>
      <c r="D844" s="1738"/>
      <c r="E844" s="1738"/>
      <c r="F844" s="1738"/>
      <c r="G844" s="1738"/>
      <c r="H844" s="548"/>
      <c r="I844" s="548"/>
    </row>
    <row r="845" spans="1:9" s="507" customFormat="1" x14ac:dyDescent="0.15">
      <c r="A845" s="529"/>
      <c r="C845" s="510"/>
      <c r="D845" s="1"/>
      <c r="E845" s="1"/>
      <c r="F845" s="1"/>
      <c r="G845" s="1"/>
      <c r="H845" s="129"/>
      <c r="I845" s="129"/>
    </row>
    <row r="846" spans="1:9" s="507" customFormat="1" x14ac:dyDescent="0.15">
      <c r="A846" s="529"/>
      <c r="H846" s="277"/>
      <c r="I846" s="277"/>
    </row>
    <row r="847" spans="1:9" s="507" customFormat="1" ht="14" thickBot="1" x14ac:dyDescent="0.2">
      <c r="A847" s="529">
        <v>2</v>
      </c>
      <c r="B847" s="1877" t="s">
        <v>891</v>
      </c>
      <c r="C847" s="1877"/>
      <c r="D847" s="1877"/>
      <c r="E847" s="1877"/>
      <c r="F847" s="1877"/>
      <c r="G847" s="1877"/>
      <c r="H847" s="221" t="s">
        <v>281</v>
      </c>
      <c r="I847" s="221" t="s">
        <v>282</v>
      </c>
    </row>
    <row r="848" spans="1:9" s="507" customFormat="1" x14ac:dyDescent="0.15">
      <c r="A848" s="529"/>
      <c r="C848" s="1742"/>
      <c r="D848" s="1738"/>
      <c r="E848" s="1738"/>
      <c r="F848" s="1738"/>
      <c r="G848" s="1738"/>
      <c r="H848" s="276"/>
      <c r="I848" s="276"/>
    </row>
    <row r="849" spans="1:10" s="507" customFormat="1" x14ac:dyDescent="0.15">
      <c r="A849" s="529"/>
      <c r="C849" s="1742"/>
      <c r="D849" s="1738"/>
      <c r="E849" s="1738"/>
      <c r="F849" s="1738"/>
      <c r="G849" s="1738"/>
      <c r="H849" s="276"/>
      <c r="I849" s="276"/>
    </row>
    <row r="850" spans="1:10" s="507" customFormat="1" x14ac:dyDescent="0.15">
      <c r="A850" s="529"/>
      <c r="C850" s="1742"/>
      <c r="D850" s="1738"/>
      <c r="E850" s="1738"/>
      <c r="F850" s="1738"/>
      <c r="G850" s="1738"/>
      <c r="H850" s="276"/>
      <c r="I850" s="276"/>
    </row>
    <row r="851" spans="1:10" s="507" customFormat="1" x14ac:dyDescent="0.15">
      <c r="A851" s="529"/>
      <c r="H851" s="278"/>
      <c r="I851" s="278"/>
    </row>
    <row r="852" spans="1:10" s="507" customFormat="1" ht="14" thickBot="1" x14ac:dyDescent="0.2">
      <c r="A852" s="529"/>
      <c r="B852" s="1877" t="s">
        <v>287</v>
      </c>
      <c r="C852" s="1877"/>
      <c r="D852" s="1877"/>
      <c r="E852" s="1877"/>
      <c r="F852" s="1877"/>
      <c r="G852" s="1877"/>
      <c r="H852" s="221" t="s">
        <v>281</v>
      </c>
      <c r="I852" s="221" t="s">
        <v>282</v>
      </c>
    </row>
    <row r="853" spans="1:10" s="507" customFormat="1" x14ac:dyDescent="0.15">
      <c r="A853" s="529"/>
      <c r="C853" s="1742"/>
      <c r="D853" s="1738"/>
      <c r="E853" s="1738"/>
      <c r="F853" s="1738"/>
      <c r="G853" s="1738"/>
      <c r="H853" s="276"/>
      <c r="I853" s="276"/>
    </row>
    <row r="854" spans="1:10" s="507" customFormat="1" x14ac:dyDescent="0.15">
      <c r="A854" s="529"/>
      <c r="C854" s="1742"/>
      <c r="D854" s="1738"/>
      <c r="E854" s="1738"/>
      <c r="F854" s="1738"/>
      <c r="G854" s="1738"/>
      <c r="H854" s="276"/>
      <c r="I854" s="276"/>
    </row>
    <row r="855" spans="1:10" s="507" customFormat="1" x14ac:dyDescent="0.15">
      <c r="A855" s="529"/>
    </row>
    <row r="856" spans="1:10" s="507" customFormat="1" ht="14" thickBot="1" x14ac:dyDescent="0.2">
      <c r="A856" s="529" t="s">
        <v>823</v>
      </c>
      <c r="B856" s="1727" t="s">
        <v>379</v>
      </c>
      <c r="C856" s="1911"/>
      <c r="D856" s="1911"/>
      <c r="G856" s="1727" t="s">
        <v>493</v>
      </c>
      <c r="H856" s="1878"/>
      <c r="I856" s="1878"/>
      <c r="J856" s="1878"/>
    </row>
    <row r="857" spans="1:10" s="507" customFormat="1" x14ac:dyDescent="0.15">
      <c r="A857" s="529"/>
      <c r="B857" s="339"/>
      <c r="C857" s="355"/>
      <c r="D857" s="510"/>
      <c r="G857" s="531"/>
      <c r="H857" s="355"/>
    </row>
    <row r="858" spans="1:10" s="507" customFormat="1" x14ac:dyDescent="0.15">
      <c r="A858" s="529"/>
      <c r="B858" s="181"/>
      <c r="C858" s="398"/>
      <c r="D858" s="510"/>
      <c r="E858" s="1755"/>
      <c r="F858" s="1755"/>
      <c r="G858" s="531"/>
      <c r="H858" s="398"/>
    </row>
    <row r="859" spans="1:10" s="507" customFormat="1" x14ac:dyDescent="0.15">
      <c r="A859" s="529"/>
      <c r="E859" s="278"/>
    </row>
    <row r="860" spans="1:10" s="507" customFormat="1" x14ac:dyDescent="0.15">
      <c r="A860" s="529"/>
    </row>
    <row r="861" spans="1:10" s="507" customFormat="1" ht="14" thickBot="1" x14ac:dyDescent="0.2">
      <c r="A861" s="529" t="s">
        <v>873</v>
      </c>
      <c r="B861" s="1727" t="s">
        <v>882</v>
      </c>
      <c r="C861" s="1911"/>
      <c r="D861" s="1911"/>
      <c r="G861" s="1727" t="s">
        <v>884</v>
      </c>
      <c r="H861" s="1878"/>
      <c r="I861" s="1878"/>
    </row>
    <row r="862" spans="1:10" s="507" customFormat="1" x14ac:dyDescent="0.15">
      <c r="A862" s="529"/>
      <c r="B862" s="531"/>
      <c r="C862" s="355"/>
      <c r="D862" s="510"/>
      <c r="G862" s="339"/>
      <c r="H862" s="349"/>
    </row>
    <row r="863" spans="1:10" s="507" customFormat="1" x14ac:dyDescent="0.15">
      <c r="A863" s="529"/>
      <c r="E863" s="1755"/>
      <c r="F863" s="1755"/>
    </row>
    <row r="864" spans="1:10" s="507" customFormat="1" x14ac:dyDescent="0.15">
      <c r="A864" s="529"/>
      <c r="E864" s="278"/>
    </row>
    <row r="865" spans="1:9" s="507" customFormat="1" x14ac:dyDescent="0.15">
      <c r="A865" s="529"/>
    </row>
    <row r="866" spans="1:9" s="507" customFormat="1" x14ac:dyDescent="0.15">
      <c r="A866" s="529"/>
      <c r="B866" s="515"/>
    </row>
    <row r="867" spans="1:9" s="507" customFormat="1" x14ac:dyDescent="0.15">
      <c r="A867" s="529"/>
    </row>
    <row r="868" spans="1:9" s="507" customFormat="1" x14ac:dyDescent="0.15">
      <c r="A868" s="529"/>
    </row>
    <row r="869" spans="1:9" s="507" customFormat="1" ht="14" thickBot="1" x14ac:dyDescent="0.2">
      <c r="A869" s="529" t="s">
        <v>892</v>
      </c>
      <c r="B869" s="1727" t="s">
        <v>834</v>
      </c>
      <c r="C869" s="1911"/>
      <c r="D869" s="1911"/>
      <c r="G869" s="1727" t="s">
        <v>890</v>
      </c>
      <c r="H869" s="1878"/>
      <c r="I869" s="1878"/>
    </row>
    <row r="870" spans="1:9" s="507" customFormat="1" x14ac:dyDescent="0.15">
      <c r="A870" s="529"/>
      <c r="B870" s="339"/>
      <c r="C870" s="349"/>
      <c r="D870" s="510"/>
      <c r="G870" s="531"/>
      <c r="H870" s="355"/>
    </row>
    <row r="871" spans="1:9" s="507" customFormat="1" x14ac:dyDescent="0.15">
      <c r="A871" s="529"/>
      <c r="E871" s="1755"/>
      <c r="F871" s="1755"/>
    </row>
    <row r="872" spans="1:9" s="507" customFormat="1" x14ac:dyDescent="0.15">
      <c r="A872" s="529"/>
      <c r="E872" s="278"/>
    </row>
    <row r="873" spans="1:9" s="507" customFormat="1" x14ac:dyDescent="0.15">
      <c r="A873" s="529"/>
    </row>
    <row r="874" spans="1:9" s="507" customFormat="1" x14ac:dyDescent="0.15">
      <c r="A874" s="529" t="s">
        <v>322</v>
      </c>
      <c r="B874" s="1731"/>
      <c r="C874" s="1731"/>
      <c r="D874" s="1731"/>
      <c r="E874" s="1731"/>
    </row>
    <row r="875" spans="1:9" s="507" customFormat="1" x14ac:dyDescent="0.15">
      <c r="A875" s="529"/>
      <c r="B875" s="1731"/>
      <c r="C875" s="1731"/>
      <c r="D875" s="1731"/>
      <c r="E875" s="1731"/>
    </row>
    <row r="876" spans="1:9" s="507" customFormat="1" x14ac:dyDescent="0.15">
      <c r="A876" s="529"/>
      <c r="B876" s="1731"/>
      <c r="C876" s="1731"/>
      <c r="D876" s="1731"/>
      <c r="E876" s="1731"/>
      <c r="H876" s="1731"/>
      <c r="I876" s="1731"/>
    </row>
    <row r="877" spans="1:9" s="507" customFormat="1" x14ac:dyDescent="0.15">
      <c r="A877" s="529"/>
    </row>
    <row r="878" spans="1:9" s="507" customFormat="1" x14ac:dyDescent="0.15">
      <c r="A878" s="529"/>
    </row>
    <row r="879" spans="1:9" s="507" customFormat="1" x14ac:dyDescent="0.15">
      <c r="A879" s="1972" t="s">
        <v>1874</v>
      </c>
      <c r="B879" s="1972"/>
      <c r="C879" s="1972"/>
      <c r="D879" s="1972"/>
    </row>
    <row r="880" spans="1:9" s="507" customFormat="1" x14ac:dyDescent="0.15">
      <c r="A880" s="529"/>
    </row>
    <row r="881" spans="1:9" s="507" customFormat="1" x14ac:dyDescent="0.15">
      <c r="A881" s="529" t="s">
        <v>250</v>
      </c>
      <c r="B881" s="1731"/>
      <c r="C881" s="1731"/>
      <c r="D881" s="1731"/>
      <c r="E881" s="1731"/>
      <c r="F881" s="1731"/>
      <c r="G881" s="1731"/>
      <c r="H881" s="1731"/>
      <c r="I881" s="129"/>
    </row>
    <row r="882" spans="1:9" s="507" customFormat="1" x14ac:dyDescent="0.15">
      <c r="A882" s="529"/>
      <c r="B882" s="1731"/>
      <c r="C882" s="1731"/>
      <c r="D882" s="1731"/>
      <c r="E882" s="1731"/>
      <c r="F882" s="1731"/>
      <c r="G882" s="1731"/>
      <c r="H882" s="1731"/>
      <c r="I882" s="129"/>
    </row>
    <row r="883" spans="1:9" s="507" customFormat="1" x14ac:dyDescent="0.15">
      <c r="A883" s="529"/>
      <c r="I883" s="129"/>
    </row>
    <row r="884" spans="1:9" s="507" customFormat="1" x14ac:dyDescent="0.15">
      <c r="A884" s="529"/>
      <c r="B884" s="1731"/>
      <c r="C884" s="1731"/>
      <c r="D884" s="1731"/>
      <c r="F884" s="1731"/>
      <c r="G884" s="1731"/>
      <c r="H884" s="1731"/>
      <c r="I884" s="129"/>
    </row>
    <row r="885" spans="1:9" s="507" customFormat="1" x14ac:dyDescent="0.15">
      <c r="A885" s="529"/>
      <c r="B885" s="1731"/>
      <c r="C885" s="1731"/>
      <c r="D885" s="1731"/>
      <c r="E885" s="1731"/>
      <c r="F885" s="1731"/>
      <c r="G885" s="1731"/>
      <c r="H885" s="1731"/>
      <c r="I885" s="129"/>
    </row>
    <row r="886" spans="1:9" s="507" customFormat="1" x14ac:dyDescent="0.15">
      <c r="A886" s="529"/>
      <c r="B886" s="1731"/>
      <c r="C886" s="1731"/>
      <c r="D886" s="1731"/>
      <c r="E886" s="1731"/>
      <c r="I886" s="129"/>
    </row>
    <row r="887" spans="1:9" s="507" customFormat="1" x14ac:dyDescent="0.15">
      <c r="A887" s="529"/>
    </row>
    <row r="888" spans="1:9" s="507" customFormat="1" x14ac:dyDescent="0.15">
      <c r="A888" s="529"/>
      <c r="F888" s="521"/>
      <c r="G888" s="1914"/>
      <c r="H888" s="1971"/>
      <c r="I888" s="358"/>
    </row>
    <row r="889" spans="1:9" s="507" customFormat="1" x14ac:dyDescent="0.15">
      <c r="A889" s="529"/>
      <c r="C889" s="1"/>
      <c r="D889" s="1"/>
      <c r="E889" s="1"/>
      <c r="F889" s="540"/>
      <c r="G889" s="1914"/>
      <c r="H889" s="1971"/>
      <c r="I889" s="358"/>
    </row>
    <row r="890" spans="1:9" s="507" customFormat="1" x14ac:dyDescent="0.15">
      <c r="A890" s="529"/>
    </row>
    <row r="891" spans="1:9" s="507" customFormat="1" ht="14" thickBot="1" x14ac:dyDescent="0.2">
      <c r="A891" s="529" t="s">
        <v>655</v>
      </c>
      <c r="B891" s="1877"/>
      <c r="C891" s="1877"/>
      <c r="D891" s="1877"/>
      <c r="E891" s="1877"/>
      <c r="F891" s="1877"/>
      <c r="G891" s="1877"/>
      <c r="H891" s="221" t="s">
        <v>281</v>
      </c>
      <c r="I891" s="221" t="s">
        <v>282</v>
      </c>
    </row>
    <row r="892" spans="1:9" s="507" customFormat="1" x14ac:dyDescent="0.15">
      <c r="A892" s="529"/>
      <c r="C892" s="1742"/>
      <c r="D892" s="1738"/>
      <c r="E892" s="1738"/>
      <c r="F892" s="1738"/>
      <c r="G892" s="1738"/>
      <c r="H892" s="276"/>
      <c r="I892" s="276"/>
    </row>
    <row r="893" spans="1:9" s="507" customFormat="1" x14ac:dyDescent="0.15">
      <c r="A893" s="529"/>
      <c r="C893" s="1746"/>
      <c r="D893" s="1738"/>
      <c r="E893" s="1738"/>
      <c r="F893" s="1738"/>
      <c r="G893" s="1738"/>
      <c r="H893" s="276"/>
      <c r="I893" s="276"/>
    </row>
    <row r="894" spans="1:9" s="507" customFormat="1" x14ac:dyDescent="0.15">
      <c r="A894" s="529"/>
      <c r="C894" s="1746"/>
      <c r="D894" s="1738"/>
      <c r="E894" s="1738"/>
      <c r="F894" s="1738"/>
      <c r="G894" s="1738"/>
      <c r="H894" s="129"/>
      <c r="I894" s="129"/>
    </row>
    <row r="895" spans="1:9" s="507" customFormat="1" x14ac:dyDescent="0.15">
      <c r="A895" s="529"/>
      <c r="C895" s="1742"/>
      <c r="D895" s="1738"/>
      <c r="E895" s="1738"/>
      <c r="F895" s="1738"/>
      <c r="G895" s="1738"/>
      <c r="H895" s="276"/>
      <c r="I895" s="276"/>
    </row>
    <row r="896" spans="1:9" s="507" customFormat="1" x14ac:dyDescent="0.15">
      <c r="A896" s="529"/>
      <c r="C896" s="1742"/>
      <c r="D896" s="1738"/>
      <c r="E896" s="1738"/>
      <c r="F896" s="1738"/>
      <c r="G896" s="1738"/>
      <c r="H896" s="276"/>
      <c r="I896" s="276"/>
    </row>
    <row r="897" spans="1:9" s="507" customFormat="1" x14ac:dyDescent="0.15">
      <c r="A897" s="529"/>
      <c r="C897" s="1742"/>
      <c r="D897" s="1738"/>
      <c r="E897" s="1738"/>
      <c r="F897" s="1738"/>
      <c r="G897" s="1738"/>
      <c r="H897" s="276"/>
      <c r="I897" s="276"/>
    </row>
    <row r="898" spans="1:9" s="507" customFormat="1" x14ac:dyDescent="0.15">
      <c r="A898" s="529"/>
      <c r="C898" s="510"/>
      <c r="D898" s="1"/>
      <c r="E898" s="1"/>
      <c r="F898" s="1"/>
      <c r="G898" s="1"/>
      <c r="H898" s="510"/>
      <c r="I898" s="299"/>
    </row>
    <row r="899" spans="1:9" s="507" customFormat="1" ht="14" thickBot="1" x14ac:dyDescent="0.2">
      <c r="A899" s="528">
        <v>2</v>
      </c>
      <c r="B899" s="1877"/>
      <c r="C899" s="1877"/>
      <c r="D899" s="1877"/>
      <c r="E899" s="1877"/>
      <c r="F899" s="1877"/>
      <c r="G899" s="1877"/>
      <c r="H899" s="221" t="s">
        <v>281</v>
      </c>
      <c r="I899" s="221" t="s">
        <v>282</v>
      </c>
    </row>
    <row r="900" spans="1:9" s="507" customFormat="1" x14ac:dyDescent="0.15">
      <c r="A900" s="528"/>
      <c r="C900" s="1742"/>
      <c r="D900" s="1738"/>
      <c r="E900" s="1738"/>
      <c r="F900" s="1738"/>
      <c r="G900" s="1738"/>
      <c r="H900" s="276"/>
      <c r="I900" s="276"/>
    </row>
    <row r="901" spans="1:9" s="507" customFormat="1" x14ac:dyDescent="0.15">
      <c r="A901" s="528"/>
      <c r="C901" s="1742"/>
      <c r="D901" s="1738"/>
      <c r="E901" s="1738"/>
      <c r="F901" s="1738"/>
      <c r="G901" s="1738"/>
      <c r="H901" s="276"/>
      <c r="I901" s="276"/>
    </row>
    <row r="902" spans="1:9" s="507" customFormat="1" x14ac:dyDescent="0.15">
      <c r="A902" s="528"/>
      <c r="C902" s="1742"/>
      <c r="D902" s="1738"/>
      <c r="E902" s="1738"/>
      <c r="F902" s="1738"/>
      <c r="G902" s="1738"/>
      <c r="H902" s="276"/>
      <c r="I902" s="276"/>
    </row>
    <row r="903" spans="1:9" s="507" customFormat="1" x14ac:dyDescent="0.15">
      <c r="A903" s="528"/>
      <c r="C903" s="1742"/>
      <c r="D903" s="1738"/>
      <c r="E903" s="1738"/>
      <c r="F903" s="1738"/>
      <c r="G903" s="1738"/>
      <c r="H903" s="276"/>
      <c r="I903" s="276"/>
    </row>
    <row r="904" spans="1:9" s="507" customFormat="1" x14ac:dyDescent="0.15">
      <c r="A904" s="552"/>
      <c r="C904" s="510"/>
      <c r="D904" s="1"/>
      <c r="E904" s="1"/>
      <c r="F904" s="1"/>
      <c r="G904" s="1"/>
      <c r="H904" s="510"/>
      <c r="I904" s="299"/>
    </row>
    <row r="905" spans="1:9" s="507" customFormat="1" ht="14" thickBot="1" x14ac:dyDescent="0.2">
      <c r="A905" s="528">
        <v>3</v>
      </c>
      <c r="B905" s="1877"/>
      <c r="C905" s="1877"/>
      <c r="D905" s="1877"/>
      <c r="E905" s="1877"/>
      <c r="F905" s="1877"/>
      <c r="G905" s="1877"/>
      <c r="H905" s="221" t="s">
        <v>281</v>
      </c>
      <c r="I905" s="221" t="s">
        <v>282</v>
      </c>
    </row>
    <row r="906" spans="1:9" s="507" customFormat="1" x14ac:dyDescent="0.15">
      <c r="A906" s="528"/>
      <c r="C906" s="1742"/>
      <c r="D906" s="1738"/>
      <c r="E906" s="1738"/>
      <c r="F906" s="1738"/>
      <c r="G906" s="1738"/>
      <c r="H906" s="276"/>
      <c r="I906" s="276"/>
    </row>
    <row r="907" spans="1:9" s="507" customFormat="1" x14ac:dyDescent="0.15">
      <c r="A907" s="528"/>
      <c r="C907" s="1742"/>
      <c r="D907" s="1738"/>
      <c r="E907" s="1738"/>
      <c r="F907" s="1738"/>
      <c r="G907" s="1738"/>
      <c r="H907" s="276"/>
      <c r="I907" s="276"/>
    </row>
    <row r="908" spans="1:9" s="507" customFormat="1" x14ac:dyDescent="0.15">
      <c r="A908" s="528"/>
      <c r="C908" s="1742"/>
      <c r="D908" s="1738"/>
      <c r="E908" s="1738"/>
      <c r="F908" s="1738"/>
      <c r="G908" s="1738"/>
      <c r="H908" s="276"/>
      <c r="I908" s="276"/>
    </row>
    <row r="909" spans="1:9" s="507" customFormat="1" x14ac:dyDescent="0.15">
      <c r="A909" s="552"/>
      <c r="C909" s="510"/>
      <c r="D909" s="1"/>
      <c r="E909" s="1"/>
      <c r="F909" s="1"/>
      <c r="G909" s="1"/>
      <c r="H909" s="510"/>
      <c r="I909" s="299"/>
    </row>
    <row r="910" spans="1:9" s="507" customFormat="1" ht="14" thickBot="1" x14ac:dyDescent="0.2">
      <c r="A910" s="528">
        <v>4</v>
      </c>
      <c r="B910" s="1877"/>
      <c r="C910" s="1877"/>
      <c r="D910" s="1877"/>
      <c r="E910" s="1877"/>
      <c r="F910" s="1877"/>
      <c r="G910" s="1877"/>
      <c r="H910" s="221" t="s">
        <v>281</v>
      </c>
      <c r="I910" s="221" t="s">
        <v>282</v>
      </c>
    </row>
    <row r="911" spans="1:9" s="507" customFormat="1" x14ac:dyDescent="0.15">
      <c r="A911" s="528"/>
      <c r="C911" s="1742"/>
      <c r="D911" s="1738"/>
      <c r="E911" s="1738"/>
      <c r="F911" s="1738"/>
      <c r="G911" s="1738"/>
      <c r="H911" s="276"/>
      <c r="I911" s="276"/>
    </row>
    <row r="912" spans="1:9" s="507" customFormat="1" x14ac:dyDescent="0.15">
      <c r="A912" s="528"/>
      <c r="C912" s="1742"/>
      <c r="D912" s="1738"/>
      <c r="E912" s="1738"/>
      <c r="F912" s="1738"/>
      <c r="G912" s="1738"/>
      <c r="H912" s="276"/>
      <c r="I912" s="276"/>
    </row>
    <row r="913" spans="1:9" s="507" customFormat="1" x14ac:dyDescent="0.15">
      <c r="A913" s="528"/>
      <c r="C913" s="1742"/>
      <c r="D913" s="1738"/>
      <c r="E913" s="1738"/>
      <c r="F913" s="1738"/>
      <c r="G913" s="1738"/>
      <c r="H913" s="276"/>
      <c r="I913" s="276"/>
    </row>
    <row r="914" spans="1:9" s="507" customFormat="1" x14ac:dyDescent="0.15">
      <c r="A914" s="528"/>
      <c r="C914" s="1742"/>
      <c r="D914" s="1738"/>
      <c r="E914" s="1738"/>
      <c r="F914" s="1738"/>
      <c r="G914" s="1738"/>
      <c r="H914" s="276"/>
      <c r="I914" s="276"/>
    </row>
    <row r="915" spans="1:9" s="507" customFormat="1" x14ac:dyDescent="0.15">
      <c r="A915" s="528"/>
      <c r="C915" s="1746"/>
      <c r="D915" s="1738"/>
      <c r="E915" s="1738"/>
      <c r="F915" s="1738"/>
      <c r="G915" s="1738"/>
      <c r="H915" s="276"/>
      <c r="I915" s="276"/>
    </row>
    <row r="916" spans="1:9" s="507" customFormat="1" x14ac:dyDescent="0.15">
      <c r="A916" s="529"/>
      <c r="C916" s="1742"/>
      <c r="D916" s="1738"/>
      <c r="E916" s="1738"/>
      <c r="F916" s="1738"/>
      <c r="G916" s="1738"/>
      <c r="H916" s="276"/>
      <c r="I916" s="276"/>
    </row>
    <row r="917" spans="1:9" s="507" customFormat="1" x14ac:dyDescent="0.15">
      <c r="A917" s="529"/>
    </row>
    <row r="918" spans="1:9" s="507" customFormat="1" ht="14" thickBot="1" x14ac:dyDescent="0.2">
      <c r="A918" s="528">
        <v>5</v>
      </c>
      <c r="B918" s="1877"/>
      <c r="C918" s="1877"/>
      <c r="D918" s="1877"/>
      <c r="E918" s="1877"/>
      <c r="F918" s="1877"/>
      <c r="G918" s="1877"/>
      <c r="H918" s="221" t="s">
        <v>281</v>
      </c>
      <c r="I918" s="221" t="s">
        <v>282</v>
      </c>
    </row>
    <row r="919" spans="1:9" s="507" customFormat="1" x14ac:dyDescent="0.15">
      <c r="A919" s="528"/>
      <c r="C919" s="1742"/>
      <c r="D919" s="1738"/>
      <c r="E919" s="1738"/>
      <c r="F919" s="1738"/>
      <c r="G919" s="1738"/>
      <c r="H919" s="276"/>
      <c r="I919" s="276"/>
    </row>
    <row r="920" spans="1:9" s="507" customFormat="1" x14ac:dyDescent="0.15">
      <c r="A920" s="528"/>
      <c r="C920" s="1746"/>
      <c r="D920" s="1738"/>
      <c r="E920" s="1738"/>
      <c r="F920" s="1738"/>
      <c r="G920" s="1738"/>
      <c r="H920" s="276"/>
      <c r="I920" s="276"/>
    </row>
    <row r="921" spans="1:9" s="507" customFormat="1" x14ac:dyDescent="0.15">
      <c r="A921" s="528"/>
      <c r="C921" s="1746"/>
      <c r="D921" s="1738"/>
      <c r="E921" s="1738"/>
      <c r="F921" s="1738"/>
      <c r="G921" s="1738"/>
      <c r="H921" s="276"/>
      <c r="I921" s="276"/>
    </row>
    <row r="922" spans="1:9" s="507" customFormat="1" x14ac:dyDescent="0.15">
      <c r="A922" s="528"/>
      <c r="C922" s="1746"/>
      <c r="D922" s="1738"/>
      <c r="E922" s="1738"/>
      <c r="F922" s="1738"/>
      <c r="G922" s="1738"/>
      <c r="H922" s="276"/>
      <c r="I922" s="276"/>
    </row>
    <row r="923" spans="1:9" s="507" customFormat="1" x14ac:dyDescent="0.15">
      <c r="A923" s="528"/>
      <c r="C923" s="1742"/>
      <c r="D923" s="1738"/>
      <c r="E923" s="1738"/>
      <c r="F923" s="1738"/>
      <c r="G923" s="1738"/>
      <c r="H923" s="510"/>
      <c r="I923" s="299"/>
    </row>
    <row r="924" spans="1:9" s="507" customFormat="1" x14ac:dyDescent="0.15">
      <c r="A924" s="529"/>
      <c r="C924" s="510"/>
      <c r="D924" s="1"/>
      <c r="E924" s="1"/>
      <c r="F924" s="1"/>
      <c r="G924" s="1"/>
      <c r="H924" s="510"/>
      <c r="I924" s="299"/>
    </row>
    <row r="925" spans="1:9" s="507" customFormat="1" ht="14" thickBot="1" x14ac:dyDescent="0.2">
      <c r="A925" s="528">
        <v>6</v>
      </c>
      <c r="B925" s="1877"/>
      <c r="C925" s="1877"/>
      <c r="D925" s="1877"/>
      <c r="E925" s="1877"/>
      <c r="F925" s="1877"/>
      <c r="G925" s="1877"/>
      <c r="H925" s="221" t="s">
        <v>281</v>
      </c>
      <c r="I925" s="221" t="s">
        <v>282</v>
      </c>
    </row>
    <row r="926" spans="1:9" s="507" customFormat="1" x14ac:dyDescent="0.15">
      <c r="A926" s="528"/>
      <c r="C926" s="1742"/>
      <c r="D926" s="1738"/>
      <c r="E926" s="1738"/>
      <c r="F926" s="1738"/>
      <c r="G926" s="1738"/>
      <c r="H926" s="276"/>
      <c r="I926" s="276"/>
    </row>
    <row r="927" spans="1:9" s="507" customFormat="1" x14ac:dyDescent="0.15">
      <c r="A927" s="528"/>
      <c r="C927" s="1742"/>
      <c r="D927" s="1738"/>
      <c r="E927" s="1738"/>
      <c r="F927" s="1738"/>
      <c r="G927" s="1738"/>
      <c r="H927" s="276"/>
      <c r="I927" s="276"/>
    </row>
    <row r="928" spans="1:9" s="507" customFormat="1" x14ac:dyDescent="0.15">
      <c r="A928" s="552"/>
      <c r="C928" s="510"/>
      <c r="D928" s="1"/>
      <c r="E928" s="1"/>
      <c r="F928" s="1"/>
      <c r="G928" s="1"/>
      <c r="H928" s="510"/>
      <c r="I928" s="299"/>
    </row>
    <row r="929" spans="1:9" s="507" customFormat="1" ht="14" thickBot="1" x14ac:dyDescent="0.2">
      <c r="A929" s="528">
        <v>7</v>
      </c>
      <c r="B929" s="1877"/>
      <c r="C929" s="1877"/>
      <c r="D929" s="1877"/>
      <c r="E929" s="1877"/>
      <c r="F929" s="1877"/>
      <c r="G929" s="1877"/>
      <c r="H929" s="221" t="s">
        <v>281</v>
      </c>
      <c r="I929" s="221" t="s">
        <v>282</v>
      </c>
    </row>
    <row r="930" spans="1:9" s="507" customFormat="1" x14ac:dyDescent="0.15">
      <c r="A930" s="529"/>
      <c r="C930" s="1742"/>
      <c r="D930" s="1738"/>
      <c r="E930" s="1738"/>
      <c r="F930" s="1738"/>
      <c r="G930" s="1738"/>
      <c r="H930" s="276"/>
      <c r="I930" s="276"/>
    </row>
    <row r="931" spans="1:9" s="507" customFormat="1" x14ac:dyDescent="0.15">
      <c r="A931" s="529"/>
      <c r="C931" s="1742"/>
      <c r="D931" s="1738"/>
      <c r="E931" s="1738"/>
      <c r="F931" s="1738"/>
      <c r="G931" s="1738"/>
      <c r="H931" s="276"/>
      <c r="I931" s="276"/>
    </row>
    <row r="932" spans="1:9" s="507" customFormat="1" x14ac:dyDescent="0.15">
      <c r="A932" s="529"/>
    </row>
    <row r="933" spans="1:9" s="507" customFormat="1" x14ac:dyDescent="0.15">
      <c r="A933" s="529"/>
      <c r="B933" s="1742"/>
      <c r="C933" s="1738"/>
      <c r="D933" s="1738"/>
      <c r="E933" s="276"/>
    </row>
    <row r="934" spans="1:9" s="507" customFormat="1" x14ac:dyDescent="0.15">
      <c r="A934" s="529"/>
      <c r="B934" s="1742"/>
      <c r="C934" s="1738"/>
      <c r="D934" s="1738"/>
      <c r="E934" s="276"/>
    </row>
    <row r="935" spans="1:9" s="507" customFormat="1" x14ac:dyDescent="0.15">
      <c r="A935" s="529"/>
      <c r="B935" s="1742"/>
      <c r="C935" s="1738"/>
      <c r="D935" s="1738"/>
      <c r="E935" s="276"/>
    </row>
    <row r="936" spans="1:9" s="507" customFormat="1" x14ac:dyDescent="0.15">
      <c r="A936" s="529"/>
      <c r="C936" s="510"/>
      <c r="D936" s="299"/>
    </row>
    <row r="937" spans="1:9" s="507" customFormat="1" ht="14" thickBot="1" x14ac:dyDescent="0.2">
      <c r="A937" s="529">
        <v>8</v>
      </c>
      <c r="B937" s="1877"/>
      <c r="C937" s="1877"/>
      <c r="D937" s="1877"/>
      <c r="E937" s="1877"/>
      <c r="F937" s="1877"/>
      <c r="G937" s="1877"/>
      <c r="H937" s="221" t="s">
        <v>281</v>
      </c>
      <c r="I937" s="221" t="s">
        <v>282</v>
      </c>
    </row>
    <row r="938" spans="1:9" s="507" customFormat="1" x14ac:dyDescent="0.15">
      <c r="A938" s="529"/>
      <c r="C938" s="1742"/>
      <c r="D938" s="1738"/>
      <c r="E938" s="1738"/>
      <c r="F938" s="1738"/>
      <c r="G938" s="1738"/>
      <c r="H938" s="276"/>
      <c r="I938" s="510"/>
    </row>
    <row r="939" spans="1:9" s="507" customFormat="1" x14ac:dyDescent="0.15">
      <c r="A939" s="529"/>
      <c r="C939" s="1742"/>
      <c r="D939" s="1738"/>
      <c r="E939" s="1738"/>
      <c r="F939" s="1738"/>
      <c r="G939" s="1738"/>
      <c r="H939" s="299"/>
      <c r="I939" s="510"/>
    </row>
    <row r="940" spans="1:9" s="507" customFormat="1" x14ac:dyDescent="0.15">
      <c r="A940" s="529"/>
      <c r="C940" s="1742"/>
      <c r="D940" s="1738"/>
      <c r="E940" s="1738"/>
      <c r="F940" s="1738"/>
      <c r="G940" s="1738"/>
      <c r="H940" s="276"/>
      <c r="I940" s="276"/>
    </row>
    <row r="941" spans="1:9" s="507" customFormat="1" x14ac:dyDescent="0.15">
      <c r="A941" s="529"/>
      <c r="C941" s="1742"/>
      <c r="D941" s="1738"/>
      <c r="E941" s="1738"/>
      <c r="F941" s="1738"/>
      <c r="G941" s="1738"/>
      <c r="H941" s="276"/>
      <c r="I941" s="276"/>
    </row>
    <row r="942" spans="1:9" s="507" customFormat="1" x14ac:dyDescent="0.15">
      <c r="A942" s="529"/>
      <c r="C942" s="1742"/>
      <c r="D942" s="1738"/>
      <c r="E942" s="1738"/>
      <c r="F942" s="1738"/>
      <c r="G942" s="1738"/>
      <c r="H942" s="276"/>
      <c r="I942" s="276"/>
    </row>
    <row r="943" spans="1:9" s="507" customFormat="1" x14ac:dyDescent="0.15">
      <c r="A943" s="529"/>
      <c r="C943" s="1742"/>
      <c r="D943" s="1738"/>
      <c r="E943" s="1738"/>
      <c r="F943" s="1738"/>
      <c r="G943" s="1738"/>
      <c r="H943" s="276"/>
      <c r="I943" s="276"/>
    </row>
    <row r="944" spans="1:9" s="507" customFormat="1" x14ac:dyDescent="0.15">
      <c r="A944" s="529"/>
      <c r="C944" s="1742"/>
      <c r="D944" s="1738"/>
      <c r="E944" s="1738"/>
      <c r="F944" s="1738"/>
      <c r="G944" s="1738"/>
      <c r="H944" s="276"/>
      <c r="I944" s="276"/>
    </row>
    <row r="945" spans="1:9" s="507" customFormat="1" x14ac:dyDescent="0.15">
      <c r="A945" s="529"/>
      <c r="C945" s="1742"/>
      <c r="D945" s="1738"/>
      <c r="E945" s="1738"/>
      <c r="F945" s="1738"/>
      <c r="G945" s="1738"/>
      <c r="H945" s="276"/>
      <c r="I945" s="276"/>
    </row>
    <row r="946" spans="1:9" s="507" customFormat="1" x14ac:dyDescent="0.15">
      <c r="A946" s="529"/>
      <c r="C946" s="1742"/>
      <c r="D946" s="1738"/>
      <c r="E946" s="1738"/>
      <c r="F946" s="1738"/>
      <c r="G946" s="1738"/>
      <c r="H946" s="276"/>
      <c r="I946" s="276"/>
    </row>
    <row r="947" spans="1:9" s="507" customFormat="1" x14ac:dyDescent="0.15">
      <c r="A947" s="529"/>
      <c r="C947" s="1742"/>
      <c r="D947" s="1738"/>
      <c r="E947" s="1738"/>
      <c r="F947" s="1738"/>
      <c r="G947" s="1738"/>
      <c r="H947" s="276"/>
      <c r="I947" s="276"/>
    </row>
    <row r="948" spans="1:9" s="507" customFormat="1" x14ac:dyDescent="0.15">
      <c r="A948" s="529"/>
      <c r="C948" s="1742"/>
      <c r="D948" s="1738"/>
      <c r="E948" s="1738"/>
      <c r="F948" s="1738"/>
      <c r="G948" s="1738"/>
      <c r="H948" s="276"/>
      <c r="I948" s="276"/>
    </row>
    <row r="949" spans="1:9" s="507" customFormat="1" x14ac:dyDescent="0.15">
      <c r="A949" s="529"/>
      <c r="C949" s="1742"/>
      <c r="D949" s="1738"/>
      <c r="E949" s="1738"/>
      <c r="F949" s="1738"/>
      <c r="G949" s="1738"/>
      <c r="H949" s="276"/>
      <c r="I949" s="276"/>
    </row>
    <row r="950" spans="1:9" s="507" customFormat="1" x14ac:dyDescent="0.15">
      <c r="A950" s="529"/>
      <c r="C950" s="1742"/>
      <c r="D950" s="1738"/>
      <c r="E950" s="1738"/>
      <c r="F950" s="1738"/>
      <c r="G950" s="1738"/>
      <c r="H950" s="129"/>
      <c r="I950" s="129"/>
    </row>
    <row r="951" spans="1:9" s="507" customFormat="1" x14ac:dyDescent="0.15">
      <c r="A951" s="529"/>
      <c r="C951" s="1742"/>
      <c r="D951" s="1738"/>
      <c r="E951" s="1738"/>
      <c r="F951" s="1738"/>
      <c r="G951" s="1738"/>
      <c r="H951" s="276"/>
      <c r="I951" s="276"/>
    </row>
    <row r="952" spans="1:9" s="507" customFormat="1" x14ac:dyDescent="0.15">
      <c r="A952" s="529"/>
      <c r="C952" s="1742"/>
      <c r="D952" s="1738"/>
      <c r="E952" s="1738"/>
      <c r="F952" s="1738"/>
      <c r="G952" s="1738"/>
      <c r="H952" s="276"/>
      <c r="I952" s="276"/>
    </row>
    <row r="953" spans="1:9" s="507" customFormat="1" x14ac:dyDescent="0.15">
      <c r="A953" s="529"/>
      <c r="C953" s="1742"/>
      <c r="D953" s="1738"/>
      <c r="E953" s="1738"/>
      <c r="F953" s="1738"/>
      <c r="G953" s="1738"/>
      <c r="H953" s="276"/>
      <c r="I953" s="276"/>
    </row>
    <row r="954" spans="1:9" s="507" customFormat="1" x14ac:dyDescent="0.15">
      <c r="A954" s="529"/>
      <c r="C954" s="1742"/>
      <c r="D954" s="1738"/>
      <c r="E954" s="1738"/>
      <c r="F954" s="1738"/>
      <c r="G954" s="1738"/>
      <c r="H954" s="276"/>
      <c r="I954" s="276"/>
    </row>
    <row r="955" spans="1:9" s="507" customFormat="1" x14ac:dyDescent="0.15">
      <c r="A955" s="529"/>
      <c r="C955" s="1742"/>
      <c r="D955" s="1738"/>
      <c r="E955" s="1738"/>
      <c r="F955" s="1738"/>
      <c r="G955" s="1738"/>
      <c r="H955" s="276"/>
      <c r="I955" s="276"/>
    </row>
    <row r="956" spans="1:9" s="507" customFormat="1" x14ac:dyDescent="0.15">
      <c r="A956" s="529"/>
      <c r="C956" s="1742"/>
      <c r="D956" s="1738"/>
      <c r="E956" s="1738"/>
      <c r="F956" s="1738"/>
      <c r="G956" s="1738"/>
      <c r="H956" s="276"/>
      <c r="I956" s="276"/>
    </row>
    <row r="957" spans="1:9" s="507" customFormat="1" x14ac:dyDescent="0.15">
      <c r="A957" s="529"/>
      <c r="C957" s="1742"/>
      <c r="D957" s="1738"/>
      <c r="E957" s="1738"/>
      <c r="F957" s="1738"/>
      <c r="G957" s="1738"/>
      <c r="H957" s="276"/>
      <c r="I957" s="276"/>
    </row>
    <row r="958" spans="1:9" s="507" customFormat="1" x14ac:dyDescent="0.15">
      <c r="A958" s="529"/>
      <c r="C958" s="1742"/>
      <c r="D958" s="1738"/>
      <c r="E958" s="1738"/>
      <c r="F958" s="1738"/>
      <c r="G958" s="1738"/>
      <c r="H958" s="276"/>
      <c r="I958" s="276"/>
    </row>
    <row r="959" spans="1:9" s="507" customFormat="1" x14ac:dyDescent="0.15">
      <c r="A959" s="529"/>
      <c r="C959" s="1742"/>
      <c r="D959" s="1738"/>
      <c r="E959" s="1738"/>
      <c r="F959" s="1738"/>
      <c r="G959" s="1738"/>
      <c r="H959" s="276"/>
      <c r="I959" s="276"/>
    </row>
    <row r="960" spans="1:9" s="507" customFormat="1" x14ac:dyDescent="0.15">
      <c r="A960" s="529"/>
      <c r="C960" s="1742"/>
      <c r="D960" s="1738"/>
      <c r="E960" s="1738"/>
      <c r="F960" s="1738"/>
      <c r="G960" s="1738"/>
      <c r="H960" s="276"/>
      <c r="I960" s="276"/>
    </row>
    <row r="961" spans="1:10" s="507" customFormat="1" x14ac:dyDescent="0.15">
      <c r="A961" s="529"/>
      <c r="C961" s="510"/>
      <c r="D961" s="1"/>
      <c r="E961" s="1"/>
      <c r="F961" s="1"/>
      <c r="G961" s="1"/>
      <c r="H961" s="510"/>
      <c r="I961" s="299"/>
    </row>
    <row r="962" spans="1:10" s="507" customFormat="1" ht="14" thickBot="1" x14ac:dyDescent="0.2">
      <c r="A962" s="529">
        <v>9</v>
      </c>
      <c r="B962" s="1877"/>
      <c r="C962" s="1877"/>
      <c r="D962" s="1877"/>
      <c r="E962" s="1877"/>
      <c r="F962" s="1877"/>
      <c r="G962" s="1877"/>
      <c r="H962" s="221" t="s">
        <v>281</v>
      </c>
      <c r="I962" s="221" t="s">
        <v>282</v>
      </c>
    </row>
    <row r="963" spans="1:10" s="507" customFormat="1" x14ac:dyDescent="0.15">
      <c r="A963" s="529"/>
      <c r="C963" s="1742"/>
      <c r="D963" s="1738"/>
      <c r="E963" s="1738"/>
      <c r="F963" s="1738"/>
      <c r="G963" s="1738"/>
      <c r="H963" s="276"/>
      <c r="I963" s="510"/>
    </row>
    <row r="964" spans="1:10" s="507" customFormat="1" x14ac:dyDescent="0.15">
      <c r="A964" s="529"/>
      <c r="C964" s="1746"/>
      <c r="D964" s="1738"/>
      <c r="E964" s="1738"/>
      <c r="F964" s="1738"/>
      <c r="G964" s="1738"/>
      <c r="H964" s="510"/>
      <c r="I964" s="276"/>
    </row>
    <row r="965" spans="1:10" s="507" customFormat="1" x14ac:dyDescent="0.15">
      <c r="C965" s="510"/>
    </row>
    <row r="966" spans="1:10" s="507" customFormat="1" ht="14" thickBot="1" x14ac:dyDescent="0.2">
      <c r="B966" s="1750" t="s">
        <v>289</v>
      </c>
      <c r="C966" s="1923"/>
      <c r="D966" s="1923"/>
      <c r="H966" s="1750" t="s">
        <v>893</v>
      </c>
      <c r="I966" s="1921"/>
      <c r="J966" s="1921"/>
    </row>
    <row r="967" spans="1:10" s="507" customFormat="1" x14ac:dyDescent="0.15">
      <c r="B967" s="339"/>
      <c r="C967" s="355"/>
      <c r="D967" s="510"/>
      <c r="H967" s="531"/>
      <c r="I967" s="355"/>
    </row>
    <row r="968" spans="1:10" s="507" customFormat="1" x14ac:dyDescent="0.15">
      <c r="B968" s="531"/>
      <c r="C968" s="598"/>
      <c r="D968" s="510"/>
      <c r="E968" s="1755"/>
      <c r="F968" s="1755"/>
      <c r="G968" s="1755"/>
      <c r="H968" s="531"/>
      <c r="I968" s="400"/>
    </row>
    <row r="969" spans="1:10" s="507" customFormat="1" x14ac:dyDescent="0.15">
      <c r="B969" s="531"/>
      <c r="C969" s="598"/>
      <c r="D969" s="510"/>
      <c r="F969" s="278"/>
      <c r="H969" s="531"/>
      <c r="I969" s="400"/>
    </row>
    <row r="970" spans="1:10" s="507" customFormat="1" x14ac:dyDescent="0.15"/>
    <row r="971" spans="1:10" s="507" customFormat="1" x14ac:dyDescent="0.15"/>
    <row r="972" spans="1:10" s="507" customFormat="1" ht="14" thickBot="1" x14ac:dyDescent="0.2">
      <c r="B972" s="1750" t="s">
        <v>882</v>
      </c>
      <c r="C972" s="1923"/>
      <c r="D972" s="1923"/>
      <c r="H972" s="1750" t="s">
        <v>884</v>
      </c>
      <c r="I972" s="1921"/>
      <c r="J972" s="1921"/>
    </row>
    <row r="973" spans="1:10" s="507" customFormat="1" x14ac:dyDescent="0.15">
      <c r="B973" s="531"/>
      <c r="C973" s="355"/>
      <c r="D973" s="510"/>
      <c r="H973" s="339"/>
      <c r="I973" s="349"/>
    </row>
    <row r="974" spans="1:10" s="507" customFormat="1" x14ac:dyDescent="0.15">
      <c r="B974" s="531"/>
      <c r="C974" s="398"/>
      <c r="D974" s="510"/>
      <c r="E974" s="1755"/>
      <c r="F974" s="1755"/>
      <c r="G974" s="1755"/>
      <c r="H974" s="181"/>
      <c r="I974" s="598"/>
    </row>
    <row r="975" spans="1:10" s="507" customFormat="1" x14ac:dyDescent="0.15">
      <c r="F975" s="278"/>
    </row>
    <row r="976" spans="1:10" s="507" customFormat="1" x14ac:dyDescent="0.15"/>
    <row r="977" spans="1:8" s="507" customFormat="1" ht="14" thickBot="1" x14ac:dyDescent="0.2">
      <c r="A977" s="507" t="s">
        <v>322</v>
      </c>
      <c r="B977" s="1727" t="s">
        <v>894</v>
      </c>
      <c r="C977" s="1878"/>
      <c r="D977" s="1878"/>
      <c r="E977" s="1878"/>
      <c r="F977" s="1878"/>
      <c r="G977" s="1878"/>
      <c r="H977" s="1878"/>
    </row>
    <row r="978" spans="1:8" s="507" customFormat="1" x14ac:dyDescent="0.15">
      <c r="B978" s="1742"/>
      <c r="C978" s="1738"/>
      <c r="D978" s="1738"/>
      <c r="E978" s="1738"/>
      <c r="F978" s="1738"/>
      <c r="G978" s="276"/>
      <c r="H978" s="276"/>
    </row>
    <row r="979" spans="1:8" s="507" customFormat="1" x14ac:dyDescent="0.15">
      <c r="B979" s="1742"/>
      <c r="C979" s="1738"/>
      <c r="D979" s="1738"/>
      <c r="E979" s="1738"/>
      <c r="F979" s="1738"/>
      <c r="G979" s="276"/>
      <c r="H979" s="276"/>
    </row>
    <row r="980" spans="1:8" s="507" customFormat="1" x14ac:dyDescent="0.15">
      <c r="B980" s="1742"/>
      <c r="C980" s="1738"/>
      <c r="D980" s="1738"/>
      <c r="E980" s="1738"/>
      <c r="F980" s="1738"/>
      <c r="G980" s="276"/>
      <c r="H980" s="276"/>
    </row>
    <row r="981" spans="1:8" s="507" customFormat="1" x14ac:dyDescent="0.15">
      <c r="B981" s="1742"/>
      <c r="C981" s="1738"/>
      <c r="D981" s="1738"/>
      <c r="E981" s="1738"/>
      <c r="F981" s="1738"/>
      <c r="G981" s="276"/>
      <c r="H981" s="276"/>
    </row>
    <row r="982" spans="1:8" s="507" customFormat="1" x14ac:dyDescent="0.15">
      <c r="B982" s="510"/>
      <c r="G982" s="276"/>
      <c r="H982" s="276"/>
    </row>
    <row r="983" spans="1:8" s="507" customFormat="1" x14ac:dyDescent="0.15">
      <c r="B983" s="1742"/>
      <c r="C983" s="1738"/>
      <c r="D983" s="1738"/>
      <c r="E983" s="1738"/>
      <c r="F983" s="1738"/>
      <c r="G983" s="276"/>
      <c r="H983" s="276"/>
    </row>
    <row r="984" spans="1:8" s="507" customFormat="1" x14ac:dyDescent="0.15">
      <c r="B984" s="510"/>
      <c r="G984" s="276"/>
      <c r="H984" s="276"/>
    </row>
    <row r="985" spans="1:8" s="507" customFormat="1" x14ac:dyDescent="0.15">
      <c r="B985" s="1742"/>
      <c r="C985" s="1742"/>
      <c r="D985" s="1742"/>
      <c r="E985" s="1742"/>
      <c r="F985" s="1742"/>
      <c r="G985" s="276"/>
      <c r="H985" s="276"/>
    </row>
    <row r="986" spans="1:8" s="507" customFormat="1" x14ac:dyDescent="0.15"/>
    <row r="987" spans="1:8" s="507" customFormat="1" ht="14" thickBot="1" x14ac:dyDescent="0.2">
      <c r="B987" s="1727" t="s">
        <v>657</v>
      </c>
      <c r="C987" s="1878"/>
      <c r="D987" s="1878"/>
      <c r="E987" s="1878"/>
      <c r="F987" s="1878"/>
      <c r="G987" s="1878"/>
      <c r="H987" s="1878"/>
    </row>
    <row r="988" spans="1:8" s="507" customFormat="1" x14ac:dyDescent="0.15">
      <c r="B988" s="1742"/>
      <c r="C988" s="1738"/>
      <c r="D988" s="1738"/>
      <c r="E988" s="1738"/>
      <c r="F988" s="1738"/>
      <c r="G988" s="100"/>
    </row>
    <row r="989" spans="1:8" s="507" customFormat="1" x14ac:dyDescent="0.15">
      <c r="B989" s="1742"/>
      <c r="C989" s="1738"/>
      <c r="D989" s="1738"/>
      <c r="E989" s="1738"/>
      <c r="F989" s="1738"/>
      <c r="G989" s="510"/>
    </row>
    <row r="990" spans="1:8" s="507" customFormat="1" x14ac:dyDescent="0.15">
      <c r="B990" s="1742"/>
      <c r="C990" s="1738"/>
      <c r="D990" s="1738"/>
      <c r="E990" s="1738"/>
      <c r="F990" s="1738"/>
      <c r="G990" s="510"/>
    </row>
    <row r="991" spans="1:8" s="507" customFormat="1" x14ac:dyDescent="0.15">
      <c r="B991" s="510"/>
      <c r="G991" s="510"/>
    </row>
    <row r="992" spans="1:8" s="507" customFormat="1" x14ac:dyDescent="0.15">
      <c r="B992" s="1742"/>
      <c r="C992" s="1738"/>
      <c r="D992" s="1738"/>
      <c r="E992" s="1738"/>
      <c r="F992" s="1738"/>
      <c r="G992" s="276"/>
    </row>
    <row r="993" spans="1:9" s="507" customFormat="1" x14ac:dyDescent="0.15">
      <c r="B993" s="1742"/>
      <c r="C993" s="1738"/>
      <c r="D993" s="1738"/>
      <c r="E993" s="1738"/>
      <c r="F993" s="1738"/>
      <c r="G993" s="510"/>
    </row>
    <row r="994" spans="1:9" s="507" customFormat="1" x14ac:dyDescent="0.15">
      <c r="B994" s="1742"/>
      <c r="C994" s="1738"/>
      <c r="D994" s="1738"/>
      <c r="E994" s="1738"/>
      <c r="F994" s="1738"/>
      <c r="G994" s="276"/>
    </row>
    <row r="995" spans="1:9" s="507" customFormat="1" x14ac:dyDescent="0.15"/>
    <row r="996" spans="1:9" s="507" customFormat="1" ht="14" thickBot="1" x14ac:dyDescent="0.2">
      <c r="B996" s="1727" t="s">
        <v>895</v>
      </c>
      <c r="C996" s="1878"/>
      <c r="D996" s="1878"/>
      <c r="E996" s="1878"/>
      <c r="F996" s="1878"/>
      <c r="G996" s="1878"/>
      <c r="H996" s="1878"/>
    </row>
    <row r="997" spans="1:9" s="507" customFormat="1" x14ac:dyDescent="0.15">
      <c r="B997" s="1742"/>
      <c r="C997" s="1738"/>
      <c r="D997" s="1738"/>
      <c r="E997" s="1738"/>
      <c r="F997" s="1738"/>
      <c r="G997" s="510"/>
    </row>
    <row r="998" spans="1:9" s="507" customFormat="1" x14ac:dyDescent="0.15">
      <c r="B998" s="1742"/>
      <c r="C998" s="1738"/>
      <c r="D998" s="1738"/>
      <c r="E998" s="1738"/>
      <c r="F998" s="1738"/>
      <c r="G998" s="510"/>
    </row>
    <row r="999" spans="1:9" s="507" customFormat="1" x14ac:dyDescent="0.15">
      <c r="B999" s="1742"/>
      <c r="C999" s="1738"/>
      <c r="D999" s="1738"/>
      <c r="E999" s="1738"/>
      <c r="F999" s="1738"/>
      <c r="G999" s="510"/>
    </row>
    <row r="1000" spans="1:9" s="507" customFormat="1" x14ac:dyDescent="0.15">
      <c r="B1000" s="510"/>
      <c r="G1000" s="510"/>
    </row>
    <row r="1001" spans="1:9" s="507" customFormat="1" x14ac:dyDescent="0.15">
      <c r="B1001" s="1742"/>
      <c r="C1001" s="1738"/>
      <c r="D1001" s="1738"/>
      <c r="E1001" s="1738"/>
      <c r="F1001" s="1738"/>
      <c r="G1001" s="276"/>
      <c r="H1001" s="1"/>
    </row>
    <row r="1002" spans="1:9" s="507" customFormat="1" x14ac:dyDescent="0.15"/>
    <row r="1003" spans="1:9" s="507" customFormat="1" x14ac:dyDescent="0.15">
      <c r="B1003" s="1762"/>
      <c r="C1003" s="1762"/>
      <c r="D1003" s="1762"/>
      <c r="E1003" s="1762"/>
      <c r="F1003" s="1762"/>
      <c r="G1003" s="1762"/>
      <c r="H1003" s="1762"/>
    </row>
    <row r="1004" spans="1:9" s="507" customFormat="1" x14ac:dyDescent="0.15"/>
    <row r="1005" spans="1:9" s="507" customFormat="1" ht="14" thickBot="1" x14ac:dyDescent="0.2">
      <c r="A1005" s="507" t="s">
        <v>393</v>
      </c>
      <c r="B1005" s="1750" t="s">
        <v>896</v>
      </c>
      <c r="C1005" s="1923"/>
      <c r="D1005" s="1923"/>
      <c r="G1005" s="1750" t="s">
        <v>897</v>
      </c>
      <c r="H1005" s="1923"/>
      <c r="I1005" s="1923"/>
    </row>
    <row r="1006" spans="1:9" s="507" customFormat="1" x14ac:dyDescent="0.15">
      <c r="B1006" s="339"/>
      <c r="C1006" s="349"/>
      <c r="D1006" s="510"/>
      <c r="E1006" s="1755"/>
      <c r="F1006" s="1755"/>
      <c r="G1006" s="511"/>
      <c r="H1006" s="355"/>
    </row>
    <row r="1007" spans="1:9" s="507" customFormat="1" x14ac:dyDescent="0.15">
      <c r="B1007" s="531"/>
      <c r="C1007" s="598"/>
      <c r="D1007" s="510"/>
      <c r="E1007" s="278"/>
      <c r="G1007" s="531"/>
      <c r="H1007" s="598"/>
    </row>
    <row r="1008" spans="1:9" s="507" customFormat="1" x14ac:dyDescent="0.15"/>
    <row r="1009" s="507" customFormat="1" x14ac:dyDescent="0.15"/>
    <row r="1010" s="507" customFormat="1" x14ac:dyDescent="0.15"/>
    <row r="1011" s="507" customFormat="1" x14ac:dyDescent="0.15"/>
    <row r="1012" s="507" customFormat="1" x14ac:dyDescent="0.15"/>
    <row r="1013" s="507" customFormat="1" x14ac:dyDescent="0.15"/>
    <row r="1014" s="507" customFormat="1" x14ac:dyDescent="0.15"/>
    <row r="1015" s="507" customFormat="1" x14ac:dyDescent="0.15"/>
    <row r="1016" s="507" customFormat="1" x14ac:dyDescent="0.15"/>
    <row r="1017" s="507" customFormat="1" x14ac:dyDescent="0.15"/>
    <row r="1018" s="507" customFormat="1" x14ac:dyDescent="0.15"/>
    <row r="1019" s="507" customFormat="1" x14ac:dyDescent="0.15"/>
    <row r="1020" s="507" customFormat="1" x14ac:dyDescent="0.15"/>
    <row r="1021" s="507" customFormat="1" x14ac:dyDescent="0.15"/>
    <row r="1022" s="507" customFormat="1" x14ac:dyDescent="0.15"/>
    <row r="1023" s="507" customFormat="1" x14ac:dyDescent="0.15"/>
    <row r="1024" s="507" customFormat="1" x14ac:dyDescent="0.15"/>
    <row r="1025" s="507" customFormat="1" x14ac:dyDescent="0.15"/>
    <row r="1026" s="507" customFormat="1" x14ac:dyDescent="0.15"/>
    <row r="1027" s="507" customFormat="1" x14ac:dyDescent="0.15"/>
    <row r="1028" s="507" customFormat="1" x14ac:dyDescent="0.15"/>
    <row r="1029" s="507" customFormat="1" x14ac:dyDescent="0.15"/>
    <row r="1030" s="507" customFormat="1" x14ac:dyDescent="0.15"/>
    <row r="1031" s="507" customFormat="1" x14ac:dyDescent="0.15"/>
    <row r="1032" s="507" customFormat="1" x14ac:dyDescent="0.15"/>
    <row r="1033" s="507" customFormat="1" x14ac:dyDescent="0.15"/>
    <row r="1034" s="507" customFormat="1" x14ac:dyDescent="0.15"/>
    <row r="1035" s="507" customFormat="1" x14ac:dyDescent="0.15"/>
    <row r="1036" s="507" customFormat="1" x14ac:dyDescent="0.15"/>
    <row r="1037" s="507" customFormat="1" x14ac:dyDescent="0.15"/>
    <row r="1038" s="507" customFormat="1" x14ac:dyDescent="0.15"/>
    <row r="1039" s="507" customFormat="1" x14ac:dyDescent="0.15"/>
    <row r="1040" s="507" customFormat="1" x14ac:dyDescent="0.15"/>
    <row r="1041" s="507" customFormat="1" x14ac:dyDescent="0.15"/>
    <row r="1042" s="507" customFormat="1" x14ac:dyDescent="0.15"/>
    <row r="1043" s="507" customFormat="1" x14ac:dyDescent="0.15"/>
    <row r="1044" s="507" customFormat="1" x14ac:dyDescent="0.15"/>
    <row r="1045" s="507" customFormat="1" x14ac:dyDescent="0.15"/>
    <row r="1046" s="507" customFormat="1" x14ac:dyDescent="0.15"/>
    <row r="1047" s="507" customFormat="1" x14ac:dyDescent="0.15"/>
    <row r="1048" s="507" customFormat="1" x14ac:dyDescent="0.15"/>
    <row r="1049" s="507" customFormat="1" x14ac:dyDescent="0.15"/>
    <row r="1050" s="507" customFormat="1" x14ac:dyDescent="0.15"/>
    <row r="1051" s="507" customFormat="1" x14ac:dyDescent="0.15"/>
    <row r="1052" s="507" customFormat="1" x14ac:dyDescent="0.15"/>
    <row r="1053" s="507" customFormat="1" x14ac:dyDescent="0.15"/>
    <row r="1054" s="507" customFormat="1" x14ac:dyDescent="0.15"/>
    <row r="1055" s="507" customFormat="1" x14ac:dyDescent="0.15"/>
    <row r="1056" s="507" customFormat="1" x14ac:dyDescent="0.15"/>
    <row r="1057" s="507" customFormat="1" x14ac:dyDescent="0.15"/>
    <row r="1058" s="507" customFormat="1" x14ac:dyDescent="0.15"/>
    <row r="1059" s="507" customFormat="1" x14ac:dyDescent="0.15"/>
    <row r="1060" s="507" customFormat="1" x14ac:dyDescent="0.15"/>
    <row r="1061" s="507" customFormat="1" x14ac:dyDescent="0.15"/>
    <row r="1062" s="507" customFormat="1" x14ac:dyDescent="0.15"/>
    <row r="1063" s="507" customFormat="1" x14ac:dyDescent="0.15"/>
    <row r="1064" s="507" customFormat="1" x14ac:dyDescent="0.15"/>
    <row r="1065" s="507" customFormat="1" x14ac:dyDescent="0.15"/>
    <row r="1066" s="507" customFormat="1" x14ac:dyDescent="0.15"/>
    <row r="1067" s="507" customFormat="1" x14ac:dyDescent="0.15"/>
    <row r="1068" s="507" customFormat="1" x14ac:dyDescent="0.15"/>
    <row r="1069" s="507" customFormat="1" x14ac:dyDescent="0.15"/>
    <row r="1070" s="507" customFormat="1" x14ac:dyDescent="0.15"/>
    <row r="1071" s="507" customFormat="1" x14ac:dyDescent="0.15"/>
    <row r="1072" s="507" customFormat="1" x14ac:dyDescent="0.15"/>
    <row r="1073" s="507" customFormat="1" x14ac:dyDescent="0.15"/>
    <row r="1074" s="507" customFormat="1" x14ac:dyDescent="0.15"/>
    <row r="1075" s="507" customFormat="1" x14ac:dyDescent="0.15"/>
    <row r="1076" s="507" customFormat="1" x14ac:dyDescent="0.15"/>
    <row r="1077" s="507" customFormat="1" x14ac:dyDescent="0.15"/>
    <row r="1078" s="507" customFormat="1" x14ac:dyDescent="0.15"/>
    <row r="1079" s="507" customFormat="1" x14ac:dyDescent="0.15"/>
    <row r="1080" s="507" customFormat="1" x14ac:dyDescent="0.15"/>
    <row r="1081" s="507" customFormat="1" x14ac:dyDescent="0.15"/>
    <row r="1082" s="507" customFormat="1" x14ac:dyDescent="0.15"/>
    <row r="1083" s="507" customFormat="1" x14ac:dyDescent="0.15"/>
    <row r="1084" s="507" customFormat="1" x14ac:dyDescent="0.15"/>
    <row r="1085" s="507" customFormat="1" x14ac:dyDescent="0.15"/>
    <row r="1086" s="507" customFormat="1" x14ac:dyDescent="0.15"/>
    <row r="1087" s="507" customFormat="1" x14ac:dyDescent="0.15"/>
    <row r="1088" s="507" customFormat="1" x14ac:dyDescent="0.15"/>
    <row r="1089" s="507" customFormat="1" x14ac:dyDescent="0.15"/>
  </sheetData>
  <mergeCells count="807">
    <mergeCell ref="C14:G14"/>
    <mergeCell ref="A3:C3"/>
    <mergeCell ref="A1:E1"/>
    <mergeCell ref="C24:G24"/>
    <mergeCell ref="C25:G25"/>
    <mergeCell ref="C26:G26"/>
    <mergeCell ref="C27:G27"/>
    <mergeCell ref="C28:G28"/>
    <mergeCell ref="C29:G29"/>
    <mergeCell ref="C16:G16"/>
    <mergeCell ref="C17:G17"/>
    <mergeCell ref="B20:G20"/>
    <mergeCell ref="B21:G21"/>
    <mergeCell ref="C22:G22"/>
    <mergeCell ref="C23:G23"/>
    <mergeCell ref="C9:G9"/>
    <mergeCell ref="C10:G10"/>
    <mergeCell ref="C11:G11"/>
    <mergeCell ref="C12:G12"/>
    <mergeCell ref="C13:G13"/>
    <mergeCell ref="C15:G15"/>
    <mergeCell ref="B5:G5"/>
    <mergeCell ref="B6:G6"/>
    <mergeCell ref="C7:G7"/>
    <mergeCell ref="C8:G8"/>
    <mergeCell ref="C38:G38"/>
    <mergeCell ref="C40:G40"/>
    <mergeCell ref="C41:G41"/>
    <mergeCell ref="C42:G42"/>
    <mergeCell ref="C43:G43"/>
    <mergeCell ref="C44:G44"/>
    <mergeCell ref="B32:I32"/>
    <mergeCell ref="B33:G33"/>
    <mergeCell ref="C34:G34"/>
    <mergeCell ref="C35:G35"/>
    <mergeCell ref="C36:G36"/>
    <mergeCell ref="C37:G37"/>
    <mergeCell ref="C39:G39"/>
    <mergeCell ref="F53:G53"/>
    <mergeCell ref="F54:G54"/>
    <mergeCell ref="F55:G55"/>
    <mergeCell ref="H55:I55"/>
    <mergeCell ref="B63:G63"/>
    <mergeCell ref="C45:G45"/>
    <mergeCell ref="C46:G46"/>
    <mergeCell ref="B48:D48"/>
    <mergeCell ref="G48:I48"/>
    <mergeCell ref="E49:F49"/>
    <mergeCell ref="E51:F51"/>
    <mergeCell ref="A58:D58"/>
    <mergeCell ref="C70:G70"/>
    <mergeCell ref="C71:G71"/>
    <mergeCell ref="B73:G73"/>
    <mergeCell ref="C74:G74"/>
    <mergeCell ref="C75:G75"/>
    <mergeCell ref="C76:G76"/>
    <mergeCell ref="C64:G64"/>
    <mergeCell ref="C65:G65"/>
    <mergeCell ref="C66:G66"/>
    <mergeCell ref="C67:G67"/>
    <mergeCell ref="C68:G68"/>
    <mergeCell ref="C69:G69"/>
    <mergeCell ref="C84:G84"/>
    <mergeCell ref="C85:G85"/>
    <mergeCell ref="C86:G86"/>
    <mergeCell ref="B89:G89"/>
    <mergeCell ref="C90:G90"/>
    <mergeCell ref="C91:G91"/>
    <mergeCell ref="C77:G77"/>
    <mergeCell ref="C78:G78"/>
    <mergeCell ref="C79:G79"/>
    <mergeCell ref="C80:G80"/>
    <mergeCell ref="C82:G82"/>
    <mergeCell ref="C83:G83"/>
    <mergeCell ref="C81:G81"/>
    <mergeCell ref="B99:D99"/>
    <mergeCell ref="G99:J99"/>
    <mergeCell ref="E100:F100"/>
    <mergeCell ref="B105:D105"/>
    <mergeCell ref="E107:F107"/>
    <mergeCell ref="G105:J105"/>
    <mergeCell ref="C92:G92"/>
    <mergeCell ref="C93:G93"/>
    <mergeCell ref="C94:G94"/>
    <mergeCell ref="C95:G95"/>
    <mergeCell ref="C96:G96"/>
    <mergeCell ref="C97:G97"/>
    <mergeCell ref="B113:F113"/>
    <mergeCell ref="B119:H119"/>
    <mergeCell ref="B121:G121"/>
    <mergeCell ref="B122:G122"/>
    <mergeCell ref="B123:G123"/>
    <mergeCell ref="B109:E109"/>
    <mergeCell ref="B110:E110"/>
    <mergeCell ref="F110:G110"/>
    <mergeCell ref="B111:E111"/>
    <mergeCell ref="F111:G111"/>
    <mergeCell ref="B112:E112"/>
    <mergeCell ref="F112:G112"/>
    <mergeCell ref="A116:C116"/>
    <mergeCell ref="C131:G131"/>
    <mergeCell ref="C132:G132"/>
    <mergeCell ref="C133:G133"/>
    <mergeCell ref="C134:G134"/>
    <mergeCell ref="C135:G135"/>
    <mergeCell ref="C136:G136"/>
    <mergeCell ref="B124:G124"/>
    <mergeCell ref="B125:G125"/>
    <mergeCell ref="B126:G126"/>
    <mergeCell ref="B128:G128"/>
    <mergeCell ref="C129:G129"/>
    <mergeCell ref="C130:G130"/>
    <mergeCell ref="B146:G146"/>
    <mergeCell ref="C147:G147"/>
    <mergeCell ref="C148:G148"/>
    <mergeCell ref="B150:G150"/>
    <mergeCell ref="C151:G151"/>
    <mergeCell ref="C152:G152"/>
    <mergeCell ref="B138:G138"/>
    <mergeCell ref="C139:G139"/>
    <mergeCell ref="C140:G140"/>
    <mergeCell ref="B142:G142"/>
    <mergeCell ref="C143:G143"/>
    <mergeCell ref="C144:G144"/>
    <mergeCell ref="C160:G160"/>
    <mergeCell ref="C161:G161"/>
    <mergeCell ref="C162:G162"/>
    <mergeCell ref="C163:G163"/>
    <mergeCell ref="C164:G164"/>
    <mergeCell ref="B166:G166"/>
    <mergeCell ref="B154:G154"/>
    <mergeCell ref="C155:G155"/>
    <mergeCell ref="C156:G156"/>
    <mergeCell ref="C157:G157"/>
    <mergeCell ref="C158:G158"/>
    <mergeCell ref="C159:G159"/>
    <mergeCell ref="C173:G173"/>
    <mergeCell ref="C174:G174"/>
    <mergeCell ref="B176:G176"/>
    <mergeCell ref="C177:G177"/>
    <mergeCell ref="C178:G178"/>
    <mergeCell ref="C179:G179"/>
    <mergeCell ref="C167:G167"/>
    <mergeCell ref="C168:G168"/>
    <mergeCell ref="C169:G169"/>
    <mergeCell ref="C170:G170"/>
    <mergeCell ref="C171:G171"/>
    <mergeCell ref="C172:G172"/>
    <mergeCell ref="B188:G188"/>
    <mergeCell ref="C189:G189"/>
    <mergeCell ref="C190:G190"/>
    <mergeCell ref="C191:G191"/>
    <mergeCell ref="C192:G192"/>
    <mergeCell ref="C193:G193"/>
    <mergeCell ref="C180:G180"/>
    <mergeCell ref="B182:G182"/>
    <mergeCell ref="C183:G183"/>
    <mergeCell ref="C184:G184"/>
    <mergeCell ref="C185:G185"/>
    <mergeCell ref="C186:G186"/>
    <mergeCell ref="B206:D206"/>
    <mergeCell ref="G206:J206"/>
    <mergeCell ref="E207:F207"/>
    <mergeCell ref="B213:D213"/>
    <mergeCell ref="G213:J213"/>
    <mergeCell ref="E214:F214"/>
    <mergeCell ref="C194:G194"/>
    <mergeCell ref="C195:G195"/>
    <mergeCell ref="C196:G196"/>
    <mergeCell ref="B199:D199"/>
    <mergeCell ref="G199:J199"/>
    <mergeCell ref="E200:F200"/>
    <mergeCell ref="B228:I228"/>
    <mergeCell ref="B229:F229"/>
    <mergeCell ref="H229:I229"/>
    <mergeCell ref="B230:F230"/>
    <mergeCell ref="H230:I230"/>
    <mergeCell ref="B231:F231"/>
    <mergeCell ref="H231:I231"/>
    <mergeCell ref="B220:D220"/>
    <mergeCell ref="E220:F220"/>
    <mergeCell ref="G220:J220"/>
    <mergeCell ref="B224:D224"/>
    <mergeCell ref="E224:F224"/>
    <mergeCell ref="G224:J224"/>
    <mergeCell ref="B240:F240"/>
    <mergeCell ref="B241:F241"/>
    <mergeCell ref="B242:F242"/>
    <mergeCell ref="B247:G247"/>
    <mergeCell ref="C248:G248"/>
    <mergeCell ref="B232:F232"/>
    <mergeCell ref="B234:I234"/>
    <mergeCell ref="B235:F235"/>
    <mergeCell ref="B236:F236"/>
    <mergeCell ref="B237:F237"/>
    <mergeCell ref="B238:F238"/>
    <mergeCell ref="A245:D245"/>
    <mergeCell ref="C255:G255"/>
    <mergeCell ref="C256:G256"/>
    <mergeCell ref="C257:G257"/>
    <mergeCell ref="B259:G259"/>
    <mergeCell ref="C261:G261"/>
    <mergeCell ref="C262:G262"/>
    <mergeCell ref="C249:G249"/>
    <mergeCell ref="C250:G250"/>
    <mergeCell ref="C251:G251"/>
    <mergeCell ref="C252:G252"/>
    <mergeCell ref="C253:G253"/>
    <mergeCell ref="C254:G254"/>
    <mergeCell ref="B270:G270"/>
    <mergeCell ref="B271:G271"/>
    <mergeCell ref="C272:G272"/>
    <mergeCell ref="C273:G273"/>
    <mergeCell ref="C274:G274"/>
    <mergeCell ref="C275:G275"/>
    <mergeCell ref="C263:G263"/>
    <mergeCell ref="C264:G264"/>
    <mergeCell ref="C265:G265"/>
    <mergeCell ref="C266:G266"/>
    <mergeCell ref="C267:G267"/>
    <mergeCell ref="C268:G268"/>
    <mergeCell ref="B284:G284"/>
    <mergeCell ref="C285:G285"/>
    <mergeCell ref="C286:G286"/>
    <mergeCell ref="C287:G287"/>
    <mergeCell ref="C288:G288"/>
    <mergeCell ref="B290:G290"/>
    <mergeCell ref="C276:G276"/>
    <mergeCell ref="C278:G278"/>
    <mergeCell ref="C279:G279"/>
    <mergeCell ref="C280:G280"/>
    <mergeCell ref="C281:G281"/>
    <mergeCell ref="C282:G282"/>
    <mergeCell ref="C277:G277"/>
    <mergeCell ref="F297:G297"/>
    <mergeCell ref="B301:D301"/>
    <mergeCell ref="H301:K301"/>
    <mergeCell ref="F302:G302"/>
    <mergeCell ref="B307:E307"/>
    <mergeCell ref="H307:L307"/>
    <mergeCell ref="C291:G291"/>
    <mergeCell ref="C292:G292"/>
    <mergeCell ref="C293:G293"/>
    <mergeCell ref="C294:G294"/>
    <mergeCell ref="B296:D296"/>
    <mergeCell ref="H296:K296"/>
    <mergeCell ref="B319:F319"/>
    <mergeCell ref="B323:G323"/>
    <mergeCell ref="B324:G324"/>
    <mergeCell ref="B326:F326"/>
    <mergeCell ref="C327:F327"/>
    <mergeCell ref="F308:G308"/>
    <mergeCell ref="B313:D313"/>
    <mergeCell ref="H313:K313"/>
    <mergeCell ref="B316:F316"/>
    <mergeCell ref="B317:F317"/>
    <mergeCell ref="B318:F318"/>
    <mergeCell ref="A321:D321"/>
    <mergeCell ref="C335:F335"/>
    <mergeCell ref="C336:F336"/>
    <mergeCell ref="C337:F337"/>
    <mergeCell ref="C338:F338"/>
    <mergeCell ref="C339:F339"/>
    <mergeCell ref="B341:F341"/>
    <mergeCell ref="C328:F328"/>
    <mergeCell ref="C329:F329"/>
    <mergeCell ref="C330:F330"/>
    <mergeCell ref="C331:F331"/>
    <mergeCell ref="C332:F332"/>
    <mergeCell ref="C334:F334"/>
    <mergeCell ref="C333:F333"/>
    <mergeCell ref="C350:F350"/>
    <mergeCell ref="C351:F351"/>
    <mergeCell ref="C352:F352"/>
    <mergeCell ref="B354:F354"/>
    <mergeCell ref="C355:F355"/>
    <mergeCell ref="C356:F356"/>
    <mergeCell ref="C342:F342"/>
    <mergeCell ref="C343:F343"/>
    <mergeCell ref="B345:F345"/>
    <mergeCell ref="C346:F346"/>
    <mergeCell ref="C347:F347"/>
    <mergeCell ref="B349:F349"/>
    <mergeCell ref="C364:F364"/>
    <mergeCell ref="C365:F365"/>
    <mergeCell ref="C366:F366"/>
    <mergeCell ref="B368:F368"/>
    <mergeCell ref="C369:F369"/>
    <mergeCell ref="C370:F370"/>
    <mergeCell ref="C357:F357"/>
    <mergeCell ref="C358:F358"/>
    <mergeCell ref="B360:F360"/>
    <mergeCell ref="C361:F361"/>
    <mergeCell ref="C362:F362"/>
    <mergeCell ref="C363:F363"/>
    <mergeCell ref="B380:F380"/>
    <mergeCell ref="C381:F381"/>
    <mergeCell ref="C382:F382"/>
    <mergeCell ref="C383:F383"/>
    <mergeCell ref="C384:F384"/>
    <mergeCell ref="C385:F385"/>
    <mergeCell ref="C371:F371"/>
    <mergeCell ref="C373:F373"/>
    <mergeCell ref="C374:F374"/>
    <mergeCell ref="B376:F376"/>
    <mergeCell ref="C377:F377"/>
    <mergeCell ref="C378:F378"/>
    <mergeCell ref="C372:F372"/>
    <mergeCell ref="C392:F392"/>
    <mergeCell ref="B394:F394"/>
    <mergeCell ref="C395:F395"/>
    <mergeCell ref="C396:F396"/>
    <mergeCell ref="C397:F397"/>
    <mergeCell ref="B399:D399"/>
    <mergeCell ref="C386:F386"/>
    <mergeCell ref="C387:F387"/>
    <mergeCell ref="C388:F388"/>
    <mergeCell ref="C389:F389"/>
    <mergeCell ref="C390:F390"/>
    <mergeCell ref="C391:F391"/>
    <mergeCell ref="B409:F409"/>
    <mergeCell ref="B410:F410"/>
    <mergeCell ref="B411:F411"/>
    <mergeCell ref="B413:G413"/>
    <mergeCell ref="C414:G414"/>
    <mergeCell ref="C415:G415"/>
    <mergeCell ref="B400:D400"/>
    <mergeCell ref="B401:D401"/>
    <mergeCell ref="F401:G401"/>
    <mergeCell ref="B402:F402"/>
    <mergeCell ref="B406:I406"/>
    <mergeCell ref="A404:C404"/>
    <mergeCell ref="C423:G423"/>
    <mergeCell ref="C424:G424"/>
    <mergeCell ref="C425:G425"/>
    <mergeCell ref="C426:G426"/>
    <mergeCell ref="C427:G427"/>
    <mergeCell ref="C428:G428"/>
    <mergeCell ref="C416:G416"/>
    <mergeCell ref="C417:G417"/>
    <mergeCell ref="C418:G418"/>
    <mergeCell ref="C419:G419"/>
    <mergeCell ref="C420:G420"/>
    <mergeCell ref="C422:G422"/>
    <mergeCell ref="C421:G421"/>
    <mergeCell ref="B435:C435"/>
    <mergeCell ref="D435:G435"/>
    <mergeCell ref="B438:G438"/>
    <mergeCell ref="C439:G439"/>
    <mergeCell ref="C440:G440"/>
    <mergeCell ref="C441:G441"/>
    <mergeCell ref="B430:G430"/>
    <mergeCell ref="B431:G431"/>
    <mergeCell ref="B432:G432"/>
    <mergeCell ref="B433:C433"/>
    <mergeCell ref="D433:G433"/>
    <mergeCell ref="B434:C434"/>
    <mergeCell ref="D434:G434"/>
    <mergeCell ref="I452:J452"/>
    <mergeCell ref="I457:I458"/>
    <mergeCell ref="B458:G458"/>
    <mergeCell ref="C442:G442"/>
    <mergeCell ref="C443:G443"/>
    <mergeCell ref="C444:G444"/>
    <mergeCell ref="C445:G445"/>
    <mergeCell ref="B447:J447"/>
    <mergeCell ref="B448:J448"/>
    <mergeCell ref="A455:D455"/>
    <mergeCell ref="B460:G460"/>
    <mergeCell ref="C461:G461"/>
    <mergeCell ref="C462:G462"/>
    <mergeCell ref="B464:G464"/>
    <mergeCell ref="C465:G465"/>
    <mergeCell ref="C466:G466"/>
    <mergeCell ref="B450:F450"/>
    <mergeCell ref="B451:F451"/>
    <mergeCell ref="B452:F452"/>
    <mergeCell ref="B476:G476"/>
    <mergeCell ref="C477:G477"/>
    <mergeCell ref="C478:G478"/>
    <mergeCell ref="C479:G479"/>
    <mergeCell ref="C480:G480"/>
    <mergeCell ref="C482:G482"/>
    <mergeCell ref="B468:G468"/>
    <mergeCell ref="C469:G469"/>
    <mergeCell ref="C470:G470"/>
    <mergeCell ref="B472:G472"/>
    <mergeCell ref="C473:G473"/>
    <mergeCell ref="C474:G474"/>
    <mergeCell ref="C481:G481"/>
    <mergeCell ref="C490:G490"/>
    <mergeCell ref="C491:G491"/>
    <mergeCell ref="C492:G492"/>
    <mergeCell ref="C493:G493"/>
    <mergeCell ref="C495:G495"/>
    <mergeCell ref="C496:G496"/>
    <mergeCell ref="C483:G483"/>
    <mergeCell ref="C484:G484"/>
    <mergeCell ref="C485:G485"/>
    <mergeCell ref="C486:G486"/>
    <mergeCell ref="C487:G487"/>
    <mergeCell ref="B489:G489"/>
    <mergeCell ref="C494:G494"/>
    <mergeCell ref="C504:G504"/>
    <mergeCell ref="C505:G505"/>
    <mergeCell ref="C506:G506"/>
    <mergeCell ref="C507:G507"/>
    <mergeCell ref="C508:G508"/>
    <mergeCell ref="C509:G509"/>
    <mergeCell ref="C497:G497"/>
    <mergeCell ref="C498:G498"/>
    <mergeCell ref="C499:G499"/>
    <mergeCell ref="C500:G500"/>
    <mergeCell ref="B502:G502"/>
    <mergeCell ref="C503:G503"/>
    <mergeCell ref="C517:G517"/>
    <mergeCell ref="C518:G518"/>
    <mergeCell ref="B520:E520"/>
    <mergeCell ref="H520:K520"/>
    <mergeCell ref="F521:G521"/>
    <mergeCell ref="B525:E525"/>
    <mergeCell ref="H525:K525"/>
    <mergeCell ref="B511:G511"/>
    <mergeCell ref="C512:G512"/>
    <mergeCell ref="C513:G513"/>
    <mergeCell ref="C514:G514"/>
    <mergeCell ref="C515:G515"/>
    <mergeCell ref="C516:G516"/>
    <mergeCell ref="B541:E541"/>
    <mergeCell ref="F541:G541"/>
    <mergeCell ref="H541:K541"/>
    <mergeCell ref="B545:E545"/>
    <mergeCell ref="B546:E546"/>
    <mergeCell ref="B547:E547"/>
    <mergeCell ref="F526:G526"/>
    <mergeCell ref="B531:E531"/>
    <mergeCell ref="H531:L531"/>
    <mergeCell ref="F532:G532"/>
    <mergeCell ref="B537:E537"/>
    <mergeCell ref="F537:G537"/>
    <mergeCell ref="H537:K537"/>
    <mergeCell ref="I563:I564"/>
    <mergeCell ref="B564:F564"/>
    <mergeCell ref="B566:F566"/>
    <mergeCell ref="B549:E549"/>
    <mergeCell ref="B550:E550"/>
    <mergeCell ref="B551:E551"/>
    <mergeCell ref="B556:H556"/>
    <mergeCell ref="B557:H557"/>
    <mergeCell ref="A554:D554"/>
    <mergeCell ref="C567:F567"/>
    <mergeCell ref="C568:F568"/>
    <mergeCell ref="C571:F571"/>
    <mergeCell ref="C572:F572"/>
    <mergeCell ref="C573:F573"/>
    <mergeCell ref="B575:F575"/>
    <mergeCell ref="B558:H558"/>
    <mergeCell ref="B561:H561"/>
    <mergeCell ref="H563:H564"/>
    <mergeCell ref="C569:F569"/>
    <mergeCell ref="C570:F570"/>
    <mergeCell ref="C583:F583"/>
    <mergeCell ref="C584:F584"/>
    <mergeCell ref="C585:F585"/>
    <mergeCell ref="B587:F587"/>
    <mergeCell ref="C588:F588"/>
    <mergeCell ref="C589:F589"/>
    <mergeCell ref="C576:F576"/>
    <mergeCell ref="C577:F577"/>
    <mergeCell ref="C578:F578"/>
    <mergeCell ref="B580:F580"/>
    <mergeCell ref="C581:F581"/>
    <mergeCell ref="C582:F582"/>
    <mergeCell ref="B599:G599"/>
    <mergeCell ref="B600:F600"/>
    <mergeCell ref="B601:F601"/>
    <mergeCell ref="B602:F602"/>
    <mergeCell ref="B604:F604"/>
    <mergeCell ref="B605:F605"/>
    <mergeCell ref="C590:F590"/>
    <mergeCell ref="B592:F592"/>
    <mergeCell ref="C593:F593"/>
    <mergeCell ref="C594:F594"/>
    <mergeCell ref="C596:F596"/>
    <mergeCell ref="C597:F597"/>
    <mergeCell ref="C595:F595"/>
    <mergeCell ref="C614:F614"/>
    <mergeCell ref="C615:F615"/>
    <mergeCell ref="C616:F616"/>
    <mergeCell ref="C617:F617"/>
    <mergeCell ref="B619:F619"/>
    <mergeCell ref="C620:F620"/>
    <mergeCell ref="B606:F606"/>
    <mergeCell ref="B608:F608"/>
    <mergeCell ref="C609:F609"/>
    <mergeCell ref="C610:F610"/>
    <mergeCell ref="C611:F611"/>
    <mergeCell ref="C612:F612"/>
    <mergeCell ref="C613:F613"/>
    <mergeCell ref="B629:E629"/>
    <mergeCell ref="H629:J629"/>
    <mergeCell ref="F630:G630"/>
    <mergeCell ref="B633:G633"/>
    <mergeCell ref="B634:E634"/>
    <mergeCell ref="B635:E635"/>
    <mergeCell ref="C621:F621"/>
    <mergeCell ref="C622:F622"/>
    <mergeCell ref="C623:F623"/>
    <mergeCell ref="B625:E625"/>
    <mergeCell ref="H625:J625"/>
    <mergeCell ref="F626:G626"/>
    <mergeCell ref="B662:F662"/>
    <mergeCell ref="B663:F663"/>
    <mergeCell ref="B644:F644"/>
    <mergeCell ref="B645:F645"/>
    <mergeCell ref="B650:F650"/>
    <mergeCell ref="B651:F651"/>
    <mergeCell ref="B652:F652"/>
    <mergeCell ref="B636:E636"/>
    <mergeCell ref="B637:E637"/>
    <mergeCell ref="B640:F640"/>
    <mergeCell ref="B641:F641"/>
    <mergeCell ref="B642:F642"/>
    <mergeCell ref="B643:F643"/>
    <mergeCell ref="B646:F646"/>
    <mergeCell ref="A648:D648"/>
    <mergeCell ref="B653:F653"/>
    <mergeCell ref="B654:F654"/>
    <mergeCell ref="B655:F655"/>
    <mergeCell ref="B656:F656"/>
    <mergeCell ref="B657:F657"/>
    <mergeCell ref="B658:F658"/>
    <mergeCell ref="B659:F659"/>
    <mergeCell ref="B660:F660"/>
    <mergeCell ref="B661:F661"/>
    <mergeCell ref="C670:G670"/>
    <mergeCell ref="B672:G672"/>
    <mergeCell ref="C673:G673"/>
    <mergeCell ref="C674:G674"/>
    <mergeCell ref="C675:G675"/>
    <mergeCell ref="C676:G676"/>
    <mergeCell ref="C681:G681"/>
    <mergeCell ref="B664:D664"/>
    <mergeCell ref="B666:G666"/>
    <mergeCell ref="C667:G667"/>
    <mergeCell ref="C668:G668"/>
    <mergeCell ref="C669:G669"/>
    <mergeCell ref="C684:G684"/>
    <mergeCell ref="C685:G685"/>
    <mergeCell ref="C686:G686"/>
    <mergeCell ref="C687:G687"/>
    <mergeCell ref="B689:G689"/>
    <mergeCell ref="C690:G690"/>
    <mergeCell ref="C677:G677"/>
    <mergeCell ref="C678:G678"/>
    <mergeCell ref="C679:G679"/>
    <mergeCell ref="C680:G680"/>
    <mergeCell ref="C682:G682"/>
    <mergeCell ref="C683:G683"/>
    <mergeCell ref="C698:G698"/>
    <mergeCell ref="C699:G699"/>
    <mergeCell ref="C700:G700"/>
    <mergeCell ref="C701:G701"/>
    <mergeCell ref="C703:G703"/>
    <mergeCell ref="C704:G704"/>
    <mergeCell ref="C702:G702"/>
    <mergeCell ref="J707:O707"/>
    <mergeCell ref="C691:G691"/>
    <mergeCell ref="C692:G692"/>
    <mergeCell ref="C693:G693"/>
    <mergeCell ref="B695:G695"/>
    <mergeCell ref="C696:G696"/>
    <mergeCell ref="C697:G697"/>
    <mergeCell ref="H713:I713"/>
    <mergeCell ref="B716:D716"/>
    <mergeCell ref="K717:L717"/>
    <mergeCell ref="K718:L718"/>
    <mergeCell ref="B721:F721"/>
    <mergeCell ref="C705:G705"/>
    <mergeCell ref="B707:D707"/>
    <mergeCell ref="H708:I708"/>
    <mergeCell ref="B712:G712"/>
    <mergeCell ref="H712:I712"/>
    <mergeCell ref="J712:O712"/>
    <mergeCell ref="A727:D727"/>
    <mergeCell ref="J716:O716"/>
    <mergeCell ref="B737:G737"/>
    <mergeCell ref="C738:G738"/>
    <mergeCell ref="C739:G739"/>
    <mergeCell ref="C740:G740"/>
    <mergeCell ref="C741:G741"/>
    <mergeCell ref="B743:H743"/>
    <mergeCell ref="B729:G729"/>
    <mergeCell ref="C730:G730"/>
    <mergeCell ref="C731:G731"/>
    <mergeCell ref="B733:G733"/>
    <mergeCell ref="C734:G734"/>
    <mergeCell ref="C735:G735"/>
    <mergeCell ref="B722:F722"/>
    <mergeCell ref="H722:J722"/>
    <mergeCell ref="B723:F723"/>
    <mergeCell ref="B724:F724"/>
    <mergeCell ref="H724:I724"/>
    <mergeCell ref="B759:D759"/>
    <mergeCell ref="G759:I759"/>
    <mergeCell ref="E761:F761"/>
    <mergeCell ref="B767:I767"/>
    <mergeCell ref="B768:D768"/>
    <mergeCell ref="B747:G747"/>
    <mergeCell ref="C748:G748"/>
    <mergeCell ref="C749:G749"/>
    <mergeCell ref="B751:D751"/>
    <mergeCell ref="G751:J751"/>
    <mergeCell ref="E753:F753"/>
    <mergeCell ref="A765:D765"/>
    <mergeCell ref="B775:H775"/>
    <mergeCell ref="B777:G777"/>
    <mergeCell ref="C778:G778"/>
    <mergeCell ref="C779:G779"/>
    <mergeCell ref="B781:G781"/>
    <mergeCell ref="C782:G782"/>
    <mergeCell ref="B769:D769"/>
    <mergeCell ref="B770:D770"/>
    <mergeCell ref="B771:D771"/>
    <mergeCell ref="E771:G771"/>
    <mergeCell ref="B772:D772"/>
    <mergeCell ref="E772:G772"/>
    <mergeCell ref="C791:G791"/>
    <mergeCell ref="C792:G792"/>
    <mergeCell ref="B794:G794"/>
    <mergeCell ref="C795:G795"/>
    <mergeCell ref="C796:G796"/>
    <mergeCell ref="B798:D798"/>
    <mergeCell ref="G798:J798"/>
    <mergeCell ref="C783:G783"/>
    <mergeCell ref="C784:G784"/>
    <mergeCell ref="C785:G785"/>
    <mergeCell ref="B787:H787"/>
    <mergeCell ref="B788:H788"/>
    <mergeCell ref="B789:H789"/>
    <mergeCell ref="B815:E815"/>
    <mergeCell ref="G815:H815"/>
    <mergeCell ref="B816:E816"/>
    <mergeCell ref="G816:H816"/>
    <mergeCell ref="B817:E817"/>
    <mergeCell ref="G817:H817"/>
    <mergeCell ref="E800:F800"/>
    <mergeCell ref="B806:D806"/>
    <mergeCell ref="G806:I806"/>
    <mergeCell ref="E808:F808"/>
    <mergeCell ref="B814:I814"/>
    <mergeCell ref="A812:D812"/>
    <mergeCell ref="B823:G823"/>
    <mergeCell ref="B825:G825"/>
    <mergeCell ref="C826:G826"/>
    <mergeCell ref="C827:G827"/>
    <mergeCell ref="B829:G829"/>
    <mergeCell ref="B830:G830"/>
    <mergeCell ref="B818:E818"/>
    <mergeCell ref="F818:H818"/>
    <mergeCell ref="B819:E819"/>
    <mergeCell ref="F819:H819"/>
    <mergeCell ref="B820:E820"/>
    <mergeCell ref="B822:G822"/>
    <mergeCell ref="C837:G837"/>
    <mergeCell ref="C838:G838"/>
    <mergeCell ref="C840:G840"/>
    <mergeCell ref="C841:G841"/>
    <mergeCell ref="C842:G842"/>
    <mergeCell ref="C843:G843"/>
    <mergeCell ref="B831:G831"/>
    <mergeCell ref="C832:G832"/>
    <mergeCell ref="C833:G833"/>
    <mergeCell ref="C834:G834"/>
    <mergeCell ref="C835:G835"/>
    <mergeCell ref="C836:G836"/>
    <mergeCell ref="C853:G853"/>
    <mergeCell ref="C854:G854"/>
    <mergeCell ref="B856:D856"/>
    <mergeCell ref="G856:J856"/>
    <mergeCell ref="E858:F858"/>
    <mergeCell ref="B861:D861"/>
    <mergeCell ref="G861:I861"/>
    <mergeCell ref="C844:G844"/>
    <mergeCell ref="B847:G847"/>
    <mergeCell ref="C848:G848"/>
    <mergeCell ref="C849:G849"/>
    <mergeCell ref="C850:G850"/>
    <mergeCell ref="B852:G852"/>
    <mergeCell ref="B876:E876"/>
    <mergeCell ref="H876:I876"/>
    <mergeCell ref="B881:D881"/>
    <mergeCell ref="E881:H881"/>
    <mergeCell ref="B882:D882"/>
    <mergeCell ref="E882:H882"/>
    <mergeCell ref="E863:F863"/>
    <mergeCell ref="B869:D869"/>
    <mergeCell ref="G869:I869"/>
    <mergeCell ref="E871:F871"/>
    <mergeCell ref="B874:E874"/>
    <mergeCell ref="B875:E875"/>
    <mergeCell ref="A879:D879"/>
    <mergeCell ref="B891:G891"/>
    <mergeCell ref="C892:G892"/>
    <mergeCell ref="C893:G893"/>
    <mergeCell ref="C895:G895"/>
    <mergeCell ref="C896:G896"/>
    <mergeCell ref="C897:G897"/>
    <mergeCell ref="B884:D884"/>
    <mergeCell ref="F884:H884"/>
    <mergeCell ref="B885:E885"/>
    <mergeCell ref="F885:H885"/>
    <mergeCell ref="B886:E886"/>
    <mergeCell ref="G888:G889"/>
    <mergeCell ref="H888:H889"/>
    <mergeCell ref="C906:G906"/>
    <mergeCell ref="C907:G907"/>
    <mergeCell ref="C908:G908"/>
    <mergeCell ref="B910:G910"/>
    <mergeCell ref="C911:G911"/>
    <mergeCell ref="C912:G912"/>
    <mergeCell ref="B899:G899"/>
    <mergeCell ref="C900:G900"/>
    <mergeCell ref="C901:G901"/>
    <mergeCell ref="C902:G902"/>
    <mergeCell ref="C903:G903"/>
    <mergeCell ref="B905:G905"/>
    <mergeCell ref="C921:G921"/>
    <mergeCell ref="C922:G922"/>
    <mergeCell ref="C923:G923"/>
    <mergeCell ref="B925:G925"/>
    <mergeCell ref="C926:G926"/>
    <mergeCell ref="C927:G927"/>
    <mergeCell ref="C914:G914"/>
    <mergeCell ref="C915:G915"/>
    <mergeCell ref="C916:G916"/>
    <mergeCell ref="B918:G918"/>
    <mergeCell ref="C919:G919"/>
    <mergeCell ref="C920:G920"/>
    <mergeCell ref="B937:G937"/>
    <mergeCell ref="C938:G938"/>
    <mergeCell ref="C939:G939"/>
    <mergeCell ref="C940:G940"/>
    <mergeCell ref="C941:G941"/>
    <mergeCell ref="C942:G942"/>
    <mergeCell ref="B929:G929"/>
    <mergeCell ref="C930:G930"/>
    <mergeCell ref="C931:G931"/>
    <mergeCell ref="B933:D933"/>
    <mergeCell ref="B934:D934"/>
    <mergeCell ref="B935:D935"/>
    <mergeCell ref="C949:G949"/>
    <mergeCell ref="C951:G951"/>
    <mergeCell ref="C952:G952"/>
    <mergeCell ref="C953:G953"/>
    <mergeCell ref="C954:G954"/>
    <mergeCell ref="C955:G955"/>
    <mergeCell ref="C943:G943"/>
    <mergeCell ref="C944:G944"/>
    <mergeCell ref="C945:G945"/>
    <mergeCell ref="C946:G946"/>
    <mergeCell ref="C947:G947"/>
    <mergeCell ref="C948:G948"/>
    <mergeCell ref="E968:G968"/>
    <mergeCell ref="B972:D972"/>
    <mergeCell ref="H972:J972"/>
    <mergeCell ref="C957:G957"/>
    <mergeCell ref="C958:G958"/>
    <mergeCell ref="C959:G959"/>
    <mergeCell ref="C960:G960"/>
    <mergeCell ref="B962:G962"/>
    <mergeCell ref="C963:G963"/>
    <mergeCell ref="B1001:F1001"/>
    <mergeCell ref="B1003:H1003"/>
    <mergeCell ref="B1005:D1005"/>
    <mergeCell ref="G1005:I1005"/>
    <mergeCell ref="E1006:F1006"/>
    <mergeCell ref="B992:F992"/>
    <mergeCell ref="B993:F993"/>
    <mergeCell ref="B994:F994"/>
    <mergeCell ref="B996:H996"/>
    <mergeCell ref="B997:F997"/>
    <mergeCell ref="B998:F998"/>
    <mergeCell ref="B744:H744"/>
    <mergeCell ref="C786:G786"/>
    <mergeCell ref="C790:G790"/>
    <mergeCell ref="C839:G839"/>
    <mergeCell ref="C894:G894"/>
    <mergeCell ref="C913:G913"/>
    <mergeCell ref="C950:G950"/>
    <mergeCell ref="C956:G956"/>
    <mergeCell ref="B999:F999"/>
    <mergeCell ref="B983:F983"/>
    <mergeCell ref="B985:F985"/>
    <mergeCell ref="B987:H987"/>
    <mergeCell ref="B988:F988"/>
    <mergeCell ref="B989:F989"/>
    <mergeCell ref="B990:F990"/>
    <mergeCell ref="E974:G974"/>
    <mergeCell ref="B977:H977"/>
    <mergeCell ref="B978:F978"/>
    <mergeCell ref="B979:F979"/>
    <mergeCell ref="B980:F980"/>
    <mergeCell ref="B981:F981"/>
    <mergeCell ref="C964:G964"/>
    <mergeCell ref="B966:D966"/>
    <mergeCell ref="H966:J966"/>
  </mergeCells>
  <phoneticPr fontId="64" type="noConversion"/>
  <pageMargins left="0.7" right="0.7" top="0.75" bottom="0.75" header="0.3" footer="0.3"/>
  <pageSetup paperSize="9" orientation="portrait" horizontalDpi="4294967292" verticalDpi="429496729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zoomScale="125" zoomScaleNormal="125" zoomScalePageLayoutView="150" workbookViewId="0">
      <selection sqref="A1:D1"/>
    </sheetView>
  </sheetViews>
  <sheetFormatPr baseColWidth="10" defaultColWidth="11.5" defaultRowHeight="13" x14ac:dyDescent="0.15"/>
  <cols>
    <col min="1" max="1" width="3.5" style="591" customWidth="1"/>
    <col min="2" max="2" width="5.33203125" style="591" customWidth="1"/>
    <col min="3" max="3" width="46.83203125" style="529" customWidth="1"/>
    <col min="4" max="4" width="11.5" style="591"/>
    <col min="5" max="5" width="10.5" style="591" customWidth="1"/>
    <col min="6" max="6" width="3.1640625" style="357" customWidth="1"/>
    <col min="7" max="7" width="11" style="357" customWidth="1"/>
    <col min="8" max="16384" width="11.5" style="357"/>
  </cols>
  <sheetData>
    <row r="1" spans="1:6" x14ac:dyDescent="0.15">
      <c r="A1" s="1967" t="s">
        <v>1875</v>
      </c>
      <c r="B1" s="1967"/>
      <c r="C1" s="1967"/>
      <c r="D1" s="1967"/>
    </row>
    <row r="2" spans="1:6" s="1425" customFormat="1" x14ac:dyDescent="0.15">
      <c r="A2" s="1427"/>
      <c r="B2" s="1427"/>
      <c r="C2" s="1416"/>
      <c r="D2" s="1427"/>
      <c r="E2" s="1427"/>
    </row>
    <row r="3" spans="1:6" x14ac:dyDescent="0.15">
      <c r="A3" s="1025" t="s">
        <v>1876</v>
      </c>
      <c r="B3" s="1025"/>
      <c r="C3" s="1684"/>
    </row>
    <row r="4" spans="1:6" x14ac:dyDescent="0.15">
      <c r="A4" s="591" t="s">
        <v>0</v>
      </c>
      <c r="C4" s="1735"/>
      <c r="D4" s="1734"/>
      <c r="E4" s="1734"/>
      <c r="F4" s="1734"/>
    </row>
    <row r="5" spans="1:6" x14ac:dyDescent="0.15">
      <c r="C5" s="1734"/>
      <c r="D5" s="1734"/>
      <c r="E5" s="1734"/>
      <c r="F5" s="1734"/>
    </row>
    <row r="6" spans="1:6" x14ac:dyDescent="0.15">
      <c r="A6" s="591" t="s">
        <v>1</v>
      </c>
    </row>
    <row r="8" spans="1:6" x14ac:dyDescent="0.15">
      <c r="A8" s="591" t="s">
        <v>2</v>
      </c>
      <c r="C8" s="1987"/>
      <c r="D8" s="1988"/>
      <c r="E8" s="1988"/>
    </row>
    <row r="9" spans="1:6" x14ac:dyDescent="0.15">
      <c r="C9" s="1988"/>
      <c r="D9" s="1988"/>
      <c r="E9" s="1988"/>
    </row>
    <row r="10" spans="1:6" x14ac:dyDescent="0.15">
      <c r="C10" s="1814"/>
      <c r="D10" s="1737"/>
      <c r="E10" s="1737"/>
    </row>
    <row r="11" spans="1:6" x14ac:dyDescent="0.15">
      <c r="C11" s="1737"/>
      <c r="D11" s="1737"/>
      <c r="E11" s="1737"/>
    </row>
    <row r="12" spans="1:6" x14ac:dyDescent="0.15">
      <c r="C12" s="1814"/>
      <c r="D12" s="1737"/>
      <c r="E12" s="1737"/>
    </row>
    <row r="13" spans="1:6" x14ac:dyDescent="0.15">
      <c r="C13" s="1737"/>
      <c r="D13" s="1737"/>
      <c r="E13" s="1737"/>
    </row>
    <row r="15" spans="1:6" x14ac:dyDescent="0.15">
      <c r="A15" s="591" t="s">
        <v>216</v>
      </c>
    </row>
    <row r="18" spans="1:8" x14ac:dyDescent="0.15">
      <c r="A18" s="591" t="s">
        <v>217</v>
      </c>
      <c r="C18" s="1986"/>
      <c r="D18" s="1734"/>
      <c r="E18" s="1734"/>
    </row>
    <row r="19" spans="1:8" x14ac:dyDescent="0.15">
      <c r="C19" s="1734"/>
      <c r="D19" s="1734"/>
      <c r="E19" s="1734"/>
    </row>
    <row r="20" spans="1:8" x14ac:dyDescent="0.15">
      <c r="C20" s="1734"/>
      <c r="D20" s="1734"/>
      <c r="E20" s="1734"/>
    </row>
    <row r="21" spans="1:8" x14ac:dyDescent="0.15">
      <c r="C21" s="1986"/>
      <c r="D21" s="1734"/>
      <c r="E21" s="1734"/>
    </row>
    <row r="22" spans="1:8" x14ac:dyDescent="0.15">
      <c r="C22" s="1734"/>
      <c r="D22" s="1734"/>
      <c r="E22" s="1734"/>
    </row>
    <row r="23" spans="1:8" x14ac:dyDescent="0.15">
      <c r="C23" s="1734"/>
      <c r="D23" s="1734"/>
      <c r="E23" s="1734"/>
    </row>
    <row r="24" spans="1:8" x14ac:dyDescent="0.15">
      <c r="A24" s="591" t="s">
        <v>703</v>
      </c>
    </row>
    <row r="25" spans="1:8" x14ac:dyDescent="0.15">
      <c r="C25" s="1814"/>
      <c r="D25" s="1737"/>
      <c r="E25" s="1737"/>
    </row>
    <row r="26" spans="1:8" x14ac:dyDescent="0.15">
      <c r="C26" s="1737"/>
      <c r="D26" s="1737"/>
      <c r="E26" s="1737"/>
    </row>
    <row r="27" spans="1:8" x14ac:dyDescent="0.15">
      <c r="C27" s="1814"/>
      <c r="D27" s="1737"/>
      <c r="E27" s="1737"/>
    </row>
    <row r="28" spans="1:8" x14ac:dyDescent="0.15">
      <c r="C28" s="1737"/>
      <c r="D28" s="1737"/>
      <c r="E28" s="1737"/>
    </row>
    <row r="30" spans="1:8" x14ac:dyDescent="0.15">
      <c r="A30" s="591" t="s">
        <v>704</v>
      </c>
      <c r="C30" s="1986"/>
      <c r="D30" s="1734"/>
      <c r="E30" s="1734"/>
      <c r="F30" s="1734"/>
      <c r="G30" s="1734"/>
      <c r="H30" s="1734"/>
    </row>
    <row r="31" spans="1:8" x14ac:dyDescent="0.15">
      <c r="C31" s="1986"/>
      <c r="D31" s="1734"/>
      <c r="E31" s="1734"/>
      <c r="F31" s="1734"/>
      <c r="G31" s="1734"/>
      <c r="H31" s="1734"/>
    </row>
    <row r="32" spans="1:8" x14ac:dyDescent="0.15">
      <c r="A32" s="591" t="s">
        <v>705</v>
      </c>
      <c r="C32" s="1992"/>
      <c r="D32" s="1737"/>
      <c r="E32" s="1737"/>
      <c r="F32" s="715"/>
      <c r="G32" s="715"/>
      <c r="H32" s="715"/>
    </row>
    <row r="33" spans="1:8" x14ac:dyDescent="0.15">
      <c r="C33" s="1737"/>
      <c r="D33" s="1737"/>
      <c r="E33" s="1737"/>
      <c r="F33" s="715"/>
      <c r="G33" s="715"/>
      <c r="H33" s="715"/>
    </row>
    <row r="34" spans="1:8" x14ac:dyDescent="0.15">
      <c r="C34" s="818"/>
      <c r="D34" s="818"/>
      <c r="E34" s="818"/>
      <c r="F34" s="715"/>
      <c r="G34" s="715"/>
      <c r="H34" s="715"/>
    </row>
    <row r="35" spans="1:8" x14ac:dyDescent="0.15">
      <c r="C35" s="1992"/>
      <c r="D35" s="1737"/>
      <c r="E35" s="1737"/>
      <c r="F35" s="715"/>
      <c r="G35" s="715"/>
      <c r="H35" s="715"/>
    </row>
    <row r="36" spans="1:8" x14ac:dyDescent="0.15">
      <c r="C36" s="1737"/>
      <c r="D36" s="1737"/>
      <c r="E36" s="1737"/>
      <c r="F36" s="715"/>
      <c r="G36" s="715"/>
      <c r="H36" s="715"/>
    </row>
    <row r="37" spans="1:8" x14ac:dyDescent="0.15">
      <c r="C37" s="818"/>
      <c r="D37" s="818"/>
      <c r="E37" s="818"/>
      <c r="F37" s="715"/>
      <c r="G37" s="715"/>
      <c r="H37" s="715"/>
    </row>
    <row r="38" spans="1:8" x14ac:dyDescent="0.15">
      <c r="C38" s="818"/>
      <c r="D38" s="818"/>
      <c r="E38" s="818"/>
      <c r="F38" s="715"/>
      <c r="G38" s="715"/>
      <c r="H38" s="715"/>
    </row>
    <row r="39" spans="1:8" x14ac:dyDescent="0.15">
      <c r="A39" s="689" t="s">
        <v>1877</v>
      </c>
      <c r="B39" s="1025"/>
      <c r="C39" s="1684"/>
    </row>
    <row r="40" spans="1:8" s="1425" customFormat="1" x14ac:dyDescent="0.15">
      <c r="A40" s="1427"/>
      <c r="B40" s="1427"/>
      <c r="C40" s="1409"/>
      <c r="D40" s="1409"/>
      <c r="E40" s="1409"/>
      <c r="F40" s="1413"/>
      <c r="G40" s="1413"/>
      <c r="H40" s="1413"/>
    </row>
    <row r="41" spans="1:8" ht="14" thickBot="1" x14ac:dyDescent="0.2">
      <c r="C41" s="690"/>
      <c r="D41" s="545" t="s">
        <v>281</v>
      </c>
      <c r="E41" s="545" t="s">
        <v>282</v>
      </c>
    </row>
    <row r="42" spans="1:8" x14ac:dyDescent="0.15">
      <c r="A42" s="591" t="s">
        <v>232</v>
      </c>
      <c r="C42" s="385"/>
      <c r="D42" s="438"/>
      <c r="E42" s="438"/>
    </row>
    <row r="43" spans="1:8" x14ac:dyDescent="0.15">
      <c r="C43" s="385"/>
      <c r="D43" s="438"/>
      <c r="E43" s="438"/>
    </row>
    <row r="44" spans="1:8" x14ac:dyDescent="0.15">
      <c r="C44" s="385"/>
      <c r="D44" s="438"/>
      <c r="E44" s="438"/>
    </row>
    <row r="45" spans="1:8" x14ac:dyDescent="0.15">
      <c r="C45" s="385"/>
      <c r="D45" s="438"/>
      <c r="E45" s="438"/>
    </row>
    <row r="46" spans="1:8" ht="14" thickBot="1" x14ac:dyDescent="0.2">
      <c r="C46" s="690"/>
      <c r="D46" s="545" t="s">
        <v>281</v>
      </c>
      <c r="E46" s="545" t="s">
        <v>282</v>
      </c>
    </row>
    <row r="47" spans="1:8" x14ac:dyDescent="0.15">
      <c r="A47" s="591" t="s">
        <v>233</v>
      </c>
      <c r="C47" s="385"/>
      <c r="D47" s="438"/>
      <c r="E47" s="438"/>
    </row>
    <row r="48" spans="1:8" x14ac:dyDescent="0.15">
      <c r="C48" s="385"/>
      <c r="D48" s="438"/>
      <c r="E48" s="438"/>
    </row>
    <row r="49" spans="1:5" x14ac:dyDescent="0.15">
      <c r="C49" s="385"/>
      <c r="D49" s="438"/>
      <c r="E49" s="438"/>
    </row>
    <row r="50" spans="1:5" x14ac:dyDescent="0.15">
      <c r="A50" s="1775"/>
      <c r="B50" s="1775"/>
      <c r="C50" s="1775"/>
      <c r="D50" s="438"/>
      <c r="E50" s="438"/>
    </row>
    <row r="51" spans="1:5" x14ac:dyDescent="0.15">
      <c r="A51" s="1989"/>
      <c r="B51" s="1989"/>
      <c r="C51" s="1989"/>
      <c r="D51" s="1989"/>
      <c r="E51" s="1989"/>
    </row>
    <row r="52" spans="1:5" ht="14" thickBot="1" x14ac:dyDescent="0.2">
      <c r="C52" s="690"/>
      <c r="D52" s="545" t="s">
        <v>281</v>
      </c>
      <c r="E52" s="545" t="s">
        <v>282</v>
      </c>
    </row>
    <row r="53" spans="1:5" x14ac:dyDescent="0.15">
      <c r="A53" s="591" t="s">
        <v>112</v>
      </c>
      <c r="C53" s="385"/>
      <c r="D53" s="438"/>
      <c r="E53" s="438"/>
    </row>
    <row r="54" spans="1:5" x14ac:dyDescent="0.15">
      <c r="C54" s="385"/>
      <c r="D54" s="438"/>
      <c r="E54" s="438"/>
    </row>
    <row r="55" spans="1:5" x14ac:dyDescent="0.15">
      <c r="C55" s="385"/>
      <c r="D55" s="438"/>
      <c r="E55" s="438"/>
    </row>
    <row r="56" spans="1:5" x14ac:dyDescent="0.15">
      <c r="C56" s="385"/>
      <c r="D56" s="438"/>
      <c r="E56" s="438"/>
    </row>
    <row r="57" spans="1:5" x14ac:dyDescent="0.15">
      <c r="C57" s="385"/>
      <c r="D57" s="438"/>
      <c r="E57" s="438"/>
    </row>
    <row r="58" spans="1:5" x14ac:dyDescent="0.15">
      <c r="A58" s="1775"/>
      <c r="B58" s="1775"/>
      <c r="C58" s="1775"/>
      <c r="D58" s="438"/>
      <c r="E58" s="438"/>
    </row>
    <row r="59" spans="1:5" x14ac:dyDescent="0.15">
      <c r="A59" s="1989"/>
      <c r="B59" s="1989"/>
      <c r="C59" s="1989"/>
      <c r="D59" s="1989"/>
      <c r="E59" s="1989"/>
    </row>
    <row r="60" spans="1:5" x14ac:dyDescent="0.15">
      <c r="A60" s="1989"/>
      <c r="B60" s="1989"/>
      <c r="C60" s="1989"/>
      <c r="D60" s="1989"/>
      <c r="E60" s="1989"/>
    </row>
    <row r="61" spans="1:5" ht="14" thickBot="1" x14ac:dyDescent="0.2">
      <c r="C61" s="690"/>
      <c r="D61" s="545" t="s">
        <v>281</v>
      </c>
      <c r="E61" s="545" t="s">
        <v>282</v>
      </c>
    </row>
    <row r="62" spans="1:5" x14ac:dyDescent="0.15">
      <c r="A62" s="591" t="s">
        <v>174</v>
      </c>
      <c r="C62" s="385"/>
      <c r="D62" s="438"/>
      <c r="E62" s="438"/>
    </row>
    <row r="63" spans="1:5" x14ac:dyDescent="0.15">
      <c r="C63" s="385"/>
      <c r="D63" s="438"/>
      <c r="E63" s="438"/>
    </row>
    <row r="64" spans="1:5" x14ac:dyDescent="0.15">
      <c r="C64" s="385"/>
      <c r="D64" s="438"/>
      <c r="E64" s="438"/>
    </row>
    <row r="65" spans="1:5" x14ac:dyDescent="0.15">
      <c r="C65" s="385"/>
      <c r="D65" s="438"/>
      <c r="E65" s="438"/>
    </row>
    <row r="66" spans="1:5" x14ac:dyDescent="0.15">
      <c r="A66" s="1775"/>
      <c r="B66" s="1775"/>
      <c r="C66" s="1775"/>
      <c r="D66" s="438"/>
      <c r="E66" s="438"/>
    </row>
    <row r="67" spans="1:5" x14ac:dyDescent="0.15">
      <c r="A67" s="1989"/>
      <c r="B67" s="1989"/>
      <c r="C67" s="1989"/>
      <c r="D67" s="1989"/>
      <c r="E67" s="1989"/>
    </row>
    <row r="68" spans="1:5" x14ac:dyDescent="0.15">
      <c r="A68" s="1989"/>
      <c r="B68" s="1989"/>
      <c r="C68" s="1989"/>
      <c r="D68" s="1989"/>
      <c r="E68" s="1989"/>
    </row>
    <row r="69" spans="1:5" ht="14" thickBot="1" x14ac:dyDescent="0.2">
      <c r="C69" s="690"/>
      <c r="D69" s="545" t="s">
        <v>281</v>
      </c>
      <c r="E69" s="545" t="s">
        <v>282</v>
      </c>
    </row>
    <row r="70" spans="1:5" x14ac:dyDescent="0.15">
      <c r="A70" s="591" t="s">
        <v>456</v>
      </c>
      <c r="C70" s="385"/>
      <c r="D70" s="438"/>
      <c r="E70" s="438"/>
    </row>
    <row r="71" spans="1:5" x14ac:dyDescent="0.15">
      <c r="C71" s="385"/>
      <c r="D71" s="438"/>
      <c r="E71" s="438"/>
    </row>
    <row r="72" spans="1:5" x14ac:dyDescent="0.15">
      <c r="C72" s="385"/>
      <c r="D72" s="438"/>
      <c r="E72" s="438"/>
    </row>
    <row r="73" spans="1:5" x14ac:dyDescent="0.15">
      <c r="A73" s="1775"/>
      <c r="B73" s="1775"/>
      <c r="C73" s="1775"/>
      <c r="D73" s="438"/>
      <c r="E73" s="438"/>
    </row>
    <row r="74" spans="1:5" x14ac:dyDescent="0.15">
      <c r="A74" s="1989"/>
      <c r="B74" s="1989"/>
      <c r="C74" s="1989"/>
      <c r="D74" s="1989"/>
      <c r="E74" s="1989"/>
    </row>
    <row r="75" spans="1:5" ht="14" thickBot="1" x14ac:dyDescent="0.2">
      <c r="C75" s="690"/>
      <c r="D75" s="545" t="s">
        <v>281</v>
      </c>
      <c r="E75" s="545" t="s">
        <v>282</v>
      </c>
    </row>
    <row r="76" spans="1:5" x14ac:dyDescent="0.15">
      <c r="A76" s="591" t="s">
        <v>706</v>
      </c>
      <c r="C76" s="385"/>
      <c r="D76" s="438"/>
      <c r="E76" s="438"/>
    </row>
    <row r="77" spans="1:5" x14ac:dyDescent="0.15">
      <c r="C77" s="385"/>
      <c r="D77" s="438"/>
      <c r="E77" s="438"/>
    </row>
    <row r="78" spans="1:5" x14ac:dyDescent="0.15">
      <c r="C78" s="385"/>
      <c r="D78" s="438"/>
      <c r="E78" s="438"/>
    </row>
    <row r="79" spans="1:5" x14ac:dyDescent="0.15">
      <c r="A79" s="1775"/>
      <c r="B79" s="1775"/>
      <c r="C79" s="1775"/>
      <c r="D79" s="438"/>
      <c r="E79" s="438"/>
    </row>
    <row r="80" spans="1:5" x14ac:dyDescent="0.15">
      <c r="A80" s="1989"/>
      <c r="B80" s="1989"/>
      <c r="C80" s="1989"/>
      <c r="D80" s="1989"/>
      <c r="E80" s="1989"/>
    </row>
    <row r="81" spans="1:5" ht="14" thickBot="1" x14ac:dyDescent="0.2">
      <c r="C81" s="690"/>
      <c r="D81" s="545" t="s">
        <v>281</v>
      </c>
      <c r="E81" s="545" t="s">
        <v>282</v>
      </c>
    </row>
    <row r="82" spans="1:5" x14ac:dyDescent="0.15">
      <c r="A82" s="591" t="s">
        <v>707</v>
      </c>
      <c r="C82" s="385"/>
      <c r="D82" s="438"/>
      <c r="E82" s="438"/>
    </row>
    <row r="83" spans="1:5" x14ac:dyDescent="0.15">
      <c r="C83" s="385"/>
      <c r="D83" s="438"/>
      <c r="E83" s="438"/>
    </row>
    <row r="84" spans="1:5" x14ac:dyDescent="0.15">
      <c r="C84" s="385"/>
      <c r="D84" s="438"/>
      <c r="E84" s="438"/>
    </row>
    <row r="85" spans="1:5" x14ac:dyDescent="0.15">
      <c r="C85" s="385"/>
      <c r="D85" s="438"/>
      <c r="E85" s="438"/>
    </row>
    <row r="86" spans="1:5" x14ac:dyDescent="0.15">
      <c r="A86" s="1775"/>
      <c r="B86" s="1775"/>
      <c r="C86" s="1775"/>
      <c r="D86" s="438"/>
      <c r="E86" s="438"/>
    </row>
    <row r="87" spans="1:5" x14ac:dyDescent="0.15">
      <c r="A87" s="1989"/>
      <c r="B87" s="1989"/>
      <c r="C87" s="1989"/>
      <c r="D87" s="1989"/>
      <c r="E87" s="1989"/>
    </row>
    <row r="88" spans="1:5" x14ac:dyDescent="0.15">
      <c r="A88" s="385"/>
      <c r="B88" s="385"/>
      <c r="C88" s="385"/>
      <c r="D88" s="385"/>
      <c r="E88" s="385"/>
    </row>
    <row r="89" spans="1:5" x14ac:dyDescent="0.15">
      <c r="A89" s="689" t="s">
        <v>1878</v>
      </c>
      <c r="B89" s="1025"/>
      <c r="C89" s="1684"/>
    </row>
    <row r="90" spans="1:5" s="1425" customFormat="1" x14ac:dyDescent="0.15">
      <c r="A90" s="1427"/>
      <c r="B90" s="1427"/>
      <c r="C90" s="1435"/>
      <c r="D90" s="438"/>
      <c r="E90" s="438"/>
    </row>
    <row r="91" spans="1:5" ht="14" thickBot="1" x14ac:dyDescent="0.2">
      <c r="A91" s="591" t="s">
        <v>0</v>
      </c>
      <c r="C91" s="690"/>
      <c r="D91" s="545" t="s">
        <v>281</v>
      </c>
      <c r="E91" s="545" t="s">
        <v>282</v>
      </c>
    </row>
    <row r="92" spans="1:5" x14ac:dyDescent="0.15">
      <c r="A92" s="529" t="s">
        <v>232</v>
      </c>
      <c r="D92" s="438"/>
      <c r="E92" s="438"/>
    </row>
    <row r="93" spans="1:5" x14ac:dyDescent="0.15">
      <c r="A93" s="529"/>
      <c r="D93" s="438"/>
      <c r="E93" s="438"/>
    </row>
    <row r="94" spans="1:5" x14ac:dyDescent="0.15">
      <c r="A94" s="529"/>
      <c r="D94" s="438"/>
      <c r="E94" s="438"/>
    </row>
    <row r="95" spans="1:5" ht="14" thickBot="1" x14ac:dyDescent="0.2">
      <c r="A95" s="529"/>
      <c r="C95" s="690"/>
      <c r="D95" s="545" t="s">
        <v>281</v>
      </c>
      <c r="E95" s="545" t="s">
        <v>282</v>
      </c>
    </row>
    <row r="96" spans="1:5" x14ac:dyDescent="0.15">
      <c r="A96" s="529" t="s">
        <v>233</v>
      </c>
      <c r="C96" s="154"/>
      <c r="D96" s="691"/>
      <c r="E96" s="691"/>
    </row>
    <row r="97" spans="1:5" x14ac:dyDescent="0.15">
      <c r="A97" s="529"/>
      <c r="C97" s="154"/>
      <c r="D97" s="691"/>
      <c r="E97" s="691"/>
    </row>
    <row r="98" spans="1:5" x14ac:dyDescent="0.15">
      <c r="A98" s="529"/>
      <c r="C98" s="154"/>
      <c r="D98" s="691"/>
      <c r="E98" s="691"/>
    </row>
    <row r="99" spans="1:5" ht="14" thickBot="1" x14ac:dyDescent="0.2">
      <c r="A99" s="529"/>
      <c r="C99" s="690"/>
      <c r="D99" s="545" t="s">
        <v>281</v>
      </c>
      <c r="E99" s="545" t="s">
        <v>282</v>
      </c>
    </row>
    <row r="100" spans="1:5" x14ac:dyDescent="0.15">
      <c r="A100" s="529" t="s">
        <v>112</v>
      </c>
      <c r="B100" s="154"/>
      <c r="C100" s="154"/>
      <c r="D100" s="691"/>
      <c r="E100" s="691"/>
    </row>
    <row r="101" spans="1:5" x14ac:dyDescent="0.15">
      <c r="A101" s="529"/>
      <c r="B101" s="154"/>
      <c r="C101" s="154"/>
      <c r="D101" s="691"/>
      <c r="E101" s="691"/>
    </row>
    <row r="102" spans="1:5" x14ac:dyDescent="0.15">
      <c r="A102" s="529"/>
      <c r="B102" s="154"/>
      <c r="C102" s="154"/>
      <c r="D102" s="691"/>
      <c r="E102" s="691"/>
    </row>
    <row r="103" spans="1:5" x14ac:dyDescent="0.15">
      <c r="A103" s="529"/>
      <c r="B103" s="154"/>
      <c r="C103" s="154"/>
      <c r="D103" s="691"/>
      <c r="E103" s="691"/>
    </row>
    <row r="104" spans="1:5" ht="14" thickBot="1" x14ac:dyDescent="0.2">
      <c r="A104" s="529"/>
      <c r="C104" s="690"/>
      <c r="D104" s="545" t="s">
        <v>281</v>
      </c>
      <c r="E104" s="545" t="s">
        <v>282</v>
      </c>
    </row>
    <row r="105" spans="1:5" x14ac:dyDescent="0.15">
      <c r="A105" s="529" t="s">
        <v>174</v>
      </c>
      <c r="B105" s="154"/>
      <c r="C105" s="154"/>
      <c r="D105" s="691"/>
      <c r="E105" s="691"/>
    </row>
    <row r="106" spans="1:5" x14ac:dyDescent="0.15">
      <c r="A106" s="529"/>
      <c r="B106" s="154"/>
      <c r="C106" s="154"/>
      <c r="D106" s="691"/>
      <c r="E106" s="691"/>
    </row>
    <row r="107" spans="1:5" x14ac:dyDescent="0.15">
      <c r="A107" s="529"/>
      <c r="B107" s="154"/>
      <c r="C107" s="154"/>
      <c r="D107" s="691"/>
      <c r="E107" s="691"/>
    </row>
    <row r="108" spans="1:5" ht="14" thickBot="1" x14ac:dyDescent="0.2">
      <c r="A108" s="529"/>
      <c r="C108" s="690"/>
      <c r="D108" s="545" t="s">
        <v>281</v>
      </c>
      <c r="E108" s="545" t="s">
        <v>282</v>
      </c>
    </row>
    <row r="109" spans="1:5" x14ac:dyDescent="0.15">
      <c r="A109" s="529" t="s">
        <v>456</v>
      </c>
      <c r="C109" s="154"/>
      <c r="D109" s="691"/>
      <c r="E109" s="691"/>
    </row>
    <row r="110" spans="1:5" x14ac:dyDescent="0.15">
      <c r="A110" s="529"/>
      <c r="C110" s="154"/>
      <c r="D110" s="691"/>
      <c r="E110" s="691"/>
    </row>
    <row r="111" spans="1:5" x14ac:dyDescent="0.15">
      <c r="A111" s="529"/>
      <c r="C111" s="154"/>
      <c r="D111" s="691"/>
      <c r="E111" s="691"/>
    </row>
    <row r="112" spans="1:5" x14ac:dyDescent="0.15">
      <c r="A112" s="529"/>
      <c r="C112" s="154"/>
      <c r="D112" s="691"/>
      <c r="E112" s="691"/>
    </row>
    <row r="113" spans="1:5" ht="14" thickBot="1" x14ac:dyDescent="0.2">
      <c r="A113" s="529"/>
      <c r="C113" s="690"/>
      <c r="D113" s="545" t="s">
        <v>281</v>
      </c>
      <c r="E113" s="545" t="s">
        <v>282</v>
      </c>
    </row>
    <row r="114" spans="1:5" x14ac:dyDescent="0.15">
      <c r="A114" s="529" t="s">
        <v>706</v>
      </c>
      <c r="B114" s="154"/>
      <c r="C114" s="154"/>
      <c r="D114" s="691"/>
      <c r="E114" s="691"/>
    </row>
    <row r="115" spans="1:5" x14ac:dyDescent="0.15">
      <c r="A115" s="529"/>
      <c r="B115" s="154"/>
      <c r="C115" s="154"/>
      <c r="D115" s="691"/>
      <c r="E115" s="691"/>
    </row>
    <row r="116" spans="1:5" x14ac:dyDescent="0.15">
      <c r="A116" s="529"/>
      <c r="B116" s="154"/>
      <c r="C116" s="154"/>
      <c r="D116" s="691"/>
      <c r="E116" s="691"/>
    </row>
    <row r="117" spans="1:5" x14ac:dyDescent="0.15">
      <c r="A117" s="529"/>
      <c r="B117" s="154"/>
      <c r="C117" s="154"/>
      <c r="D117" s="691"/>
      <c r="E117" s="691"/>
    </row>
    <row r="118" spans="1:5" x14ac:dyDescent="0.15">
      <c r="A118" s="529"/>
      <c r="B118" s="154"/>
      <c r="C118" s="154"/>
      <c r="D118" s="691"/>
      <c r="E118" s="691"/>
    </row>
    <row r="119" spans="1:5" ht="14" thickBot="1" x14ac:dyDescent="0.2">
      <c r="A119" s="529"/>
      <c r="B119" s="154"/>
      <c r="C119" s="690"/>
      <c r="D119" s="545" t="s">
        <v>281</v>
      </c>
      <c r="E119" s="545" t="s">
        <v>282</v>
      </c>
    </row>
    <row r="120" spans="1:5" x14ac:dyDescent="0.15">
      <c r="A120" s="529" t="s">
        <v>707</v>
      </c>
      <c r="B120" s="154"/>
      <c r="C120" s="154"/>
      <c r="D120" s="691"/>
      <c r="E120" s="691"/>
    </row>
    <row r="121" spans="1:5" x14ac:dyDescent="0.15">
      <c r="A121" s="529"/>
      <c r="B121" s="154"/>
      <c r="C121" s="154"/>
      <c r="D121" s="691"/>
      <c r="E121" s="691"/>
    </row>
    <row r="122" spans="1:5" x14ac:dyDescent="0.15">
      <c r="A122" s="529"/>
      <c r="B122" s="154"/>
      <c r="C122" s="154"/>
      <c r="D122" s="691"/>
      <c r="E122" s="691"/>
    </row>
    <row r="123" spans="1:5" ht="14" thickBot="1" x14ac:dyDescent="0.2">
      <c r="A123" s="529"/>
      <c r="C123" s="690"/>
      <c r="D123" s="545" t="s">
        <v>281</v>
      </c>
      <c r="E123" s="545" t="s">
        <v>282</v>
      </c>
    </row>
    <row r="124" spans="1:5" x14ac:dyDescent="0.15">
      <c r="A124" s="529" t="s">
        <v>824</v>
      </c>
      <c r="B124" s="154"/>
      <c r="C124" s="154"/>
      <c r="D124" s="691"/>
      <c r="E124" s="691"/>
    </row>
    <row r="125" spans="1:5" x14ac:dyDescent="0.15">
      <c r="A125" s="529"/>
      <c r="B125" s="154"/>
      <c r="C125" s="154"/>
      <c r="D125" s="691"/>
      <c r="E125" s="691"/>
    </row>
    <row r="126" spans="1:5" x14ac:dyDescent="0.15">
      <c r="A126" s="529"/>
      <c r="B126" s="154"/>
      <c r="C126" s="154"/>
      <c r="D126" s="691"/>
      <c r="E126" s="691"/>
    </row>
    <row r="127" spans="1:5" ht="14" thickBot="1" x14ac:dyDescent="0.2">
      <c r="A127" s="529"/>
      <c r="C127" s="690"/>
      <c r="D127" s="545" t="s">
        <v>281</v>
      </c>
      <c r="E127" s="545" t="s">
        <v>282</v>
      </c>
    </row>
    <row r="128" spans="1:5" x14ac:dyDescent="0.15">
      <c r="A128" s="529" t="s">
        <v>907</v>
      </c>
      <c r="B128" s="154"/>
      <c r="C128" s="154"/>
      <c r="D128" s="691"/>
      <c r="E128" s="691"/>
    </row>
    <row r="129" spans="1:7" x14ac:dyDescent="0.15">
      <c r="A129" s="529"/>
      <c r="B129" s="154"/>
      <c r="C129" s="154"/>
      <c r="D129" s="691"/>
      <c r="E129" s="691"/>
    </row>
    <row r="130" spans="1:7" x14ac:dyDescent="0.15">
      <c r="A130" s="529"/>
      <c r="B130" s="154"/>
      <c r="C130" s="154"/>
      <c r="D130" s="691"/>
      <c r="E130" s="691"/>
    </row>
    <row r="131" spans="1:7" ht="14" thickBot="1" x14ac:dyDescent="0.2">
      <c r="A131" s="529"/>
      <c r="C131" s="690"/>
      <c r="D131" s="545" t="s">
        <v>281</v>
      </c>
      <c r="E131" s="545" t="s">
        <v>282</v>
      </c>
    </row>
    <row r="132" spans="1:7" x14ac:dyDescent="0.15">
      <c r="A132" s="529" t="s">
        <v>1226</v>
      </c>
      <c r="B132" s="154"/>
      <c r="C132" s="154"/>
      <c r="D132" s="691"/>
      <c r="E132" s="691"/>
    </row>
    <row r="133" spans="1:7" x14ac:dyDescent="0.15">
      <c r="A133" s="529"/>
      <c r="B133" s="154"/>
      <c r="C133" s="154"/>
      <c r="D133" s="691"/>
      <c r="E133" s="691"/>
    </row>
    <row r="134" spans="1:7" x14ac:dyDescent="0.15">
      <c r="A134" s="529"/>
      <c r="B134" s="154"/>
      <c r="C134" s="154"/>
      <c r="D134" s="691"/>
      <c r="E134" s="691"/>
    </row>
    <row r="135" spans="1:7" ht="14" thickBot="1" x14ac:dyDescent="0.2">
      <c r="A135" s="529"/>
      <c r="C135" s="690"/>
      <c r="D135" s="545" t="s">
        <v>281</v>
      </c>
      <c r="E135" s="545" t="s">
        <v>282</v>
      </c>
    </row>
    <row r="136" spans="1:7" x14ac:dyDescent="0.15">
      <c r="A136" s="529" t="s">
        <v>1227</v>
      </c>
      <c r="B136" s="154"/>
      <c r="C136" s="154"/>
      <c r="D136" s="691"/>
      <c r="E136" s="691"/>
    </row>
    <row r="137" spans="1:7" x14ac:dyDescent="0.15">
      <c r="A137" s="529"/>
      <c r="B137" s="154"/>
      <c r="C137" s="154"/>
      <c r="D137" s="691"/>
      <c r="E137" s="691"/>
    </row>
    <row r="138" spans="1:7" x14ac:dyDescent="0.15">
      <c r="A138" s="529"/>
      <c r="B138" s="154"/>
      <c r="C138" s="154"/>
      <c r="D138" s="691"/>
      <c r="E138" s="691"/>
    </row>
    <row r="139" spans="1:7" x14ac:dyDescent="0.15">
      <c r="A139" s="529"/>
      <c r="B139" s="154"/>
      <c r="C139" s="154"/>
      <c r="D139" s="691"/>
      <c r="E139" s="691"/>
    </row>
    <row r="140" spans="1:7" x14ac:dyDescent="0.15">
      <c r="A140" s="529"/>
      <c r="D140" s="438"/>
      <c r="E140" s="438"/>
    </row>
    <row r="141" spans="1:7" x14ac:dyDescent="0.15">
      <c r="A141" s="529" t="s">
        <v>1</v>
      </c>
      <c r="C141" s="692" t="s">
        <v>708</v>
      </c>
      <c r="D141" s="693" t="s">
        <v>1228</v>
      </c>
      <c r="E141" s="693" t="s">
        <v>1229</v>
      </c>
      <c r="F141" s="1990" t="s">
        <v>709</v>
      </c>
      <c r="G141" s="1991"/>
    </row>
    <row r="142" spans="1:7" ht="14" thickBot="1" x14ac:dyDescent="0.2">
      <c r="A142" s="529"/>
      <c r="C142" s="694"/>
      <c r="D142" s="695" t="s">
        <v>1230</v>
      </c>
      <c r="E142" s="695" t="s">
        <v>1231</v>
      </c>
      <c r="F142" s="695"/>
      <c r="G142" s="562"/>
    </row>
    <row r="143" spans="1:7" x14ac:dyDescent="0.15">
      <c r="A143" s="529"/>
      <c r="C143" s="696" t="s">
        <v>710</v>
      </c>
      <c r="D143" s="697">
        <v>1500</v>
      </c>
      <c r="E143" s="697"/>
      <c r="F143" s="698"/>
      <c r="G143" s="699"/>
    </row>
    <row r="144" spans="1:7" x14ac:dyDescent="0.15">
      <c r="A144" s="529"/>
      <c r="C144" s="696" t="s">
        <v>711</v>
      </c>
      <c r="D144" s="697">
        <v>6200</v>
      </c>
      <c r="E144" s="697"/>
      <c r="F144" s="698"/>
      <c r="G144" s="699"/>
    </row>
    <row r="145" spans="1:7" x14ac:dyDescent="0.15">
      <c r="A145" s="529"/>
      <c r="C145" s="696" t="s">
        <v>1232</v>
      </c>
      <c r="D145" s="697">
        <v>7500</v>
      </c>
      <c r="E145" s="697"/>
      <c r="F145" s="698"/>
      <c r="G145" s="699"/>
    </row>
    <row r="146" spans="1:7" x14ac:dyDescent="0.15">
      <c r="A146" s="529"/>
      <c r="C146" s="696" t="s">
        <v>1233</v>
      </c>
      <c r="D146" s="700">
        <v>1800</v>
      </c>
      <c r="E146" s="700"/>
      <c r="F146" s="698"/>
      <c r="G146" s="701"/>
    </row>
    <row r="147" spans="1:7" x14ac:dyDescent="0.15">
      <c r="A147" s="529"/>
      <c r="C147" s="696" t="s">
        <v>448</v>
      </c>
      <c r="D147" s="697">
        <f>SUM(D143:D146)</f>
        <v>17000</v>
      </c>
      <c r="E147" s="697"/>
      <c r="F147" s="698"/>
      <c r="G147" s="699"/>
    </row>
    <row r="148" spans="1:7" x14ac:dyDescent="0.15">
      <c r="A148" s="529"/>
      <c r="C148" s="696" t="s">
        <v>365</v>
      </c>
      <c r="D148" s="700">
        <v>25000</v>
      </c>
      <c r="E148" s="700"/>
      <c r="F148" s="702"/>
      <c r="G148" s="701"/>
    </row>
    <row r="149" spans="1:7" ht="16" x14ac:dyDescent="0.3">
      <c r="A149" s="529"/>
      <c r="C149" s="696" t="s">
        <v>315</v>
      </c>
      <c r="D149" s="703">
        <f>D148-D147</f>
        <v>8000</v>
      </c>
      <c r="E149" s="703"/>
      <c r="F149" s="698"/>
      <c r="G149" s="699"/>
    </row>
    <row r="150" spans="1:7" ht="16" x14ac:dyDescent="0.3">
      <c r="A150" s="529"/>
      <c r="C150" s="916"/>
      <c r="D150" s="917"/>
      <c r="E150" s="917"/>
      <c r="F150" s="918"/>
      <c r="G150" s="919"/>
    </row>
    <row r="151" spans="1:7" s="705" customFormat="1" x14ac:dyDescent="0.15">
      <c r="A151" s="1684" t="s">
        <v>1879</v>
      </c>
      <c r="B151" s="1685"/>
      <c r="C151" s="1686"/>
      <c r="D151" s="704"/>
      <c r="E151" s="704"/>
    </row>
    <row r="152" spans="1:7" s="1425" customFormat="1" x14ac:dyDescent="0.15">
      <c r="A152" s="1427"/>
      <c r="B152" s="1427"/>
      <c r="C152" s="1435"/>
      <c r="D152" s="438"/>
      <c r="E152" s="438"/>
    </row>
    <row r="153" spans="1:7" ht="14" thickBot="1" x14ac:dyDescent="0.2">
      <c r="A153" s="591" t="s">
        <v>250</v>
      </c>
      <c r="C153" s="690"/>
      <c r="D153" s="545" t="s">
        <v>281</v>
      </c>
      <c r="E153" s="545" t="s">
        <v>282</v>
      </c>
    </row>
    <row r="154" spans="1:7" x14ac:dyDescent="0.15">
      <c r="A154" s="591" t="s">
        <v>232</v>
      </c>
      <c r="B154" s="233" t="s">
        <v>634</v>
      </c>
      <c r="D154" s="438"/>
      <c r="E154" s="438"/>
    </row>
    <row r="155" spans="1:7" x14ac:dyDescent="0.15">
      <c r="D155" s="438"/>
      <c r="E155" s="438"/>
    </row>
    <row r="156" spans="1:7" x14ac:dyDescent="0.15">
      <c r="D156" s="438"/>
      <c r="E156" s="438"/>
    </row>
    <row r="157" spans="1:7" x14ac:dyDescent="0.15">
      <c r="D157" s="438"/>
      <c r="E157" s="438"/>
    </row>
    <row r="158" spans="1:7" ht="14" thickBot="1" x14ac:dyDescent="0.2">
      <c r="C158" s="690"/>
      <c r="D158" s="545" t="s">
        <v>281</v>
      </c>
      <c r="E158" s="545" t="s">
        <v>282</v>
      </c>
    </row>
    <row r="159" spans="1:7" x14ac:dyDescent="0.15">
      <c r="A159" s="591" t="s">
        <v>233</v>
      </c>
      <c r="B159" s="233" t="s">
        <v>571</v>
      </c>
      <c r="D159" s="438"/>
      <c r="E159" s="438"/>
    </row>
    <row r="160" spans="1:7" x14ac:dyDescent="0.15">
      <c r="D160" s="438"/>
      <c r="E160" s="438"/>
    </row>
    <row r="161" spans="1:5" x14ac:dyDescent="0.15">
      <c r="E161" s="438"/>
    </row>
    <row r="162" spans="1:5" x14ac:dyDescent="0.15">
      <c r="D162" s="438"/>
      <c r="E162" s="438"/>
    </row>
    <row r="163" spans="1:5" ht="14" thickBot="1" x14ac:dyDescent="0.2">
      <c r="C163" s="690"/>
      <c r="D163" s="545" t="s">
        <v>281</v>
      </c>
      <c r="E163" s="545" t="s">
        <v>282</v>
      </c>
    </row>
    <row r="164" spans="1:5" x14ac:dyDescent="0.15">
      <c r="A164" s="591" t="s">
        <v>112</v>
      </c>
      <c r="B164" s="233" t="s">
        <v>1234</v>
      </c>
      <c r="D164" s="438"/>
      <c r="E164" s="438"/>
    </row>
    <row r="165" spans="1:5" x14ac:dyDescent="0.15">
      <c r="D165" s="438"/>
      <c r="E165" s="438"/>
    </row>
    <row r="166" spans="1:5" x14ac:dyDescent="0.15">
      <c r="D166" s="438"/>
      <c r="E166" s="438"/>
    </row>
    <row r="167" spans="1:5" x14ac:dyDescent="0.15">
      <c r="D167" s="438"/>
      <c r="E167" s="438"/>
    </row>
    <row r="168" spans="1:5" x14ac:dyDescent="0.15">
      <c r="D168" s="438"/>
      <c r="E168" s="438"/>
    </row>
    <row r="169" spans="1:5" ht="14" thickBot="1" x14ac:dyDescent="0.2">
      <c r="C169" s="690"/>
      <c r="D169" s="545" t="s">
        <v>281</v>
      </c>
      <c r="E169" s="545" t="s">
        <v>282</v>
      </c>
    </row>
    <row r="170" spans="1:5" x14ac:dyDescent="0.15">
      <c r="A170" s="591" t="s">
        <v>174</v>
      </c>
      <c r="B170" s="233" t="s">
        <v>1235</v>
      </c>
      <c r="D170" s="438"/>
      <c r="E170" s="438"/>
    </row>
    <row r="171" spans="1:5" x14ac:dyDescent="0.15">
      <c r="D171" s="438"/>
      <c r="E171" s="438"/>
    </row>
    <row r="172" spans="1:5" x14ac:dyDescent="0.15">
      <c r="D172" s="438"/>
      <c r="E172" s="438"/>
    </row>
    <row r="173" spans="1:5" x14ac:dyDescent="0.15">
      <c r="D173" s="438"/>
      <c r="E173" s="438"/>
    </row>
    <row r="174" spans="1:5" x14ac:dyDescent="0.15">
      <c r="D174" s="438"/>
      <c r="E174" s="438"/>
    </row>
    <row r="175" spans="1:5" ht="14" thickBot="1" x14ac:dyDescent="0.2">
      <c r="C175" s="690"/>
      <c r="D175" s="545" t="s">
        <v>281</v>
      </c>
      <c r="E175" s="545" t="s">
        <v>282</v>
      </c>
    </row>
    <row r="176" spans="1:5" x14ac:dyDescent="0.15">
      <c r="A176" s="591" t="s">
        <v>456</v>
      </c>
      <c r="B176" s="233" t="s">
        <v>1043</v>
      </c>
      <c r="D176" s="438"/>
      <c r="E176" s="438"/>
    </row>
    <row r="177" spans="1:5" x14ac:dyDescent="0.15">
      <c r="D177" s="438"/>
      <c r="E177" s="438"/>
    </row>
    <row r="178" spans="1:5" x14ac:dyDescent="0.15">
      <c r="D178" s="438"/>
      <c r="E178" s="438"/>
    </row>
    <row r="179" spans="1:5" x14ac:dyDescent="0.15">
      <c r="D179" s="438"/>
      <c r="E179" s="438"/>
    </row>
    <row r="180" spans="1:5" ht="14" thickBot="1" x14ac:dyDescent="0.2">
      <c r="C180" s="690"/>
      <c r="D180" s="545" t="s">
        <v>281</v>
      </c>
      <c r="E180" s="545" t="s">
        <v>282</v>
      </c>
    </row>
    <row r="181" spans="1:5" x14ac:dyDescent="0.15">
      <c r="A181" s="591" t="s">
        <v>706</v>
      </c>
      <c r="B181" s="233" t="s">
        <v>1236</v>
      </c>
      <c r="D181" s="438"/>
      <c r="E181" s="438"/>
    </row>
    <row r="182" spans="1:5" x14ac:dyDescent="0.15">
      <c r="D182" s="438"/>
      <c r="E182" s="438"/>
    </row>
    <row r="183" spans="1:5" x14ac:dyDescent="0.15">
      <c r="D183" s="438"/>
      <c r="E183" s="438"/>
    </row>
    <row r="184" spans="1:5" x14ac:dyDescent="0.15">
      <c r="D184" s="438"/>
      <c r="E184" s="438"/>
    </row>
    <row r="185" spans="1:5" x14ac:dyDescent="0.15">
      <c r="D185" s="438"/>
      <c r="E185" s="438"/>
    </row>
    <row r="186" spans="1:5" ht="14" thickBot="1" x14ac:dyDescent="0.2">
      <c r="C186" s="690"/>
      <c r="D186" s="545" t="s">
        <v>281</v>
      </c>
      <c r="E186" s="545" t="s">
        <v>282</v>
      </c>
    </row>
    <row r="187" spans="1:5" x14ac:dyDescent="0.15">
      <c r="A187" s="591" t="s">
        <v>707</v>
      </c>
      <c r="B187" s="233" t="s">
        <v>1237</v>
      </c>
      <c r="D187" s="438"/>
      <c r="E187" s="438"/>
    </row>
    <row r="188" spans="1:5" x14ac:dyDescent="0.15">
      <c r="D188" s="438"/>
      <c r="E188" s="438"/>
    </row>
    <row r="189" spans="1:5" x14ac:dyDescent="0.15">
      <c r="D189" s="438"/>
      <c r="E189" s="438"/>
    </row>
    <row r="190" spans="1:5" x14ac:dyDescent="0.15">
      <c r="D190" s="438"/>
      <c r="E190" s="438"/>
    </row>
    <row r="191" spans="1:5" x14ac:dyDescent="0.15">
      <c r="D191" s="438"/>
      <c r="E191" s="438"/>
    </row>
    <row r="192" spans="1:5" x14ac:dyDescent="0.15">
      <c r="D192" s="438"/>
      <c r="E192" s="438"/>
    </row>
    <row r="193" spans="1:5" ht="14" thickBot="1" x14ac:dyDescent="0.2">
      <c r="C193" s="690"/>
      <c r="D193" s="545" t="s">
        <v>281</v>
      </c>
      <c r="E193" s="545" t="s">
        <v>282</v>
      </c>
    </row>
    <row r="194" spans="1:5" x14ac:dyDescent="0.15">
      <c r="A194" s="591" t="s">
        <v>824</v>
      </c>
      <c r="B194" s="233" t="s">
        <v>1238</v>
      </c>
      <c r="D194" s="438"/>
      <c r="E194" s="438"/>
    </row>
    <row r="195" spans="1:5" x14ac:dyDescent="0.15">
      <c r="D195" s="438"/>
      <c r="E195" s="438"/>
    </row>
    <row r="196" spans="1:5" x14ac:dyDescent="0.15">
      <c r="D196" s="438"/>
      <c r="E196" s="438"/>
    </row>
    <row r="197" spans="1:5" x14ac:dyDescent="0.15">
      <c r="D197" s="438"/>
      <c r="E197" s="438"/>
    </row>
    <row r="198" spans="1:5" x14ac:dyDescent="0.15">
      <c r="D198" s="438"/>
      <c r="E198" s="438"/>
    </row>
    <row r="199" spans="1:5" x14ac:dyDescent="0.15">
      <c r="D199" s="438"/>
      <c r="E199" s="438"/>
    </row>
    <row r="200" spans="1:5" x14ac:dyDescent="0.15">
      <c r="D200" s="438"/>
      <c r="E200" s="438"/>
    </row>
    <row r="201" spans="1:5" x14ac:dyDescent="0.15">
      <c r="D201" s="438"/>
      <c r="E201" s="438"/>
    </row>
    <row r="202" spans="1:5" x14ac:dyDescent="0.15">
      <c r="D202" s="438"/>
      <c r="E202" s="438"/>
    </row>
    <row r="203" spans="1:5" x14ac:dyDescent="0.15">
      <c r="D203" s="438"/>
      <c r="E203" s="438"/>
    </row>
    <row r="204" spans="1:5" x14ac:dyDescent="0.15">
      <c r="D204" s="438"/>
      <c r="E204" s="438"/>
    </row>
    <row r="205" spans="1:5" x14ac:dyDescent="0.15">
      <c r="A205" s="591" t="s">
        <v>1</v>
      </c>
      <c r="D205" s="438"/>
      <c r="E205" s="438"/>
    </row>
    <row r="206" spans="1:5" x14ac:dyDescent="0.15">
      <c r="D206" s="704"/>
      <c r="E206" s="438"/>
    </row>
    <row r="207" spans="1:5" x14ac:dyDescent="0.15">
      <c r="D207" s="438"/>
      <c r="E207" s="438"/>
    </row>
    <row r="208" spans="1:5" x14ac:dyDescent="0.15">
      <c r="D208" s="438"/>
      <c r="E208" s="438"/>
    </row>
    <row r="209" spans="1:5" x14ac:dyDescent="0.15">
      <c r="A209" s="591" t="s">
        <v>2</v>
      </c>
      <c r="E209" s="438"/>
    </row>
    <row r="210" spans="1:5" x14ac:dyDescent="0.15">
      <c r="E210" s="519"/>
    </row>
    <row r="211" spans="1:5" x14ac:dyDescent="0.15">
      <c r="D211" s="438"/>
      <c r="E211" s="438"/>
    </row>
    <row r="212" spans="1:5" x14ac:dyDescent="0.15">
      <c r="D212" s="704"/>
      <c r="E212" s="438"/>
    </row>
    <row r="213" spans="1:5" x14ac:dyDescent="0.15">
      <c r="D213" s="438"/>
      <c r="E213" s="438"/>
    </row>
    <row r="215" spans="1:5" x14ac:dyDescent="0.15">
      <c r="A215" s="591" t="s">
        <v>1239</v>
      </c>
    </row>
    <row r="216" spans="1:5" x14ac:dyDescent="0.15">
      <c r="D216" s="438"/>
      <c r="E216" s="438"/>
    </row>
    <row r="218" spans="1:5" x14ac:dyDescent="0.15">
      <c r="A218" s="1025" t="s">
        <v>1880</v>
      </c>
      <c r="B218" s="1025"/>
      <c r="C218" s="1684"/>
    </row>
    <row r="219" spans="1:5" s="1425" customFormat="1" x14ac:dyDescent="0.15">
      <c r="A219" s="1427"/>
      <c r="B219" s="1427"/>
      <c r="C219" s="1435"/>
      <c r="D219" s="438"/>
      <c r="E219" s="438"/>
    </row>
    <row r="220" spans="1:5" ht="14" thickBot="1" x14ac:dyDescent="0.2">
      <c r="C220" s="690"/>
      <c r="D220" s="545" t="s">
        <v>281</v>
      </c>
      <c r="E220" s="545" t="s">
        <v>282</v>
      </c>
    </row>
    <row r="221" spans="1:5" x14ac:dyDescent="0.15">
      <c r="A221" s="591">
        <v>1</v>
      </c>
      <c r="D221" s="438"/>
      <c r="E221" s="438"/>
    </row>
    <row r="222" spans="1:5" x14ac:dyDescent="0.15">
      <c r="D222" s="438"/>
      <c r="E222" s="438"/>
    </row>
    <row r="223" spans="1:5" x14ac:dyDescent="0.15">
      <c r="D223" s="438"/>
      <c r="E223" s="438"/>
    </row>
    <row r="224" spans="1:5" x14ac:dyDescent="0.15">
      <c r="D224" s="438"/>
      <c r="E224" s="438"/>
    </row>
    <row r="225" spans="1:5" ht="14" thickBot="1" x14ac:dyDescent="0.2">
      <c r="C225" s="690"/>
      <c r="D225" s="545" t="s">
        <v>281</v>
      </c>
      <c r="E225" s="545" t="s">
        <v>282</v>
      </c>
    </row>
    <row r="226" spans="1:5" x14ac:dyDescent="0.15">
      <c r="A226" s="591">
        <v>2</v>
      </c>
      <c r="D226" s="438"/>
      <c r="E226" s="438"/>
    </row>
    <row r="227" spans="1:5" x14ac:dyDescent="0.15">
      <c r="D227" s="438"/>
      <c r="E227" s="438"/>
    </row>
    <row r="228" spans="1:5" x14ac:dyDescent="0.15">
      <c r="D228" s="438"/>
      <c r="E228" s="438"/>
    </row>
    <row r="229" spans="1:5" x14ac:dyDescent="0.15">
      <c r="D229" s="438"/>
      <c r="E229" s="438"/>
    </row>
    <row r="230" spans="1:5" x14ac:dyDescent="0.15">
      <c r="D230" s="438"/>
      <c r="E230" s="438"/>
    </row>
    <row r="231" spans="1:5" ht="14" thickBot="1" x14ac:dyDescent="0.2">
      <c r="C231" s="690"/>
      <c r="D231" s="545" t="s">
        <v>281</v>
      </c>
      <c r="E231" s="545" t="s">
        <v>282</v>
      </c>
    </row>
    <row r="232" spans="1:5" x14ac:dyDescent="0.15">
      <c r="A232" s="591">
        <v>3</v>
      </c>
      <c r="D232" s="438"/>
      <c r="E232" s="438"/>
    </row>
    <row r="233" spans="1:5" x14ac:dyDescent="0.15">
      <c r="D233" s="438"/>
      <c r="E233" s="438"/>
    </row>
    <row r="234" spans="1:5" x14ac:dyDescent="0.15">
      <c r="D234" s="438"/>
      <c r="E234" s="438"/>
    </row>
    <row r="235" spans="1:5" ht="14" thickBot="1" x14ac:dyDescent="0.2">
      <c r="C235" s="690"/>
      <c r="D235" s="545" t="s">
        <v>281</v>
      </c>
      <c r="E235" s="545" t="s">
        <v>282</v>
      </c>
    </row>
    <row r="236" spans="1:5" x14ac:dyDescent="0.15">
      <c r="A236" s="591">
        <v>4</v>
      </c>
      <c r="D236" s="438"/>
      <c r="E236" s="438"/>
    </row>
    <row r="237" spans="1:5" x14ac:dyDescent="0.15">
      <c r="D237" s="438"/>
      <c r="E237" s="438"/>
    </row>
    <row r="238" spans="1:5" x14ac:dyDescent="0.15">
      <c r="D238" s="438"/>
      <c r="E238" s="438"/>
    </row>
    <row r="239" spans="1:5" x14ac:dyDescent="0.15">
      <c r="D239" s="438"/>
      <c r="E239" s="438"/>
    </row>
    <row r="240" spans="1:5" ht="14" thickBot="1" x14ac:dyDescent="0.2">
      <c r="C240" s="690"/>
      <c r="D240" s="545" t="s">
        <v>281</v>
      </c>
      <c r="E240" s="545" t="s">
        <v>282</v>
      </c>
    </row>
    <row r="241" spans="1:9" x14ac:dyDescent="0.15">
      <c r="A241" s="591">
        <v>5</v>
      </c>
      <c r="D241" s="438"/>
      <c r="E241" s="438"/>
    </row>
    <row r="242" spans="1:9" x14ac:dyDescent="0.15">
      <c r="D242" s="438"/>
      <c r="E242" s="438"/>
    </row>
    <row r="243" spans="1:9" x14ac:dyDescent="0.15">
      <c r="D243" s="438"/>
      <c r="E243" s="438"/>
    </row>
    <row r="244" spans="1:9" x14ac:dyDescent="0.15">
      <c r="D244" s="438"/>
      <c r="E244" s="438"/>
    </row>
    <row r="245" spans="1:9" x14ac:dyDescent="0.15">
      <c r="D245" s="438"/>
      <c r="E245" s="438"/>
    </row>
    <row r="246" spans="1:9" x14ac:dyDescent="0.15">
      <c r="D246" s="438"/>
      <c r="E246" s="438"/>
    </row>
    <row r="247" spans="1:9" ht="14" thickBot="1" x14ac:dyDescent="0.2">
      <c r="C247" s="690"/>
      <c r="D247" s="545" t="s">
        <v>281</v>
      </c>
      <c r="E247" s="545" t="s">
        <v>282</v>
      </c>
    </row>
    <row r="248" spans="1:9" x14ac:dyDescent="0.15">
      <c r="A248" s="591">
        <v>6</v>
      </c>
      <c r="D248" s="438"/>
      <c r="E248" s="438"/>
    </row>
    <row r="249" spans="1:9" x14ac:dyDescent="0.15">
      <c r="D249" s="438"/>
      <c r="E249" s="438"/>
    </row>
    <row r="250" spans="1:9" x14ac:dyDescent="0.15">
      <c r="D250" s="438"/>
      <c r="E250" s="438"/>
    </row>
    <row r="251" spans="1:9" x14ac:dyDescent="0.15">
      <c r="D251" s="438"/>
      <c r="E251" s="438"/>
    </row>
    <row r="252" spans="1:9" x14ac:dyDescent="0.15">
      <c r="D252" s="438"/>
      <c r="E252" s="438"/>
    </row>
    <row r="253" spans="1:9" x14ac:dyDescent="0.15">
      <c r="D253" s="438"/>
      <c r="E253" s="438"/>
      <c r="I253" s="709"/>
    </row>
    <row r="254" spans="1:9" x14ac:dyDescent="0.15">
      <c r="D254" s="438"/>
      <c r="E254" s="438"/>
    </row>
    <row r="255" spans="1:9" x14ac:dyDescent="0.15">
      <c r="D255" s="438"/>
      <c r="E255" s="438"/>
    </row>
    <row r="256" spans="1:9" ht="14" thickBot="1" x14ac:dyDescent="0.2">
      <c r="C256" s="690"/>
      <c r="D256" s="545" t="s">
        <v>281</v>
      </c>
      <c r="E256" s="545" t="s">
        <v>282</v>
      </c>
    </row>
    <row r="257" spans="1:5" x14ac:dyDescent="0.15">
      <c r="A257" s="591">
        <v>7</v>
      </c>
      <c r="D257" s="438"/>
      <c r="E257" s="438"/>
    </row>
    <row r="258" spans="1:5" x14ac:dyDescent="0.15">
      <c r="D258" s="438"/>
      <c r="E258" s="438"/>
    </row>
    <row r="259" spans="1:5" x14ac:dyDescent="0.15">
      <c r="D259" s="438"/>
      <c r="E259" s="438"/>
    </row>
    <row r="260" spans="1:5" x14ac:dyDescent="0.15">
      <c r="D260" s="438"/>
      <c r="E260" s="438"/>
    </row>
    <row r="261" spans="1:5" ht="14" thickBot="1" x14ac:dyDescent="0.2">
      <c r="C261" s="690"/>
      <c r="D261" s="545" t="s">
        <v>281</v>
      </c>
      <c r="E261" s="545" t="s">
        <v>282</v>
      </c>
    </row>
    <row r="262" spans="1:5" x14ac:dyDescent="0.15">
      <c r="A262" s="591">
        <v>8</v>
      </c>
      <c r="D262" s="438"/>
      <c r="E262" s="438"/>
    </row>
    <row r="263" spans="1:5" x14ac:dyDescent="0.15">
      <c r="D263" s="438"/>
      <c r="E263" s="438"/>
    </row>
    <row r="264" spans="1:5" x14ac:dyDescent="0.15">
      <c r="D264" s="438"/>
      <c r="E264" s="438"/>
    </row>
    <row r="265" spans="1:5" x14ac:dyDescent="0.15">
      <c r="D265" s="438"/>
      <c r="E265" s="438"/>
    </row>
    <row r="266" spans="1:5" x14ac:dyDescent="0.15">
      <c r="D266" s="438"/>
      <c r="E266" s="438"/>
    </row>
    <row r="267" spans="1:5" x14ac:dyDescent="0.15">
      <c r="D267" s="438"/>
      <c r="E267" s="438"/>
    </row>
    <row r="268" spans="1:5" x14ac:dyDescent="0.15">
      <c r="D268" s="438"/>
      <c r="E268" s="438"/>
    </row>
    <row r="269" spans="1:5" x14ac:dyDescent="0.15">
      <c r="D269" s="438"/>
      <c r="E269" s="438"/>
    </row>
    <row r="270" spans="1:5" ht="14" thickBot="1" x14ac:dyDescent="0.2">
      <c r="C270" s="690"/>
      <c r="D270" s="545" t="s">
        <v>281</v>
      </c>
      <c r="E270" s="545" t="s">
        <v>282</v>
      </c>
    </row>
    <row r="271" spans="1:5" x14ac:dyDescent="0.15">
      <c r="A271" s="591">
        <v>9</v>
      </c>
      <c r="D271" s="438"/>
      <c r="E271" s="438"/>
    </row>
    <row r="272" spans="1:5" x14ac:dyDescent="0.15">
      <c r="D272" s="438"/>
      <c r="E272" s="438"/>
    </row>
    <row r="273" spans="1:5" x14ac:dyDescent="0.15">
      <c r="D273" s="438"/>
      <c r="E273" s="438"/>
    </row>
    <row r="274" spans="1:5" x14ac:dyDescent="0.15">
      <c r="D274" s="438"/>
      <c r="E274" s="438"/>
    </row>
    <row r="275" spans="1:5" ht="14" thickBot="1" x14ac:dyDescent="0.2">
      <c r="C275" s="690"/>
      <c r="D275" s="545" t="s">
        <v>281</v>
      </c>
      <c r="E275" s="545" t="s">
        <v>282</v>
      </c>
    </row>
    <row r="276" spans="1:5" x14ac:dyDescent="0.15">
      <c r="A276" s="591">
        <v>10</v>
      </c>
      <c r="D276" s="438"/>
      <c r="E276" s="438"/>
    </row>
    <row r="277" spans="1:5" x14ac:dyDescent="0.15">
      <c r="D277" s="438"/>
      <c r="E277" s="438"/>
    </row>
    <row r="278" spans="1:5" x14ac:dyDescent="0.15">
      <c r="D278" s="438"/>
      <c r="E278" s="438"/>
    </row>
    <row r="279" spans="1:5" x14ac:dyDescent="0.15">
      <c r="D279" s="438"/>
      <c r="E279" s="438"/>
    </row>
    <row r="280" spans="1:5" ht="14" thickBot="1" x14ac:dyDescent="0.2">
      <c r="C280" s="690"/>
      <c r="D280" s="545" t="s">
        <v>281</v>
      </c>
      <c r="E280" s="545" t="s">
        <v>282</v>
      </c>
    </row>
    <row r="281" spans="1:5" x14ac:dyDescent="0.15">
      <c r="A281" s="591">
        <v>11</v>
      </c>
      <c r="D281" s="438"/>
      <c r="E281" s="438"/>
    </row>
    <row r="282" spans="1:5" x14ac:dyDescent="0.15">
      <c r="D282" s="438"/>
      <c r="E282" s="438"/>
    </row>
    <row r="283" spans="1:5" x14ac:dyDescent="0.15">
      <c r="D283" s="438"/>
      <c r="E283" s="438"/>
    </row>
    <row r="284" spans="1:5" x14ac:dyDescent="0.15">
      <c r="D284" s="438"/>
      <c r="E284" s="438"/>
    </row>
    <row r="285" spans="1:5" ht="14" thickBot="1" x14ac:dyDescent="0.2">
      <c r="C285" s="690"/>
      <c r="D285" s="545" t="s">
        <v>281</v>
      </c>
      <c r="E285" s="545" t="s">
        <v>282</v>
      </c>
    </row>
    <row r="286" spans="1:5" x14ac:dyDescent="0.15">
      <c r="A286" s="591">
        <v>12</v>
      </c>
      <c r="D286" s="438"/>
      <c r="E286" s="438"/>
    </row>
    <row r="287" spans="1:5" x14ac:dyDescent="0.15">
      <c r="D287" s="438"/>
      <c r="E287" s="438"/>
    </row>
    <row r="288" spans="1:5" x14ac:dyDescent="0.15">
      <c r="D288" s="438"/>
      <c r="E288" s="438"/>
    </row>
    <row r="289" spans="1:5" x14ac:dyDescent="0.15">
      <c r="D289" s="438"/>
      <c r="E289" s="438"/>
    </row>
    <row r="290" spans="1:5" ht="14" thickBot="1" x14ac:dyDescent="0.2">
      <c r="C290" s="690"/>
      <c r="D290" s="545" t="s">
        <v>281</v>
      </c>
      <c r="E290" s="545" t="s">
        <v>282</v>
      </c>
    </row>
    <row r="291" spans="1:5" x14ac:dyDescent="0.15">
      <c r="A291" s="591">
        <v>13</v>
      </c>
      <c r="D291" s="438"/>
      <c r="E291" s="438"/>
    </row>
    <row r="292" spans="1:5" x14ac:dyDescent="0.15">
      <c r="D292" s="438"/>
      <c r="E292" s="438"/>
    </row>
    <row r="293" spans="1:5" x14ac:dyDescent="0.15">
      <c r="D293" s="438"/>
      <c r="E293" s="438"/>
    </row>
    <row r="294" spans="1:5" x14ac:dyDescent="0.15">
      <c r="D294" s="438"/>
      <c r="E294" s="438"/>
    </row>
    <row r="295" spans="1:5" x14ac:dyDescent="0.15">
      <c r="A295" s="508" t="s">
        <v>293</v>
      </c>
      <c r="C295" s="550"/>
      <c r="D295" s="438"/>
      <c r="E295" s="438"/>
    </row>
    <row r="296" spans="1:5" x14ac:dyDescent="0.15">
      <c r="A296" s="508"/>
      <c r="C296" s="550"/>
      <c r="D296" s="438"/>
      <c r="E296" s="438"/>
    </row>
    <row r="297" spans="1:5" x14ac:dyDescent="0.15">
      <c r="A297" s="508"/>
      <c r="C297" s="550"/>
      <c r="D297" s="438"/>
      <c r="E297" s="438"/>
    </row>
    <row r="298" spans="1:5" x14ac:dyDescent="0.15">
      <c r="D298" s="438"/>
      <c r="E298" s="438"/>
    </row>
    <row r="299" spans="1:5" x14ac:dyDescent="0.15">
      <c r="A299" s="510" t="s">
        <v>298</v>
      </c>
      <c r="C299" s="550"/>
      <c r="D299" s="438"/>
      <c r="E299" s="438"/>
    </row>
    <row r="300" spans="1:5" x14ac:dyDescent="0.15">
      <c r="A300" s="510"/>
      <c r="C300" s="550"/>
      <c r="D300" s="438"/>
      <c r="E300" s="438"/>
    </row>
    <row r="301" spans="1:5" x14ac:dyDescent="0.15">
      <c r="D301" s="438"/>
      <c r="E301" s="438"/>
    </row>
    <row r="302" spans="1:5" x14ac:dyDescent="0.15">
      <c r="A302" s="357"/>
      <c r="B302" s="357"/>
      <c r="C302" s="357"/>
      <c r="D302" s="438"/>
      <c r="E302" s="438"/>
    </row>
  </sheetData>
  <mergeCells count="27">
    <mergeCell ref="A1:D1"/>
    <mergeCell ref="A87:E87"/>
    <mergeCell ref="F141:G141"/>
    <mergeCell ref="A68:E68"/>
    <mergeCell ref="A73:C73"/>
    <mergeCell ref="A74:E74"/>
    <mergeCell ref="A79:C79"/>
    <mergeCell ref="A80:E80"/>
    <mergeCell ref="A86:C86"/>
    <mergeCell ref="A67:E67"/>
    <mergeCell ref="C25:E26"/>
    <mergeCell ref="C27:E28"/>
    <mergeCell ref="C30:H31"/>
    <mergeCell ref="C32:E33"/>
    <mergeCell ref="C35:E36"/>
    <mergeCell ref="A50:C50"/>
    <mergeCell ref="A51:E51"/>
    <mergeCell ref="A58:C58"/>
    <mergeCell ref="A59:E59"/>
    <mergeCell ref="A60:E60"/>
    <mergeCell ref="A66:C66"/>
    <mergeCell ref="C21:E23"/>
    <mergeCell ref="C4:F5"/>
    <mergeCell ref="C8:E9"/>
    <mergeCell ref="C10:E11"/>
    <mergeCell ref="C12:E13"/>
    <mergeCell ref="C18:E20"/>
  </mergeCells>
  <phoneticPr fontId="64" type="noConversion"/>
  <pageMargins left="0.7" right="0.7" top="0.75" bottom="0.75" header="0.3" footer="0.3"/>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7"/>
  <sheetViews>
    <sheetView zoomScale="150" zoomScaleNormal="150" workbookViewId="0">
      <selection activeCell="B12" sqref="B12:J12"/>
    </sheetView>
  </sheetViews>
  <sheetFormatPr baseColWidth="10" defaultColWidth="8.83203125" defaultRowHeight="13" x14ac:dyDescent="0.15"/>
  <cols>
    <col min="1" max="1" width="6.6640625" style="819" customWidth="1"/>
    <col min="2" max="2" width="9.1640625" style="819" customWidth="1"/>
    <col min="3" max="3" width="9.5" style="822" customWidth="1"/>
    <col min="4" max="4" width="9.83203125" style="903" customWidth="1"/>
    <col min="5" max="5" width="12.5" style="819" bestFit="1" customWidth="1"/>
    <col min="6" max="6" width="12.5" style="903" bestFit="1" customWidth="1"/>
    <col min="7" max="7" width="15.5" style="903" bestFit="1" customWidth="1"/>
    <col min="8" max="8" width="12.6640625" style="898" customWidth="1"/>
    <col min="9" max="9" width="15.5" style="819" bestFit="1" customWidth="1"/>
    <col min="10" max="10" width="9.1640625" style="819" customWidth="1"/>
    <col min="11" max="16384" width="8.83203125" style="819"/>
  </cols>
  <sheetData>
    <row r="1" spans="1:22" x14ac:dyDescent="0.15">
      <c r="A1" s="900" t="s">
        <v>2085</v>
      </c>
      <c r="B1" s="880"/>
      <c r="C1" s="673"/>
      <c r="D1" s="901"/>
      <c r="E1" s="880"/>
      <c r="F1" s="901"/>
      <c r="G1" s="901"/>
      <c r="I1" s="1"/>
    </row>
    <row r="2" spans="1:22" x14ac:dyDescent="0.15">
      <c r="A2" s="2"/>
      <c r="B2" s="3"/>
      <c r="C2" s="616"/>
      <c r="D2" s="616"/>
      <c r="E2" s="3"/>
      <c r="F2" s="902"/>
      <c r="G2" s="902"/>
    </row>
    <row r="3" spans="1:22" s="1035" customFormat="1" ht="15" x14ac:dyDescent="0.2">
      <c r="A3" s="906" t="s">
        <v>1336</v>
      </c>
      <c r="B3" s="1030"/>
      <c r="C3" s="1031"/>
      <c r="D3" s="1031"/>
      <c r="E3" s="1032"/>
      <c r="F3" s="1033"/>
      <c r="G3" s="1033"/>
      <c r="H3" s="1034"/>
    </row>
    <row r="4" spans="1:22" s="1035" customFormat="1" ht="15" x14ac:dyDescent="0.2">
      <c r="A4" s="3" t="s">
        <v>0</v>
      </c>
      <c r="B4" s="1999"/>
      <c r="C4" s="1999"/>
      <c r="D4" s="1999"/>
      <c r="E4" s="1999"/>
      <c r="F4" s="1999"/>
      <c r="G4" s="1999"/>
      <c r="H4" s="1999"/>
      <c r="I4" s="1999"/>
      <c r="J4" s="1999"/>
    </row>
    <row r="5" spans="1:22" s="1035" customFormat="1" ht="15" x14ac:dyDescent="0.2">
      <c r="A5" s="3"/>
      <c r="B5" s="1999"/>
      <c r="C5" s="1999"/>
      <c r="D5" s="1999"/>
      <c r="E5" s="1999"/>
      <c r="F5" s="1999"/>
      <c r="G5" s="1999"/>
      <c r="H5" s="1999"/>
      <c r="I5" s="1999"/>
      <c r="J5" s="1999"/>
    </row>
    <row r="6" spans="1:22" s="1035" customFormat="1" ht="15" x14ac:dyDescent="0.2">
      <c r="A6" s="3"/>
      <c r="B6" s="1999"/>
      <c r="C6" s="1999"/>
      <c r="D6" s="1999"/>
      <c r="E6" s="1999"/>
      <c r="F6" s="1999"/>
      <c r="G6" s="1999"/>
      <c r="H6" s="1999"/>
      <c r="I6" s="1999"/>
      <c r="J6" s="1999"/>
    </row>
    <row r="7" spans="1:22" s="1035" customFormat="1" ht="15" x14ac:dyDescent="0.2">
      <c r="A7" s="3" t="s">
        <v>1</v>
      </c>
      <c r="B7" s="1999"/>
      <c r="C7" s="1999"/>
      <c r="D7" s="1999"/>
      <c r="E7" s="1999"/>
      <c r="F7" s="1999"/>
      <c r="G7" s="1999"/>
      <c r="H7" s="1999"/>
      <c r="I7" s="1999"/>
      <c r="J7" s="1999"/>
    </row>
    <row r="8" spans="1:22" s="1035" customFormat="1" ht="15" x14ac:dyDescent="0.2">
      <c r="A8" s="3"/>
      <c r="B8" s="1999"/>
      <c r="C8" s="1999"/>
      <c r="D8" s="1999"/>
      <c r="E8" s="1999"/>
      <c r="F8" s="1999"/>
      <c r="G8" s="1999"/>
      <c r="H8" s="1999"/>
      <c r="I8" s="1999"/>
      <c r="J8" s="1999"/>
    </row>
    <row r="9" spans="1:22" s="1035" customFormat="1" ht="15" x14ac:dyDescent="0.2">
      <c r="A9" s="3"/>
      <c r="B9" s="1999"/>
      <c r="C9" s="1999"/>
      <c r="D9" s="1999"/>
      <c r="E9" s="1999"/>
      <c r="F9" s="1999"/>
      <c r="G9" s="1999"/>
      <c r="H9" s="1999"/>
      <c r="I9" s="1999"/>
      <c r="J9" s="1999"/>
    </row>
    <row r="10" spans="1:22" s="1035" customFormat="1" ht="15" x14ac:dyDescent="0.2">
      <c r="A10" s="3"/>
      <c r="B10" s="1999"/>
      <c r="C10" s="1999"/>
      <c r="D10" s="1999"/>
      <c r="E10" s="1999"/>
      <c r="F10" s="1999"/>
      <c r="G10" s="1999"/>
      <c r="H10" s="1999"/>
      <c r="I10" s="1999"/>
      <c r="J10" s="1999"/>
    </row>
    <row r="11" spans="1:22" s="1035" customFormat="1" ht="15" x14ac:dyDescent="0.2">
      <c r="A11" s="3" t="s">
        <v>2</v>
      </c>
      <c r="B11" s="1999"/>
      <c r="C11" s="1999"/>
      <c r="D11" s="1999"/>
      <c r="E11" s="1999"/>
      <c r="F11" s="1999"/>
      <c r="G11" s="1999"/>
      <c r="H11" s="1999"/>
      <c r="I11" s="1999"/>
      <c r="J11" s="1999"/>
    </row>
    <row r="12" spans="1:22" s="1035" customFormat="1" ht="15" x14ac:dyDescent="0.2">
      <c r="A12" s="3" t="s">
        <v>31</v>
      </c>
      <c r="B12" s="1999"/>
      <c r="C12" s="1999"/>
      <c r="D12" s="1999"/>
      <c r="E12" s="1999"/>
      <c r="F12" s="1999"/>
      <c r="G12" s="1999"/>
      <c r="H12" s="1999"/>
      <c r="I12" s="1999"/>
      <c r="J12" s="1999"/>
      <c r="Q12" s="1036"/>
      <c r="R12" s="1036"/>
      <c r="S12" s="1032"/>
      <c r="T12" s="1033"/>
      <c r="U12" s="1033"/>
      <c r="V12" s="1034"/>
    </row>
    <row r="13" spans="1:22" s="1035" customFormat="1" ht="16" x14ac:dyDescent="0.2">
      <c r="A13" s="3"/>
      <c r="B13" s="1037"/>
      <c r="Q13" s="1036"/>
      <c r="R13" s="1036"/>
      <c r="S13" s="1032"/>
      <c r="T13" s="1033"/>
      <c r="U13" s="1033"/>
      <c r="V13" s="1034"/>
    </row>
    <row r="14" spans="1:22" s="1035" customFormat="1" ht="15" x14ac:dyDescent="0.2">
      <c r="A14" s="3" t="s">
        <v>393</v>
      </c>
      <c r="B14" s="1999"/>
      <c r="C14" s="1999"/>
      <c r="D14" s="1999"/>
      <c r="E14" s="1999"/>
      <c r="F14" s="1999"/>
      <c r="G14" s="1999"/>
      <c r="H14" s="1999"/>
      <c r="I14" s="1999"/>
      <c r="J14" s="1999"/>
      <c r="Q14" s="1036"/>
      <c r="R14" s="1036"/>
      <c r="S14" s="1032"/>
      <c r="T14" s="1033"/>
      <c r="U14" s="1033"/>
      <c r="V14" s="1034"/>
    </row>
    <row r="15" spans="1:22" s="1035" customFormat="1" ht="15" x14ac:dyDescent="0.2">
      <c r="A15" s="3"/>
      <c r="B15" s="1999"/>
      <c r="C15" s="1999"/>
      <c r="D15" s="1999"/>
      <c r="E15" s="1999"/>
      <c r="F15" s="1999"/>
      <c r="G15" s="1999"/>
      <c r="H15" s="1999"/>
      <c r="I15" s="1999"/>
      <c r="J15" s="1999"/>
      <c r="Q15" s="1036"/>
      <c r="R15" s="1036"/>
      <c r="S15" s="1032"/>
      <c r="T15" s="1033"/>
      <c r="U15" s="1033"/>
      <c r="V15" s="1034"/>
    </row>
    <row r="16" spans="1:22" s="1035" customFormat="1" ht="16" x14ac:dyDescent="0.2">
      <c r="A16" s="3"/>
      <c r="B16" s="1038"/>
      <c r="C16" s="1036"/>
      <c r="D16" s="1036"/>
      <c r="E16" s="1032"/>
      <c r="F16" s="1033"/>
      <c r="G16" s="1033"/>
      <c r="H16" s="1034"/>
    </row>
    <row r="17" spans="1:10" s="1035" customFormat="1" ht="15" x14ac:dyDescent="0.2">
      <c r="A17" s="906" t="s">
        <v>1337</v>
      </c>
      <c r="B17" s="1030"/>
      <c r="C17" s="1031"/>
      <c r="D17" s="1031"/>
      <c r="E17" s="1032"/>
      <c r="F17" s="1033"/>
      <c r="G17" s="1033"/>
      <c r="H17" s="1034"/>
    </row>
    <row r="18" spans="1:10" s="1035" customFormat="1" ht="15" x14ac:dyDescent="0.2">
      <c r="A18" s="3"/>
      <c r="B18" s="1032"/>
      <c r="C18" s="1036"/>
      <c r="D18" s="1036"/>
      <c r="E18" s="1032"/>
      <c r="F18" s="1033"/>
      <c r="G18" s="1033"/>
    </row>
    <row r="19" spans="1:10" s="1035" customFormat="1" ht="15" x14ac:dyDescent="0.2">
      <c r="A19" s="3" t="s">
        <v>0</v>
      </c>
      <c r="B19" s="1999"/>
      <c r="C19" s="1999"/>
      <c r="D19" s="1999"/>
      <c r="E19" s="1999"/>
      <c r="F19" s="1999"/>
      <c r="G19" s="1999"/>
      <c r="H19" s="1999"/>
      <c r="I19" s="1999"/>
      <c r="J19" s="1999"/>
    </row>
    <row r="20" spans="1:10" s="1035" customFormat="1" ht="15" x14ac:dyDescent="0.2">
      <c r="A20" s="3"/>
      <c r="B20" s="1999"/>
      <c r="C20" s="1999"/>
      <c r="D20" s="1999"/>
      <c r="E20" s="1999"/>
      <c r="F20" s="1999"/>
      <c r="G20" s="1999"/>
      <c r="H20" s="1999"/>
      <c r="I20" s="1999"/>
      <c r="J20" s="1999"/>
    </row>
    <row r="21" spans="1:10" s="1035" customFormat="1" ht="15" x14ac:dyDescent="0.2">
      <c r="A21" s="3" t="s">
        <v>1</v>
      </c>
      <c r="B21" s="1999"/>
      <c r="C21" s="1999"/>
      <c r="D21" s="1999"/>
      <c r="E21" s="1999"/>
      <c r="F21" s="1999"/>
      <c r="G21" s="1999"/>
      <c r="H21" s="1999"/>
      <c r="I21" s="1999"/>
      <c r="J21" s="1999"/>
    </row>
    <row r="22" spans="1:10" s="1035" customFormat="1" ht="15" x14ac:dyDescent="0.2">
      <c r="A22" s="3" t="s">
        <v>1338</v>
      </c>
      <c r="B22" s="1999"/>
      <c r="C22" s="1999"/>
      <c r="D22" s="1999"/>
      <c r="E22" s="1999"/>
      <c r="F22" s="1999"/>
      <c r="G22" s="1999"/>
      <c r="H22" s="1999"/>
      <c r="I22" s="1999"/>
      <c r="J22" s="1999"/>
    </row>
    <row r="23" spans="1:10" s="1035" customFormat="1" ht="15" x14ac:dyDescent="0.2">
      <c r="A23" s="3"/>
      <c r="B23" s="1999"/>
      <c r="C23" s="1999"/>
      <c r="D23" s="1999"/>
      <c r="E23" s="1999"/>
      <c r="F23" s="1999"/>
      <c r="G23" s="1999"/>
      <c r="H23" s="1999"/>
      <c r="I23" s="1999"/>
      <c r="J23" s="1999"/>
    </row>
    <row r="24" spans="1:10" s="1035" customFormat="1" ht="15" x14ac:dyDescent="0.2">
      <c r="A24" s="3"/>
      <c r="B24" s="1999"/>
      <c r="C24" s="1999"/>
      <c r="D24" s="1999"/>
      <c r="E24" s="1999"/>
      <c r="F24" s="1999"/>
      <c r="G24" s="1999"/>
      <c r="H24" s="1999"/>
      <c r="I24" s="1999"/>
      <c r="J24" s="1999"/>
    </row>
    <row r="25" spans="1:10" s="1035" customFormat="1" ht="15" x14ac:dyDescent="0.2">
      <c r="A25" s="3"/>
      <c r="B25" s="1999"/>
      <c r="C25" s="1999"/>
      <c r="D25" s="1999"/>
      <c r="E25" s="1999"/>
      <c r="F25" s="1999"/>
      <c r="G25" s="1999"/>
      <c r="H25" s="1999"/>
      <c r="I25" s="1999"/>
      <c r="J25" s="1999"/>
    </row>
    <row r="26" spans="1:10" s="1035" customFormat="1" ht="15" x14ac:dyDescent="0.2">
      <c r="A26" s="3" t="s">
        <v>322</v>
      </c>
      <c r="B26" s="1999"/>
      <c r="C26" s="1999"/>
      <c r="D26" s="1999"/>
      <c r="E26" s="1999"/>
      <c r="F26" s="1999"/>
      <c r="G26" s="1999"/>
      <c r="H26" s="1999"/>
      <c r="I26" s="1999"/>
      <c r="J26" s="1999"/>
    </row>
    <row r="27" spans="1:10" s="1035" customFormat="1" ht="15" x14ac:dyDescent="0.2">
      <c r="A27" s="3" t="s">
        <v>393</v>
      </c>
      <c r="B27" s="1999"/>
      <c r="C27" s="1999"/>
      <c r="D27" s="1999"/>
      <c r="E27" s="1999"/>
      <c r="F27" s="1999"/>
      <c r="G27" s="1999"/>
      <c r="H27" s="1999"/>
      <c r="I27" s="1999"/>
      <c r="J27" s="1999"/>
    </row>
    <row r="28" spans="1:10" s="1035" customFormat="1" ht="15" x14ac:dyDescent="0.2">
      <c r="A28" s="3"/>
      <c r="B28" s="1999"/>
      <c r="C28" s="1999"/>
      <c r="D28" s="1999"/>
      <c r="E28" s="1999"/>
      <c r="F28" s="1999"/>
      <c r="G28" s="1999"/>
      <c r="H28" s="1999"/>
      <c r="I28" s="1999"/>
      <c r="J28" s="1999"/>
    </row>
    <row r="29" spans="1:10" s="1035" customFormat="1" ht="15" x14ac:dyDescent="0.2">
      <c r="A29" s="3" t="s">
        <v>33</v>
      </c>
      <c r="B29" s="1999"/>
      <c r="C29" s="1999"/>
      <c r="D29" s="1999"/>
      <c r="E29" s="1999"/>
      <c r="F29" s="1999"/>
      <c r="G29" s="1999"/>
      <c r="H29" s="1999"/>
      <c r="I29" s="1999"/>
      <c r="J29" s="1999"/>
    </row>
    <row r="30" spans="1:10" s="1035" customFormat="1" ht="15" x14ac:dyDescent="0.2">
      <c r="A30" s="1039" t="s">
        <v>1339</v>
      </c>
      <c r="B30" s="1039"/>
      <c r="C30" s="1039"/>
      <c r="D30" s="1039"/>
      <c r="E30" s="1032"/>
      <c r="F30" s="1033"/>
      <c r="G30" s="1033"/>
    </row>
    <row r="31" spans="1:10" s="1035" customFormat="1" ht="15" x14ac:dyDescent="0.2">
      <c r="A31" s="1035" t="s">
        <v>0</v>
      </c>
      <c r="B31" s="5" t="s">
        <v>1340</v>
      </c>
      <c r="C31" s="6"/>
      <c r="D31" s="1040"/>
      <c r="F31" s="1040"/>
      <c r="G31" s="1040"/>
    </row>
    <row r="32" spans="1:10" s="1035" customFormat="1" ht="15" x14ac:dyDescent="0.2">
      <c r="B32" s="2003"/>
      <c r="C32" s="2003"/>
      <c r="D32" s="2003"/>
      <c r="F32" s="1040"/>
      <c r="G32" s="1040"/>
    </row>
    <row r="33" spans="1:10" s="1035" customFormat="1" ht="15" x14ac:dyDescent="0.2">
      <c r="B33" s="2003"/>
      <c r="C33" s="2004"/>
      <c r="D33" s="2004"/>
      <c r="E33" s="7"/>
      <c r="F33" s="1040"/>
      <c r="G33" s="1040"/>
      <c r="H33" s="1034"/>
    </row>
    <row r="34" spans="1:10" s="1035" customFormat="1" ht="15" x14ac:dyDescent="0.2">
      <c r="B34" s="687"/>
      <c r="C34" s="1022"/>
      <c r="D34" s="1022"/>
      <c r="E34" s="7"/>
      <c r="F34" s="1040"/>
      <c r="G34" s="1040"/>
      <c r="H34" s="1034"/>
    </row>
    <row r="35" spans="1:10" s="1035" customFormat="1" ht="15" x14ac:dyDescent="0.2">
      <c r="B35" s="8"/>
      <c r="C35" s="1022"/>
      <c r="D35" s="1022"/>
      <c r="E35" s="1042"/>
      <c r="F35" s="1040"/>
      <c r="G35" s="1040"/>
      <c r="H35" s="1034"/>
    </row>
    <row r="36" spans="1:10" s="1035" customFormat="1" ht="16" thickBot="1" x14ac:dyDescent="0.25">
      <c r="B36" s="8" t="s">
        <v>1340</v>
      </c>
      <c r="C36" s="1022"/>
      <c r="D36" s="1022"/>
      <c r="E36" s="1044"/>
      <c r="F36" s="1040"/>
      <c r="G36" s="1040"/>
      <c r="H36" s="1034"/>
    </row>
    <row r="37" spans="1:10" s="1035" customFormat="1" ht="16" thickTop="1" x14ac:dyDescent="0.2">
      <c r="B37" s="687"/>
      <c r="C37" s="6"/>
      <c r="D37" s="1040"/>
      <c r="E37" s="1045"/>
      <c r="F37" s="1040"/>
      <c r="G37" s="1040"/>
      <c r="H37" s="1034"/>
    </row>
    <row r="38" spans="1:10" s="1035" customFormat="1" ht="15" x14ac:dyDescent="0.2">
      <c r="C38" s="1043"/>
      <c r="D38" s="1040"/>
      <c r="F38" s="1040"/>
      <c r="G38" s="1040"/>
      <c r="H38" s="1034"/>
    </row>
    <row r="39" spans="1:10" s="1035" customFormat="1" ht="15" x14ac:dyDescent="0.2">
      <c r="A39" s="1035" t="s">
        <v>1</v>
      </c>
      <c r="B39" s="2000" t="s">
        <v>1341</v>
      </c>
      <c r="C39" s="2000"/>
      <c r="D39" s="2000"/>
      <c r="E39" s="2000"/>
      <c r="F39" s="2000"/>
      <c r="G39" s="2000"/>
      <c r="H39" s="2005"/>
      <c r="I39" s="2005"/>
    </row>
    <row r="40" spans="1:10" s="1035" customFormat="1" ht="15" x14ac:dyDescent="0.2">
      <c r="B40" s="9"/>
      <c r="C40" s="10"/>
      <c r="D40" s="11"/>
      <c r="E40" s="9"/>
      <c r="F40" s="12"/>
      <c r="G40" s="13"/>
      <c r="H40" s="1046"/>
    </row>
    <row r="41" spans="1:10" s="1035" customFormat="1" ht="15" x14ac:dyDescent="0.2">
      <c r="B41" s="2002"/>
      <c r="C41" s="2002"/>
      <c r="D41" s="2002"/>
      <c r="E41" s="1054"/>
      <c r="F41" s="2002"/>
      <c r="G41" s="2002"/>
      <c r="H41" s="2002"/>
      <c r="I41" s="4"/>
    </row>
    <row r="42" spans="1:10" s="1035" customFormat="1" ht="15" x14ac:dyDescent="0.2">
      <c r="B42" s="2002"/>
      <c r="C42" s="2002"/>
      <c r="D42" s="2002"/>
      <c r="E42" s="1054"/>
      <c r="F42" s="2002"/>
      <c r="G42" s="2002"/>
      <c r="H42" s="2002"/>
      <c r="I42" s="4"/>
    </row>
    <row r="43" spans="1:10" s="1035" customFormat="1" ht="15" x14ac:dyDescent="0.2">
      <c r="B43" s="2002"/>
      <c r="C43" s="2002"/>
      <c r="D43" s="2002"/>
      <c r="E43" s="1054"/>
      <c r="F43" s="2002"/>
      <c r="G43" s="2002"/>
      <c r="H43" s="2002"/>
      <c r="I43" s="4"/>
    </row>
    <row r="44" spans="1:10" s="1035" customFormat="1" ht="15" x14ac:dyDescent="0.2">
      <c r="B44" s="2002"/>
      <c r="C44" s="2002"/>
      <c r="D44" s="2002"/>
      <c r="E44" s="1048"/>
      <c r="F44" s="2002"/>
      <c r="G44" s="2002"/>
      <c r="H44" s="2002"/>
      <c r="I44" s="1049"/>
    </row>
    <row r="45" spans="1:10" s="1035" customFormat="1" ht="16" thickBot="1" x14ac:dyDescent="0.25">
      <c r="B45" s="15"/>
      <c r="C45" s="1043"/>
      <c r="D45" s="11"/>
      <c r="E45" s="1052"/>
      <c r="F45" s="16"/>
      <c r="G45" s="1050"/>
      <c r="H45" s="1051"/>
      <c r="I45" s="1053"/>
    </row>
    <row r="46" spans="1:10" s="1035" customFormat="1" ht="16" thickTop="1" x14ac:dyDescent="0.2">
      <c r="A46" s="3"/>
      <c r="B46" s="1032"/>
      <c r="C46" s="1032"/>
      <c r="D46" s="1032"/>
      <c r="E46" s="1032"/>
      <c r="F46" s="1032"/>
      <c r="G46" s="1032"/>
      <c r="H46" s="1032"/>
      <c r="I46" s="1032"/>
      <c r="J46" s="1032"/>
    </row>
    <row r="47" spans="1:10" x14ac:dyDescent="0.15">
      <c r="A47" s="900" t="s">
        <v>1411</v>
      </c>
      <c r="B47" s="901"/>
      <c r="C47" s="901"/>
      <c r="D47" s="901"/>
    </row>
    <row r="48" spans="1:10" x14ac:dyDescent="0.15">
      <c r="A48" s="819" t="s">
        <v>1342</v>
      </c>
      <c r="B48" s="5" t="s">
        <v>1193</v>
      </c>
      <c r="C48" s="6"/>
    </row>
    <row r="49" spans="1:9" s="1035" customFormat="1" ht="15" x14ac:dyDescent="0.2">
      <c r="B49" s="2003"/>
      <c r="C49" s="2003"/>
      <c r="D49" s="2003"/>
      <c r="F49" s="1040"/>
      <c r="G49" s="1040"/>
    </row>
    <row r="50" spans="1:9" s="1035" customFormat="1" ht="15" x14ac:dyDescent="0.2">
      <c r="B50" s="2003"/>
      <c r="C50" s="2004"/>
      <c r="D50" s="2004"/>
      <c r="E50" s="7"/>
      <c r="F50" s="1040"/>
      <c r="G50" s="1040"/>
      <c r="H50" s="1034"/>
    </row>
    <row r="51" spans="1:9" s="1035" customFormat="1" ht="15" x14ac:dyDescent="0.2">
      <c r="B51" s="2003"/>
      <c r="C51" s="2003"/>
      <c r="D51" s="2003"/>
      <c r="E51" s="1042"/>
      <c r="F51" s="1040"/>
      <c r="G51" s="1040"/>
      <c r="H51" s="1034"/>
    </row>
    <row r="52" spans="1:9" s="1035" customFormat="1" ht="16" thickBot="1" x14ac:dyDescent="0.25">
      <c r="B52" s="8" t="s">
        <v>1340</v>
      </c>
      <c r="C52" s="1022"/>
      <c r="D52" s="1022"/>
      <c r="E52" s="1044"/>
      <c r="F52" s="1040"/>
      <c r="G52" s="1040"/>
      <c r="H52" s="1034"/>
    </row>
    <row r="53" spans="1:9" ht="14" thickTop="1" x14ac:dyDescent="0.15"/>
    <row r="54" spans="1:9" x14ac:dyDescent="0.15">
      <c r="A54" s="819" t="s">
        <v>293</v>
      </c>
      <c r="B54" s="2000" t="s">
        <v>3</v>
      </c>
      <c r="C54" s="2000"/>
      <c r="D54" s="2000"/>
      <c r="E54" s="2000"/>
      <c r="F54" s="2000"/>
      <c r="G54" s="2000"/>
      <c r="H54" s="2001"/>
      <c r="I54" s="2001"/>
    </row>
    <row r="55" spans="1:9" x14ac:dyDescent="0.15">
      <c r="B55" s="2006"/>
      <c r="C55" s="2006"/>
      <c r="D55" s="2006"/>
      <c r="E55" s="1055"/>
      <c r="F55" s="2006"/>
      <c r="G55" s="2006"/>
      <c r="H55" s="2006"/>
    </row>
    <row r="56" spans="1:9" x14ac:dyDescent="0.15">
      <c r="B56" s="2002"/>
      <c r="C56" s="2002"/>
      <c r="D56" s="2002"/>
      <c r="E56" s="1054"/>
      <c r="F56" s="2002"/>
      <c r="G56" s="2002"/>
      <c r="H56" s="2002"/>
      <c r="I56" s="4"/>
    </row>
    <row r="57" spans="1:9" x14ac:dyDescent="0.15">
      <c r="B57" s="2002"/>
      <c r="C57" s="2002"/>
      <c r="D57" s="2002"/>
      <c r="E57" s="1054"/>
      <c r="F57" s="2002"/>
      <c r="G57" s="2002"/>
      <c r="H57" s="2002"/>
      <c r="I57" s="4"/>
    </row>
    <row r="58" spans="1:9" x14ac:dyDescent="0.15">
      <c r="B58" s="2002"/>
      <c r="C58" s="2002"/>
      <c r="D58" s="2002"/>
      <c r="E58" s="1054"/>
      <c r="F58" s="2002"/>
      <c r="G58" s="2002"/>
      <c r="H58" s="2002"/>
    </row>
    <row r="59" spans="1:9" x14ac:dyDescent="0.15">
      <c r="B59" s="2002"/>
      <c r="C59" s="2002"/>
      <c r="D59" s="2002"/>
      <c r="E59" s="1048"/>
      <c r="F59" s="2002"/>
      <c r="G59" s="2002"/>
      <c r="H59" s="2002"/>
      <c r="I59" s="1056"/>
    </row>
    <row r="60" spans="1:9" ht="14" thickBot="1" x14ac:dyDescent="0.2">
      <c r="B60" s="15"/>
      <c r="D60" s="11"/>
      <c r="E60" s="1057"/>
      <c r="F60" s="11"/>
      <c r="G60" s="904"/>
      <c r="H60" s="905"/>
      <c r="I60" s="1058"/>
    </row>
    <row r="61" spans="1:9" ht="14" thickTop="1" x14ac:dyDescent="0.15">
      <c r="B61" s="15"/>
      <c r="C61" s="10"/>
      <c r="D61" s="11"/>
      <c r="E61" s="14"/>
      <c r="F61" s="11"/>
      <c r="G61" s="11"/>
      <c r="I61" s="4"/>
    </row>
    <row r="62" spans="1:9" x14ac:dyDescent="0.15">
      <c r="A62" s="900" t="s">
        <v>1412</v>
      </c>
      <c r="B62" s="880"/>
      <c r="C62" s="673"/>
      <c r="D62" s="901"/>
      <c r="E62" s="3"/>
      <c r="F62" s="902"/>
      <c r="G62" s="902"/>
    </row>
    <row r="63" spans="1:9" x14ac:dyDescent="0.15">
      <c r="A63" s="3"/>
      <c r="B63" s="3"/>
      <c r="C63" s="616"/>
      <c r="D63" s="616"/>
      <c r="E63" s="3"/>
      <c r="F63" s="902"/>
      <c r="G63" s="902"/>
    </row>
    <row r="64" spans="1:9" x14ac:dyDescent="0.15">
      <c r="A64" s="3" t="s">
        <v>0</v>
      </c>
      <c r="B64" s="1998"/>
      <c r="C64" s="1998"/>
      <c r="D64" s="1998"/>
      <c r="E64" s="1998"/>
      <c r="F64" s="1998"/>
      <c r="G64" s="902"/>
      <c r="I64" s="4"/>
    </row>
    <row r="65" spans="1:9" x14ac:dyDescent="0.15">
      <c r="A65" s="3"/>
      <c r="B65" s="1998"/>
      <c r="C65" s="1998"/>
      <c r="D65" s="1998"/>
      <c r="E65" s="1998"/>
      <c r="F65" s="1998"/>
      <c r="G65" s="902"/>
    </row>
    <row r="66" spans="1:9" x14ac:dyDescent="0.15">
      <c r="A66" s="3"/>
      <c r="B66" s="1998"/>
      <c r="C66" s="1998"/>
      <c r="D66" s="1998"/>
      <c r="E66" s="1998"/>
      <c r="F66" s="1998"/>
      <c r="G66" s="902"/>
      <c r="I66" s="4"/>
    </row>
    <row r="67" spans="1:9" x14ac:dyDescent="0.15">
      <c r="A67" s="3"/>
      <c r="B67" s="1998"/>
      <c r="C67" s="1998"/>
      <c r="D67" s="1998"/>
      <c r="E67" s="1998"/>
      <c r="F67" s="1998"/>
      <c r="G67" s="902"/>
      <c r="I67" s="4"/>
    </row>
    <row r="68" spans="1:9" x14ac:dyDescent="0.15">
      <c r="A68" s="3"/>
      <c r="B68" s="1998"/>
      <c r="C68" s="1998"/>
      <c r="D68" s="1998"/>
      <c r="E68" s="1998"/>
      <c r="F68" s="1998"/>
      <c r="G68" s="902"/>
      <c r="I68" s="4"/>
    </row>
    <row r="69" spans="1:9" x14ac:dyDescent="0.15">
      <c r="A69" s="3"/>
      <c r="B69" s="3"/>
      <c r="C69" s="616"/>
      <c r="D69" s="616"/>
      <c r="E69" s="3"/>
      <c r="F69" s="902"/>
      <c r="G69" s="902"/>
      <c r="I69" s="4"/>
    </row>
    <row r="70" spans="1:9" x14ac:dyDescent="0.15">
      <c r="A70" s="3"/>
      <c r="B70" s="3"/>
      <c r="C70" s="616"/>
      <c r="D70" s="616"/>
      <c r="E70" s="3"/>
      <c r="F70" s="902"/>
      <c r="G70" s="902"/>
      <c r="I70" s="4"/>
    </row>
    <row r="71" spans="1:9" x14ac:dyDescent="0.15">
      <c r="A71" s="3" t="s">
        <v>1</v>
      </c>
      <c r="B71" s="1998"/>
      <c r="C71" s="1998"/>
      <c r="D71" s="1998"/>
      <c r="E71" s="1998"/>
      <c r="F71" s="1998"/>
      <c r="G71" s="902"/>
      <c r="I71" s="4"/>
    </row>
    <row r="72" spans="1:9" x14ac:dyDescent="0.15">
      <c r="A72" s="3"/>
      <c r="B72" s="1998"/>
      <c r="C72" s="1998"/>
      <c r="D72" s="1998"/>
      <c r="E72" s="1998"/>
      <c r="F72" s="1998"/>
      <c r="G72" s="902"/>
      <c r="I72" s="4"/>
    </row>
    <row r="73" spans="1:9" x14ac:dyDescent="0.15">
      <c r="A73" s="3"/>
      <c r="B73" s="3"/>
      <c r="C73" s="616"/>
      <c r="D73" s="616"/>
      <c r="E73" s="3"/>
      <c r="F73" s="902"/>
      <c r="G73" s="902"/>
      <c r="I73" s="4"/>
    </row>
    <row r="74" spans="1:9" x14ac:dyDescent="0.15">
      <c r="A74" s="3" t="s">
        <v>2</v>
      </c>
      <c r="B74" s="3"/>
      <c r="C74" s="616"/>
      <c r="D74" s="616"/>
      <c r="E74" s="3"/>
      <c r="F74" s="902"/>
      <c r="G74" s="902"/>
    </row>
    <row r="75" spans="1:9" x14ac:dyDescent="0.15">
      <c r="A75" s="3"/>
      <c r="B75" s="1"/>
      <c r="C75" s="616"/>
      <c r="D75" s="616"/>
      <c r="E75" s="3"/>
      <c r="F75" s="902"/>
      <c r="G75" s="902"/>
    </row>
    <row r="76" spans="1:9" x14ac:dyDescent="0.15">
      <c r="A76" s="3" t="s">
        <v>31</v>
      </c>
      <c r="B76" s="1998"/>
      <c r="C76" s="1998"/>
      <c r="D76" s="1998"/>
      <c r="E76" s="1998"/>
      <c r="F76" s="1998"/>
      <c r="G76" s="1998"/>
      <c r="H76" s="1998"/>
    </row>
    <row r="77" spans="1:9" x14ac:dyDescent="0.15">
      <c r="B77" s="1998"/>
      <c r="C77" s="1998"/>
      <c r="D77" s="1998"/>
      <c r="E77" s="1998"/>
      <c r="F77" s="1998"/>
      <c r="G77" s="1998"/>
      <c r="H77" s="1998"/>
    </row>
    <row r="78" spans="1:9" s="1035" customFormat="1" ht="15" x14ac:dyDescent="0.2">
      <c r="A78" s="1039" t="s">
        <v>1343</v>
      </c>
      <c r="B78" s="1039"/>
      <c r="C78" s="1039"/>
      <c r="D78" s="1039"/>
      <c r="F78" s="1040"/>
      <c r="G78" s="1040"/>
      <c r="H78" s="1034"/>
    </row>
    <row r="79" spans="1:9" customFormat="1" ht="15" x14ac:dyDescent="0.2">
      <c r="A79" s="184" t="s">
        <v>28</v>
      </c>
      <c r="B79" s="184"/>
      <c r="C79" s="184"/>
      <c r="D79" s="1059"/>
    </row>
    <row r="80" spans="1:9" customFormat="1" ht="15" x14ac:dyDescent="0.2">
      <c r="A80" s="1998" t="s">
        <v>1344</v>
      </c>
      <c r="B80" s="1998"/>
      <c r="C80" s="1998"/>
      <c r="D80" s="1998"/>
      <c r="E80" s="1998"/>
      <c r="F80" s="1040"/>
      <c r="G80" s="1040"/>
      <c r="H80" s="1060"/>
    </row>
    <row r="81" spans="1:9" customFormat="1" ht="15" x14ac:dyDescent="0.2">
      <c r="A81" s="1998" t="s">
        <v>1345</v>
      </c>
      <c r="B81" s="1998"/>
      <c r="C81" s="1998"/>
      <c r="D81" s="1998"/>
      <c r="E81" s="1998"/>
      <c r="F81" s="1040"/>
      <c r="G81" s="1060"/>
    </row>
    <row r="82" spans="1:9" customFormat="1" ht="15" x14ac:dyDescent="0.2">
      <c r="A82" s="3" t="s">
        <v>1346</v>
      </c>
      <c r="C82" s="3"/>
      <c r="E82" s="1059"/>
      <c r="G82" s="1060"/>
    </row>
    <row r="83" spans="1:9" customFormat="1" ht="15" x14ac:dyDescent="0.2">
      <c r="A83" s="3" t="s">
        <v>1234</v>
      </c>
      <c r="C83" s="3"/>
      <c r="E83" s="1059"/>
      <c r="G83" s="1060"/>
    </row>
    <row r="84" spans="1:9" customFormat="1" ht="15" x14ac:dyDescent="0.2">
      <c r="A84" s="3" t="s">
        <v>29</v>
      </c>
      <c r="C84" s="3"/>
      <c r="E84" s="1059"/>
      <c r="G84" s="1061"/>
    </row>
    <row r="85" spans="1:9" customFormat="1" ht="15" x14ac:dyDescent="0.2">
      <c r="A85" s="3"/>
      <c r="D85" s="1059"/>
      <c r="F85" s="1040"/>
      <c r="G85" s="1062"/>
      <c r="H85" s="1060"/>
    </row>
    <row r="86" spans="1:9" customFormat="1" ht="15" x14ac:dyDescent="0.2">
      <c r="A86" s="3"/>
      <c r="D86" s="1059"/>
      <c r="F86" s="1040"/>
      <c r="G86" s="1060"/>
    </row>
    <row r="87" spans="1:9" customFormat="1" ht="15" x14ac:dyDescent="0.2">
      <c r="A87" s="3" t="s">
        <v>1347</v>
      </c>
      <c r="D87" s="1059"/>
      <c r="F87" s="1040"/>
      <c r="G87" s="1063"/>
      <c r="H87" s="1064"/>
    </row>
    <row r="88" spans="1:9" customFormat="1" ht="19" thickBot="1" x14ac:dyDescent="0.4">
      <c r="A88" s="1857" t="s">
        <v>1348</v>
      </c>
      <c r="B88" s="1857"/>
      <c r="C88" s="1857"/>
      <c r="D88" s="1857"/>
      <c r="F88" s="1040"/>
      <c r="G88" s="1040"/>
      <c r="H88" s="1065"/>
    </row>
    <row r="89" spans="1:9" ht="14" thickTop="1" x14ac:dyDescent="0.15">
      <c r="I89" s="1"/>
    </row>
    <row r="90" spans="1:9" s="1035" customFormat="1" ht="15" x14ac:dyDescent="0.2">
      <c r="A90" s="906" t="s">
        <v>1349</v>
      </c>
      <c r="B90" s="1030"/>
      <c r="C90" s="1031"/>
      <c r="D90" s="1031"/>
      <c r="E90" s="1032"/>
      <c r="F90" s="1033"/>
      <c r="G90" s="1033"/>
      <c r="H90" s="1034"/>
    </row>
    <row r="91" spans="1:9" s="1035" customFormat="1" ht="15" x14ac:dyDescent="0.2">
      <c r="A91" s="3" t="s">
        <v>0</v>
      </c>
      <c r="B91" s="1032"/>
      <c r="C91" s="1036"/>
      <c r="D91" s="1036"/>
      <c r="E91" s="1032"/>
      <c r="F91" s="1033"/>
      <c r="G91" s="1033"/>
      <c r="H91" s="1034"/>
    </row>
    <row r="92" spans="1:9" s="1035" customFormat="1" ht="15" x14ac:dyDescent="0.2">
      <c r="A92" s="1998"/>
      <c r="B92" s="1998"/>
      <c r="C92" s="1998"/>
      <c r="D92" s="1998"/>
      <c r="E92" s="1998"/>
      <c r="F92" s="1033"/>
      <c r="G92" s="1033"/>
      <c r="H92" s="1034"/>
      <c r="I92" s="1066"/>
    </row>
    <row r="93" spans="1:9" s="1035" customFormat="1" ht="15" x14ac:dyDescent="0.2">
      <c r="A93" s="1998"/>
      <c r="B93" s="1998"/>
      <c r="C93" s="1998"/>
      <c r="D93" s="1998"/>
      <c r="E93" s="1998"/>
      <c r="F93" s="1033"/>
      <c r="G93" s="1033"/>
      <c r="H93" s="1067"/>
      <c r="I93" s="1066"/>
    </row>
    <row r="94" spans="1:9" s="1035" customFormat="1" ht="15" x14ac:dyDescent="0.2">
      <c r="A94" s="1998"/>
      <c r="B94" s="1998"/>
      <c r="C94" s="1998"/>
      <c r="D94" s="1998"/>
      <c r="E94" s="1998"/>
      <c r="F94" s="1033"/>
      <c r="G94" s="1033"/>
      <c r="H94" s="1034"/>
      <c r="I94" s="1066"/>
    </row>
    <row r="95" spans="1:9" s="1035" customFormat="1" ht="15" x14ac:dyDescent="0.2">
      <c r="A95" s="1998"/>
      <c r="B95" s="1998"/>
      <c r="C95" s="1998"/>
      <c r="D95" s="1998"/>
      <c r="E95" s="1998"/>
      <c r="F95" s="1033"/>
      <c r="G95" s="1033"/>
      <c r="H95" s="1067"/>
      <c r="I95" s="1066"/>
    </row>
    <row r="96" spans="1:9" s="1035" customFormat="1" ht="15" x14ac:dyDescent="0.2">
      <c r="A96" s="1998"/>
      <c r="B96" s="1998"/>
      <c r="C96" s="1998"/>
      <c r="D96" s="1998"/>
      <c r="E96" s="1998"/>
      <c r="F96" s="1033"/>
      <c r="G96" s="1033"/>
      <c r="H96" s="1067"/>
      <c r="I96" s="1068"/>
    </row>
    <row r="97" spans="1:9" s="1035" customFormat="1" ht="15" x14ac:dyDescent="0.2">
      <c r="A97" s="1998"/>
      <c r="B97" s="1998"/>
      <c r="C97" s="1998"/>
      <c r="D97" s="1998"/>
      <c r="E97" s="1998"/>
      <c r="F97" s="1033"/>
      <c r="G97" s="1033"/>
      <c r="H97" s="1067"/>
      <c r="I97" s="1066"/>
    </row>
    <row r="98" spans="1:9" s="1035" customFormat="1" ht="15" x14ac:dyDescent="0.2">
      <c r="A98" s="1998"/>
      <c r="B98" s="1998"/>
      <c r="C98" s="1998"/>
      <c r="D98" s="1998"/>
      <c r="E98" s="1998"/>
      <c r="F98" s="1033"/>
      <c r="G98" s="1033"/>
      <c r="H98" s="1067"/>
      <c r="I98" s="1068"/>
    </row>
    <row r="99" spans="1:9" s="1035" customFormat="1" ht="16" thickBot="1" x14ac:dyDescent="0.25">
      <c r="A99" s="1998"/>
      <c r="B99" s="1998"/>
      <c r="C99" s="1998"/>
      <c r="D99" s="1998"/>
      <c r="E99" s="1998"/>
      <c r="F99" s="1033"/>
      <c r="G99" s="1033"/>
      <c r="H99" s="1067"/>
      <c r="I99" s="1069"/>
    </row>
    <row r="100" spans="1:9" s="1035" customFormat="1" ht="16" thickTop="1" x14ac:dyDescent="0.2">
      <c r="A100" s="3"/>
      <c r="B100" s="1032"/>
      <c r="C100" s="1036"/>
      <c r="D100" s="1036"/>
      <c r="E100" s="1032"/>
      <c r="F100" s="1033"/>
      <c r="G100" s="1033"/>
      <c r="H100" s="1067"/>
      <c r="I100" s="1066"/>
    </row>
    <row r="101" spans="1:9" s="1035" customFormat="1" ht="16" thickBot="1" x14ac:dyDescent="0.25">
      <c r="A101" s="1998"/>
      <c r="B101" s="1998"/>
      <c r="C101" s="1998"/>
      <c r="D101" s="1998"/>
      <c r="E101" s="1998"/>
      <c r="F101" s="1033"/>
      <c r="G101" s="1033"/>
      <c r="H101" s="1067"/>
      <c r="I101" s="1069"/>
    </row>
    <row r="102" spans="1:9" s="1035" customFormat="1" ht="16" thickTop="1" x14ac:dyDescent="0.2">
      <c r="A102" s="3"/>
      <c r="B102" s="1032"/>
      <c r="C102" s="1036"/>
      <c r="D102" s="1036"/>
      <c r="E102" s="1032"/>
      <c r="F102" s="1033"/>
      <c r="G102" s="1033"/>
      <c r="H102" s="1067"/>
      <c r="I102" s="1066"/>
    </row>
    <row r="103" spans="1:9" s="1035" customFormat="1" ht="15" x14ac:dyDescent="0.2">
      <c r="A103" s="3" t="s">
        <v>1</v>
      </c>
      <c r="B103" s="1032"/>
      <c r="C103" s="1036"/>
      <c r="D103" s="1036"/>
      <c r="E103" s="1032"/>
      <c r="F103" s="1033"/>
      <c r="G103" s="1033"/>
      <c r="H103" s="1067"/>
      <c r="I103" s="1066"/>
    </row>
    <row r="104" spans="1:9" s="1035" customFormat="1" ht="15" x14ac:dyDescent="0.2">
      <c r="A104"/>
      <c r="B104" s="1999"/>
      <c r="C104" s="1999"/>
      <c r="D104" s="1999"/>
      <c r="E104" s="1999"/>
      <c r="F104" s="1999"/>
      <c r="G104" s="1033"/>
      <c r="H104" s="1066"/>
      <c r="I104" s="1066"/>
    </row>
    <row r="105" spans="1:9" s="1035" customFormat="1" ht="15" x14ac:dyDescent="0.2">
      <c r="A105"/>
      <c r="B105" s="1999"/>
      <c r="C105" s="1999"/>
      <c r="D105" s="1999"/>
      <c r="E105" s="1999"/>
      <c r="F105" s="1999"/>
      <c r="G105" s="1033"/>
      <c r="H105" s="1067"/>
      <c r="I105" s="1066"/>
    </row>
    <row r="106" spans="1:9" s="1035" customFormat="1" ht="15" x14ac:dyDescent="0.2">
      <c r="A106"/>
      <c r="B106" s="1032"/>
      <c r="C106" s="1036"/>
      <c r="D106" s="1036"/>
      <c r="E106" s="1032"/>
      <c r="F106" s="1033"/>
      <c r="G106" s="1033"/>
      <c r="H106" s="1067"/>
      <c r="I106" s="1066"/>
    </row>
    <row r="107" spans="1:9" x14ac:dyDescent="0.15">
      <c r="A107" s="900" t="s">
        <v>1413</v>
      </c>
      <c r="B107" s="901"/>
      <c r="C107" s="901"/>
      <c r="D107" s="901"/>
      <c r="I107" s="1"/>
    </row>
    <row r="108" spans="1:9" ht="15" x14ac:dyDescent="0.2">
      <c r="A108" s="1861"/>
      <c r="B108" s="1861"/>
      <c r="C108" s="1861"/>
      <c r="D108" s="1861"/>
      <c r="E108" s="1861"/>
      <c r="F108" s="1861"/>
      <c r="G108" s="1040"/>
      <c r="H108" s="1034"/>
      <c r="I108" s="20"/>
    </row>
    <row r="109" spans="1:9" ht="15" x14ac:dyDescent="0.2">
      <c r="A109" s="1861"/>
      <c r="B109" s="1861"/>
      <c r="C109" s="1861"/>
      <c r="D109" s="1861"/>
      <c r="E109" s="1861"/>
      <c r="F109" s="1861"/>
      <c r="G109" s="1040"/>
      <c r="H109" s="1034"/>
      <c r="I109" s="20"/>
    </row>
    <row r="110" spans="1:9" ht="15" x14ac:dyDescent="0.2">
      <c r="A110" s="1861"/>
      <c r="B110" s="1861"/>
      <c r="C110" s="1861"/>
      <c r="D110" s="1861"/>
      <c r="E110" s="1861"/>
      <c r="F110" s="1861"/>
      <c r="G110" s="1040"/>
      <c r="H110" s="1034"/>
      <c r="I110" s="1070"/>
    </row>
    <row r="111" spans="1:9" ht="15" x14ac:dyDescent="0.2">
      <c r="B111" s="17"/>
      <c r="C111" s="18"/>
      <c r="G111" s="1040"/>
      <c r="H111" s="1034"/>
      <c r="I111" s="1071"/>
    </row>
    <row r="112" spans="1:9" ht="15" x14ac:dyDescent="0.2">
      <c r="A112" s="1861"/>
      <c r="B112" s="1861"/>
      <c r="C112" s="1861"/>
      <c r="D112" s="1861"/>
      <c r="E112" s="1861"/>
      <c r="F112" s="1861"/>
      <c r="G112" s="1071"/>
      <c r="H112" s="1034"/>
      <c r="I112" s="1072"/>
    </row>
    <row r="113" spans="1:9" ht="15" x14ac:dyDescent="0.2">
      <c r="A113" s="1861"/>
      <c r="B113" s="1861"/>
      <c r="C113" s="1861"/>
      <c r="D113" s="1861"/>
      <c r="E113" s="1861"/>
      <c r="F113" s="1861"/>
      <c r="G113" s="1072"/>
      <c r="H113" s="1034"/>
      <c r="I113" s="1072"/>
    </row>
    <row r="114" spans="1:9" ht="15" x14ac:dyDescent="0.2">
      <c r="A114" s="1861"/>
      <c r="B114" s="1861"/>
      <c r="C114" s="1861"/>
      <c r="D114" s="1861"/>
      <c r="E114" s="1861"/>
      <c r="F114" s="1861"/>
      <c r="G114" s="1070"/>
      <c r="H114" s="1034"/>
      <c r="I114" s="1072"/>
    </row>
    <row r="115" spans="1:9" ht="15" x14ac:dyDescent="0.2">
      <c r="A115" s="1861"/>
      <c r="B115" s="1861"/>
      <c r="C115" s="1861"/>
      <c r="D115" s="1861"/>
      <c r="E115" s="1861"/>
      <c r="F115" s="1861"/>
      <c r="G115" s="1072"/>
      <c r="H115" s="1034"/>
      <c r="I115" s="19"/>
    </row>
    <row r="116" spans="1:9" ht="15" x14ac:dyDescent="0.2">
      <c r="A116" s="1861"/>
      <c r="B116" s="1861"/>
      <c r="C116" s="1861"/>
      <c r="D116" s="1861"/>
      <c r="E116" s="1861"/>
      <c r="F116" s="1861"/>
      <c r="G116" s="1072"/>
      <c r="H116" s="1034"/>
      <c r="I116" s="1073"/>
    </row>
    <row r="117" spans="1:9" ht="15" x14ac:dyDescent="0.2">
      <c r="A117" s="1861"/>
      <c r="B117" s="1861"/>
      <c r="C117" s="1861"/>
      <c r="D117" s="1861"/>
      <c r="E117" s="1861"/>
      <c r="F117" s="1861"/>
      <c r="G117" s="20"/>
      <c r="H117" s="1034"/>
      <c r="I117" s="19"/>
    </row>
    <row r="118" spans="1:9" ht="15" x14ac:dyDescent="0.2">
      <c r="A118" s="1861"/>
      <c r="B118" s="1861"/>
      <c r="C118" s="1861"/>
      <c r="D118" s="1861"/>
      <c r="E118" s="1861"/>
      <c r="F118" s="1861"/>
      <c r="G118" s="1070"/>
      <c r="H118" s="1034"/>
      <c r="I118" s="19"/>
    </row>
    <row r="119" spans="1:9" ht="15" x14ac:dyDescent="0.2">
      <c r="B119" s="21"/>
      <c r="G119" s="1040"/>
      <c r="H119" s="1074"/>
      <c r="I119" s="19"/>
    </row>
    <row r="120" spans="1:9" s="837" customFormat="1" ht="15" x14ac:dyDescent="0.2">
      <c r="B120" s="21"/>
      <c r="C120" s="822"/>
      <c r="D120" s="903"/>
      <c r="F120" s="903"/>
      <c r="G120" s="1040"/>
      <c r="H120" s="1074"/>
      <c r="I120" s="19"/>
    </row>
    <row r="121" spans="1:9" ht="15" x14ac:dyDescent="0.2">
      <c r="G121" s="1040"/>
      <c r="H121" s="1034"/>
      <c r="I121" s="1073"/>
    </row>
    <row r="122" spans="1:9" s="1035" customFormat="1" ht="15" x14ac:dyDescent="0.2">
      <c r="A122" s="1030" t="s">
        <v>1350</v>
      </c>
      <c r="B122" s="1030"/>
      <c r="C122" s="1075"/>
      <c r="D122" s="1040"/>
      <c r="F122" s="1040"/>
      <c r="G122" s="1040"/>
      <c r="H122" s="1034"/>
    </row>
    <row r="123" spans="1:9" s="1032" customFormat="1" ht="15" x14ac:dyDescent="0.2">
      <c r="C123" s="1076"/>
      <c r="D123" s="1033"/>
      <c r="F123" s="1033"/>
      <c r="G123" s="1033"/>
      <c r="H123" s="1077"/>
    </row>
    <row r="124" spans="1:9" s="1032" customFormat="1" ht="16" thickBot="1" x14ac:dyDescent="0.25">
      <c r="A124" s="1032" t="s">
        <v>0</v>
      </c>
      <c r="C124" s="1076"/>
      <c r="D124" s="1033"/>
      <c r="F124" s="1078"/>
      <c r="G124" s="1033"/>
      <c r="H124" s="1077"/>
    </row>
    <row r="125" spans="1:9" s="1032" customFormat="1" ht="16" thickTop="1" x14ac:dyDescent="0.2">
      <c r="C125" s="1076"/>
      <c r="D125" s="1033"/>
      <c r="F125" s="1033"/>
      <c r="G125" s="1033"/>
      <c r="H125" s="1077"/>
    </row>
    <row r="126" spans="1:9" s="1032" customFormat="1" ht="15" x14ac:dyDescent="0.2">
      <c r="A126" s="1032" t="s">
        <v>1351</v>
      </c>
      <c r="B126" s="1999"/>
      <c r="C126" s="1999"/>
      <c r="D126" s="1999"/>
      <c r="E126" s="1999"/>
      <c r="F126" s="1033"/>
      <c r="G126" s="1033"/>
      <c r="H126" s="1077"/>
    </row>
    <row r="127" spans="1:9" s="1032" customFormat="1" ht="15" x14ac:dyDescent="0.2">
      <c r="B127" s="1999"/>
      <c r="C127" s="1999"/>
      <c r="D127" s="1999"/>
      <c r="E127" s="1999"/>
      <c r="F127" s="1033"/>
      <c r="G127" s="1033"/>
      <c r="H127" s="1077"/>
    </row>
    <row r="128" spans="1:9" s="1032" customFormat="1" ht="15" x14ac:dyDescent="0.2">
      <c r="B128" s="1999"/>
      <c r="C128" s="1999"/>
      <c r="D128" s="1999"/>
      <c r="E128" s="1999"/>
      <c r="F128" s="1033"/>
      <c r="G128" s="1033"/>
      <c r="H128" s="1077"/>
    </row>
    <row r="129" spans="1:8" s="1032" customFormat="1" ht="15" x14ac:dyDescent="0.2">
      <c r="B129" s="1999"/>
      <c r="C129" s="1999"/>
      <c r="D129" s="1999"/>
      <c r="E129" s="1999"/>
      <c r="F129" s="1033"/>
      <c r="G129" s="1033"/>
      <c r="H129" s="1077"/>
    </row>
    <row r="130" spans="1:8" s="1035" customFormat="1" ht="15" x14ac:dyDescent="0.2">
      <c r="A130" s="1032"/>
      <c r="B130" s="1999"/>
      <c r="C130" s="1999"/>
      <c r="D130" s="1999"/>
      <c r="E130" s="1999"/>
      <c r="F130" s="1040"/>
      <c r="G130" s="1040"/>
      <c r="H130" s="1034"/>
    </row>
    <row r="131" spans="1:8" s="1035" customFormat="1" ht="15" x14ac:dyDescent="0.2">
      <c r="A131" s="1032"/>
      <c r="B131" s="1999"/>
      <c r="C131" s="1999"/>
      <c r="D131" s="1999"/>
      <c r="E131" s="1999"/>
      <c r="F131" s="1040"/>
      <c r="G131" s="1040"/>
      <c r="H131" s="1034"/>
    </row>
    <row r="132" spans="1:8" s="1035" customFormat="1" ht="16" thickBot="1" x14ac:dyDescent="0.25">
      <c r="A132" s="1032"/>
      <c r="B132" s="1999"/>
      <c r="C132" s="1999"/>
      <c r="D132" s="1999"/>
      <c r="E132" s="1999"/>
      <c r="F132" s="1079"/>
      <c r="G132" s="1040"/>
      <c r="H132" s="1034"/>
    </row>
    <row r="133" spans="1:8" s="1035" customFormat="1" ht="16" thickTop="1" x14ac:dyDescent="0.2">
      <c r="A133" s="1032"/>
      <c r="B133" s="1032"/>
      <c r="C133" s="1076"/>
      <c r="D133" s="1040"/>
      <c r="F133" s="1040"/>
      <c r="G133" s="1040"/>
      <c r="H133" s="1034"/>
    </row>
    <row r="134" spans="1:8" s="1035" customFormat="1" ht="15" x14ac:dyDescent="0.2">
      <c r="A134" s="1032" t="s">
        <v>2</v>
      </c>
      <c r="B134" s="1999"/>
      <c r="C134" s="1999"/>
      <c r="D134" s="1999"/>
      <c r="E134" s="1999"/>
      <c r="G134" s="1040"/>
      <c r="H134" s="1034"/>
    </row>
    <row r="135" spans="1:8" s="1035" customFormat="1" ht="15" x14ac:dyDescent="0.2">
      <c r="A135" s="1032"/>
      <c r="B135" s="1999"/>
      <c r="C135" s="1999"/>
      <c r="D135" s="1999"/>
      <c r="E135" s="1999"/>
      <c r="F135" s="1040"/>
      <c r="G135" s="1040"/>
      <c r="H135" s="1034"/>
    </row>
    <row r="136" spans="1:8" s="1035" customFormat="1" ht="15" x14ac:dyDescent="0.2">
      <c r="A136" s="1032"/>
      <c r="B136" s="1999"/>
      <c r="C136" s="1999"/>
      <c r="D136" s="1999"/>
      <c r="E136" s="1999"/>
      <c r="F136" s="1080"/>
      <c r="G136" s="1040"/>
      <c r="H136" s="1034"/>
    </row>
    <row r="137" spans="1:8" s="1035" customFormat="1" ht="15" x14ac:dyDescent="0.2">
      <c r="A137" s="1032"/>
      <c r="B137" s="1032"/>
      <c r="C137" s="1076"/>
      <c r="D137" s="1040"/>
      <c r="F137" s="1050"/>
      <c r="G137" s="1040"/>
      <c r="H137" s="1034"/>
    </row>
    <row r="138" spans="1:8" s="1035" customFormat="1" ht="15" x14ac:dyDescent="0.2">
      <c r="A138" s="1032"/>
      <c r="D138" s="1040"/>
      <c r="F138" s="1040"/>
      <c r="G138" s="1080"/>
      <c r="H138" s="1034"/>
    </row>
    <row r="139" spans="1:8" s="1035" customFormat="1" ht="16" thickBot="1" x14ac:dyDescent="0.25">
      <c r="A139" s="1032"/>
      <c r="B139" s="1999"/>
      <c r="C139" s="1999"/>
      <c r="D139" s="1999"/>
      <c r="E139" s="1999"/>
      <c r="F139" s="1040"/>
      <c r="G139" s="1081"/>
      <c r="H139" s="1034"/>
    </row>
    <row r="140" spans="1:8" s="1035" customFormat="1" ht="16" thickTop="1" x14ac:dyDescent="0.2">
      <c r="A140" s="1032"/>
      <c r="B140" s="1032"/>
      <c r="C140" s="1076"/>
      <c r="D140" s="1040"/>
      <c r="F140" s="1040"/>
      <c r="G140" s="1050"/>
      <c r="H140" s="1034"/>
    </row>
    <row r="141" spans="1:8" s="1035" customFormat="1" ht="16" thickBot="1" x14ac:dyDescent="0.25">
      <c r="A141" s="1032" t="s">
        <v>31</v>
      </c>
      <c r="B141" s="1999"/>
      <c r="C141" s="1999"/>
      <c r="D141" s="1999"/>
      <c r="E141" s="1999"/>
      <c r="F141" s="1040"/>
      <c r="G141" s="1079"/>
      <c r="H141" s="1034"/>
    </row>
    <row r="142" spans="1:8" s="1035" customFormat="1" ht="16" thickTop="1" x14ac:dyDescent="0.2">
      <c r="A142" s="1032"/>
      <c r="B142" s="1032"/>
      <c r="C142" s="1076"/>
      <c r="D142" s="1040"/>
      <c r="F142" s="1040"/>
      <c r="G142" s="1050"/>
      <c r="H142" s="1034"/>
    </row>
    <row r="143" spans="1:8" s="1035" customFormat="1" ht="16" thickBot="1" x14ac:dyDescent="0.25">
      <c r="A143" s="1032" t="s">
        <v>32</v>
      </c>
      <c r="B143" s="1999"/>
      <c r="C143" s="1999"/>
      <c r="D143" s="1999"/>
      <c r="E143" s="1999"/>
      <c r="F143" s="1040"/>
      <c r="G143" s="1082"/>
      <c r="H143" s="1034"/>
    </row>
    <row r="144" spans="1:8" s="1035" customFormat="1" ht="16" thickTop="1" x14ac:dyDescent="0.2">
      <c r="C144" s="1043"/>
      <c r="D144" s="1040"/>
      <c r="F144" s="1040"/>
      <c r="G144" s="1040"/>
      <c r="H144" s="1034"/>
    </row>
    <row r="145" spans="1:9" s="1035" customFormat="1" ht="15" x14ac:dyDescent="0.2">
      <c r="A145" s="1030" t="s">
        <v>1352</v>
      </c>
      <c r="B145" s="1031"/>
      <c r="C145" s="1075"/>
      <c r="D145" s="1039"/>
      <c r="F145" s="1040"/>
      <c r="G145" s="1083"/>
      <c r="H145" s="1084"/>
      <c r="I145" s="1085"/>
    </row>
    <row r="146" spans="1:9" s="1035" customFormat="1" ht="15" x14ac:dyDescent="0.2">
      <c r="A146" s="1032" t="s">
        <v>0</v>
      </c>
      <c r="B146" s="1086" t="s">
        <v>1353</v>
      </c>
      <c r="C146" s="1076"/>
      <c r="D146" s="1033"/>
      <c r="F146" s="1040"/>
      <c r="G146" s="1083"/>
      <c r="H146" s="1084"/>
      <c r="I146" s="1085"/>
    </row>
    <row r="147" spans="1:9" s="1035" customFormat="1" ht="15" x14ac:dyDescent="0.2">
      <c r="A147" s="2010"/>
      <c r="B147" s="2010"/>
      <c r="C147" s="2010"/>
      <c r="D147" s="2010"/>
      <c r="E147" s="2010"/>
      <c r="F147" s="1040"/>
      <c r="G147" s="1083"/>
      <c r="H147" s="1084"/>
      <c r="I147" s="1085"/>
    </row>
    <row r="148" spans="1:9" s="1035" customFormat="1" ht="15" x14ac:dyDescent="0.2">
      <c r="A148" s="2010"/>
      <c r="B148" s="2010"/>
      <c r="C148" s="2010"/>
      <c r="D148" s="2010"/>
      <c r="E148" s="2010"/>
      <c r="F148" s="1080"/>
      <c r="G148" s="1083"/>
      <c r="H148" s="1084"/>
      <c r="I148" s="1085"/>
    </row>
    <row r="149" spans="1:9" s="1035" customFormat="1" ht="15" x14ac:dyDescent="0.2">
      <c r="A149" s="2010"/>
      <c r="B149" s="2010"/>
      <c r="C149" s="2010"/>
      <c r="D149" s="2010"/>
      <c r="E149" s="2010"/>
      <c r="F149" s="1040"/>
      <c r="G149" s="1083"/>
      <c r="H149" s="1084"/>
      <c r="I149" s="1085"/>
    </row>
    <row r="150" spans="1:9" s="1035" customFormat="1" ht="15" x14ac:dyDescent="0.2">
      <c r="A150" s="1032"/>
      <c r="B150" s="1036"/>
      <c r="C150" s="1076"/>
      <c r="D150" s="1033"/>
      <c r="F150" s="1040"/>
      <c r="G150" s="1083"/>
      <c r="H150" s="1084"/>
      <c r="I150" s="1085"/>
    </row>
    <row r="151" spans="1:9" s="1035" customFormat="1" ht="15" x14ac:dyDescent="0.2">
      <c r="A151" s="1032"/>
      <c r="B151" s="1086" t="s">
        <v>1354</v>
      </c>
      <c r="C151" s="1076"/>
      <c r="D151" s="1033"/>
      <c r="F151" s="1040"/>
      <c r="G151" s="1083"/>
      <c r="H151" s="1084"/>
      <c r="I151" s="1085"/>
    </row>
    <row r="152" spans="1:9" s="1035" customFormat="1" ht="15" x14ac:dyDescent="0.2">
      <c r="A152" s="2010"/>
      <c r="B152" s="2010"/>
      <c r="C152" s="2010"/>
      <c r="D152" s="2010"/>
      <c r="E152" s="2010"/>
      <c r="F152" s="1040"/>
      <c r="G152" s="1083"/>
      <c r="H152" s="1084"/>
      <c r="I152" s="1085"/>
    </row>
    <row r="153" spans="1:9" s="1035" customFormat="1" ht="15" x14ac:dyDescent="0.2">
      <c r="A153" s="2010"/>
      <c r="B153" s="2010"/>
      <c r="C153" s="2010"/>
      <c r="D153" s="2010"/>
      <c r="E153" s="2010"/>
      <c r="F153" s="1080"/>
      <c r="G153" s="1083"/>
      <c r="H153" s="1084"/>
      <c r="I153" s="1085"/>
    </row>
    <row r="154" spans="1:9" s="1035" customFormat="1" ht="15" x14ac:dyDescent="0.2">
      <c r="A154" s="2010"/>
      <c r="B154" s="2010"/>
      <c r="C154" s="2010"/>
      <c r="D154" s="2010"/>
      <c r="E154" s="2010"/>
      <c r="F154" s="1040"/>
      <c r="G154" s="1083"/>
      <c r="H154" s="1084"/>
      <c r="I154" s="1085"/>
    </row>
    <row r="155" spans="1:9" s="1087" customFormat="1" ht="15" x14ac:dyDescent="0.2">
      <c r="B155" s="1088"/>
      <c r="C155" s="1089"/>
      <c r="E155" s="1089"/>
      <c r="F155" s="1089"/>
      <c r="G155" s="1090"/>
      <c r="H155" s="1091"/>
      <c r="I155" s="1092"/>
    </row>
    <row r="156" spans="1:9" s="1087" customFormat="1" ht="13" customHeight="1" x14ac:dyDescent="0.2">
      <c r="A156" s="1032"/>
      <c r="B156" s="1086" t="s">
        <v>16</v>
      </c>
      <c r="C156" s="1076"/>
      <c r="D156" s="1033"/>
      <c r="E156" s="1035"/>
      <c r="F156" s="1040"/>
      <c r="G156" s="1090"/>
      <c r="H156" s="1091"/>
      <c r="I156" s="1092"/>
    </row>
    <row r="157" spans="1:9" s="1087" customFormat="1" ht="15" x14ac:dyDescent="0.2">
      <c r="A157" s="2010"/>
      <c r="B157" s="2010"/>
      <c r="C157" s="2010"/>
      <c r="D157" s="2010"/>
      <c r="E157" s="2010"/>
      <c r="F157" s="1040"/>
      <c r="G157" s="1090"/>
      <c r="H157" s="1091"/>
      <c r="I157" s="1092"/>
    </row>
    <row r="158" spans="1:9" s="1035" customFormat="1" ht="15" x14ac:dyDescent="0.2">
      <c r="A158" s="2010"/>
      <c r="B158" s="2010"/>
      <c r="C158" s="2010"/>
      <c r="D158" s="2010"/>
      <c r="E158" s="2010"/>
      <c r="F158" s="1080"/>
      <c r="G158" s="1083"/>
      <c r="H158" s="1084"/>
      <c r="I158" s="1085"/>
    </row>
    <row r="159" spans="1:9" s="1035" customFormat="1" ht="15" x14ac:dyDescent="0.2">
      <c r="A159" s="2010"/>
      <c r="B159" s="2010"/>
      <c r="C159" s="2010"/>
      <c r="D159" s="2010"/>
      <c r="E159" s="2010"/>
      <c r="F159" s="1040"/>
      <c r="G159" s="1083"/>
      <c r="H159" s="1084"/>
      <c r="I159" s="1085"/>
    </row>
    <row r="160" spans="1:9" s="1035" customFormat="1" ht="15" x14ac:dyDescent="0.2">
      <c r="B160" s="1043"/>
      <c r="C160" s="1040"/>
      <c r="E160" s="1040"/>
      <c r="F160" s="1040"/>
      <c r="G160" s="1083"/>
      <c r="H160" s="1084"/>
      <c r="I160" s="1085"/>
    </row>
    <row r="161" spans="1:9" s="1035" customFormat="1" ht="15" x14ac:dyDescent="0.2">
      <c r="A161" s="1035" t="s">
        <v>1</v>
      </c>
      <c r="B161" s="1043"/>
      <c r="C161" s="1040"/>
      <c r="E161" s="1040"/>
      <c r="F161" s="1040"/>
      <c r="G161" s="1083"/>
      <c r="H161" s="1084"/>
      <c r="I161" s="1085"/>
    </row>
    <row r="162" spans="1:9" s="1035" customFormat="1" ht="13" customHeight="1" x14ac:dyDescent="0.2">
      <c r="A162" s="2007" t="s">
        <v>1355</v>
      </c>
      <c r="B162" s="2007"/>
      <c r="C162" s="2007"/>
      <c r="D162" s="2007"/>
      <c r="E162" s="2007"/>
      <c r="F162" s="2007"/>
      <c r="G162" s="2007"/>
      <c r="H162" s="2007"/>
      <c r="I162" s="2008"/>
    </row>
    <row r="163" spans="1:9" s="1035" customFormat="1" ht="15" x14ac:dyDescent="0.2">
      <c r="A163" s="2011"/>
      <c r="B163" s="2011"/>
      <c r="C163" s="2011"/>
      <c r="D163" s="2011"/>
      <c r="E163" s="1093"/>
      <c r="F163" s="2012"/>
      <c r="G163" s="2011"/>
      <c r="H163" s="1094"/>
      <c r="I163" s="1045"/>
    </row>
    <row r="164" spans="1:9" s="1035" customFormat="1" ht="15" x14ac:dyDescent="0.2">
      <c r="A164" s="1857"/>
      <c r="B164" s="1857"/>
      <c r="C164" s="1857"/>
      <c r="D164" s="1857"/>
      <c r="E164" s="1095"/>
      <c r="F164" s="2009"/>
      <c r="G164" s="1857"/>
      <c r="H164" s="1094"/>
    </row>
    <row r="165" spans="1:9" s="1035" customFormat="1" ht="13" customHeight="1" x14ac:dyDescent="0.2">
      <c r="A165" s="1857"/>
      <c r="B165" s="1857"/>
      <c r="C165" s="1857"/>
      <c r="D165" s="1857"/>
      <c r="E165" s="1095"/>
      <c r="F165" s="2009"/>
      <c r="G165" s="1857"/>
      <c r="H165" s="1094"/>
    </row>
    <row r="166" spans="1:9" s="1035" customFormat="1" ht="15" x14ac:dyDescent="0.2">
      <c r="A166" s="1857"/>
      <c r="B166" s="1857"/>
      <c r="C166" s="1857"/>
      <c r="D166" s="1857"/>
      <c r="E166" s="1095"/>
      <c r="F166" s="2009"/>
      <c r="G166" s="1857"/>
      <c r="H166" s="1094"/>
    </row>
    <row r="167" spans="1:9" s="1035" customFormat="1" ht="15" x14ac:dyDescent="0.2">
      <c r="A167" s="1857"/>
      <c r="B167" s="1857"/>
      <c r="C167" s="1857"/>
      <c r="D167" s="1857"/>
      <c r="E167" s="1095"/>
      <c r="F167" s="2009"/>
      <c r="G167" s="1857"/>
      <c r="H167" s="1094"/>
    </row>
    <row r="168" spans="1:9" s="1035" customFormat="1" ht="15" x14ac:dyDescent="0.2">
      <c r="A168" s="1857"/>
      <c r="B168" s="1857"/>
      <c r="C168" s="1857"/>
      <c r="D168" s="1857"/>
      <c r="E168" s="1095"/>
      <c r="F168" s="2009"/>
      <c r="G168" s="1857"/>
      <c r="H168" s="1094"/>
    </row>
    <row r="169" spans="1:9" s="1035" customFormat="1" ht="15" x14ac:dyDescent="0.2">
      <c r="A169" s="1857"/>
      <c r="B169" s="1857"/>
      <c r="C169" s="1857"/>
      <c r="D169" s="1857"/>
      <c r="E169" s="1095"/>
      <c r="F169" s="2009"/>
      <c r="G169" s="1857"/>
      <c r="H169" s="1094"/>
    </row>
    <row r="170" spans="1:9" s="1035" customFormat="1" ht="16" thickBot="1" x14ac:dyDescent="0.25">
      <c r="A170" s="1857"/>
      <c r="B170" s="1857"/>
      <c r="C170" s="1857"/>
      <c r="D170" s="1857"/>
      <c r="E170" s="1096"/>
      <c r="F170" s="2009"/>
      <c r="G170" s="1857"/>
      <c r="H170" s="1097"/>
    </row>
    <row r="171" spans="1:9" s="1035" customFormat="1" ht="13" customHeight="1" thickTop="1" x14ac:dyDescent="0.2">
      <c r="A171" s="1032"/>
      <c r="B171" s="1036"/>
      <c r="C171" s="1076"/>
      <c r="D171" s="1033"/>
      <c r="F171" s="1040"/>
      <c r="G171" s="1083"/>
      <c r="H171" s="1084"/>
      <c r="I171" s="1085"/>
    </row>
    <row r="172" spans="1:9" s="1035" customFormat="1" ht="15" x14ac:dyDescent="0.2">
      <c r="A172" s="1032" t="s">
        <v>2</v>
      </c>
      <c r="B172" s="1036"/>
      <c r="C172" s="1076"/>
      <c r="D172" s="1033"/>
      <c r="F172" s="1040"/>
      <c r="G172" s="1083"/>
      <c r="H172" s="1084"/>
      <c r="I172" s="1085"/>
    </row>
    <row r="173" spans="1:9" s="1035" customFormat="1" ht="15" x14ac:dyDescent="0.2">
      <c r="A173" s="2007" t="s">
        <v>1356</v>
      </c>
      <c r="B173" s="2007"/>
      <c r="C173" s="2007"/>
      <c r="D173" s="2007"/>
      <c r="E173" s="2007"/>
      <c r="F173" s="2007"/>
      <c r="G173" s="2007"/>
      <c r="H173" s="2007"/>
      <c r="I173" s="2008"/>
    </row>
    <row r="174" spans="1:9" s="1035" customFormat="1" ht="15" x14ac:dyDescent="0.2">
      <c r="A174" s="2011"/>
      <c r="B174" s="2011"/>
      <c r="C174" s="2011"/>
      <c r="D174" s="2011"/>
      <c r="E174" s="1093"/>
      <c r="F174" s="2012"/>
      <c r="G174" s="2011"/>
      <c r="H174" s="1094"/>
      <c r="I174" s="1045"/>
    </row>
    <row r="175" spans="1:9" s="1035" customFormat="1" ht="15" x14ac:dyDescent="0.2">
      <c r="A175" s="1857"/>
      <c r="B175" s="1857"/>
      <c r="C175" s="1857"/>
      <c r="D175" s="1857"/>
      <c r="E175" s="1095"/>
      <c r="F175" s="2013"/>
      <c r="G175" s="2014"/>
      <c r="H175" s="1085"/>
    </row>
    <row r="176" spans="1:9" s="1035" customFormat="1" ht="15" x14ac:dyDescent="0.2">
      <c r="A176" s="1857"/>
      <c r="B176" s="1857"/>
      <c r="C176" s="1857"/>
      <c r="D176" s="1857"/>
      <c r="E176" s="1095"/>
      <c r="F176" s="2013"/>
      <c r="G176" s="2014"/>
      <c r="H176" s="1085"/>
    </row>
    <row r="177" spans="1:9" s="1035" customFormat="1" ht="15" x14ac:dyDescent="0.2">
      <c r="A177" s="1857"/>
      <c r="B177" s="1857"/>
      <c r="C177" s="1857"/>
      <c r="D177" s="1857"/>
      <c r="E177" s="1095"/>
      <c r="F177" s="2013"/>
      <c r="G177" s="2014"/>
      <c r="H177" s="1085"/>
    </row>
    <row r="178" spans="1:9" s="1035" customFormat="1" ht="15" x14ac:dyDescent="0.2">
      <c r="A178" s="1857"/>
      <c r="B178" s="1857"/>
      <c r="C178" s="1857"/>
      <c r="D178" s="1857"/>
      <c r="E178" s="1095"/>
      <c r="F178" s="2013"/>
      <c r="G178" s="2014"/>
      <c r="H178" s="1085"/>
    </row>
    <row r="179" spans="1:9" s="1035" customFormat="1" ht="15" x14ac:dyDescent="0.2">
      <c r="A179" s="1857"/>
      <c r="B179" s="1857"/>
      <c r="C179" s="1857"/>
      <c r="D179" s="1857"/>
      <c r="E179" s="1095"/>
      <c r="F179" s="2013"/>
      <c r="G179" s="2014"/>
      <c r="H179" s="1085"/>
    </row>
    <row r="180" spans="1:9" s="1035" customFormat="1" ht="15" x14ac:dyDescent="0.2">
      <c r="A180" s="1857"/>
      <c r="B180" s="1857"/>
      <c r="C180" s="1857"/>
      <c r="D180" s="1857"/>
      <c r="E180" s="1095"/>
      <c r="F180" s="2013"/>
      <c r="G180" s="2014"/>
      <c r="H180" s="1085"/>
    </row>
    <row r="181" spans="1:9" s="1035" customFormat="1" ht="15" x14ac:dyDescent="0.2">
      <c r="A181" s="1857"/>
      <c r="B181" s="1857"/>
      <c r="C181" s="1857"/>
      <c r="D181" s="1857"/>
      <c r="E181" s="1095"/>
      <c r="F181" s="2013"/>
      <c r="G181" s="2014"/>
      <c r="H181" s="1085"/>
    </row>
    <row r="182" spans="1:9" s="1035" customFormat="1" ht="15" x14ac:dyDescent="0.2">
      <c r="A182" s="1857"/>
      <c r="B182" s="1857"/>
      <c r="C182" s="1857"/>
      <c r="D182" s="1857"/>
      <c r="E182" s="1095"/>
      <c r="F182" s="2013"/>
      <c r="G182" s="2014"/>
      <c r="H182" s="1085"/>
    </row>
    <row r="183" spans="1:9" s="1035" customFormat="1" ht="15" x14ac:dyDescent="0.2">
      <c r="A183" s="1857"/>
      <c r="B183" s="1857"/>
      <c r="C183" s="1857"/>
      <c r="D183" s="1857"/>
      <c r="E183" s="1095"/>
      <c r="F183" s="2013"/>
      <c r="G183" s="2014"/>
      <c r="H183" s="1085"/>
    </row>
    <row r="184" spans="1:9" s="1035" customFormat="1" ht="15" x14ac:dyDescent="0.2">
      <c r="A184" s="1857"/>
      <c r="B184" s="1857"/>
      <c r="C184" s="1857"/>
      <c r="D184" s="1857"/>
      <c r="E184" s="1095"/>
      <c r="F184" s="2013"/>
      <c r="G184" s="2014"/>
      <c r="H184" s="1085"/>
    </row>
    <row r="185" spans="1:9" s="1035" customFormat="1" ht="16" thickBot="1" x14ac:dyDescent="0.25">
      <c r="A185" s="1857"/>
      <c r="B185" s="1857"/>
      <c r="C185" s="1857"/>
      <c r="D185" s="1857"/>
      <c r="E185" s="1096"/>
      <c r="F185" s="2013"/>
      <c r="G185" s="2014"/>
      <c r="H185" s="1097"/>
    </row>
    <row r="186" spans="1:9" s="1035" customFormat="1" ht="16" thickTop="1" x14ac:dyDescent="0.2">
      <c r="A186" s="1032"/>
      <c r="B186" s="1036"/>
      <c r="C186" s="1076"/>
      <c r="D186" s="1033"/>
      <c r="E186" s="1094"/>
      <c r="F186" s="1098"/>
      <c r="G186" s="1083"/>
      <c r="H186" s="1084"/>
      <c r="I186" s="1085"/>
    </row>
    <row r="187" spans="1:9" s="1035" customFormat="1" ht="15" x14ac:dyDescent="0.2">
      <c r="A187" s="1032"/>
      <c r="B187" s="1036"/>
      <c r="C187" s="1076"/>
      <c r="D187" s="1033"/>
      <c r="E187" s="1094"/>
      <c r="F187" s="1050"/>
      <c r="G187" s="1083"/>
      <c r="H187" s="1084"/>
      <c r="I187" s="1085"/>
    </row>
    <row r="188" spans="1:9" s="1035" customFormat="1" ht="15" x14ac:dyDescent="0.2">
      <c r="A188" s="1032"/>
      <c r="B188" s="1036"/>
      <c r="C188" s="1076"/>
      <c r="D188" s="1033"/>
      <c r="F188" s="1040"/>
      <c r="G188" s="1083"/>
      <c r="H188" s="1084"/>
      <c r="I188" s="1085"/>
    </row>
    <row r="189" spans="1:9" s="1035" customFormat="1" ht="15" x14ac:dyDescent="0.2">
      <c r="A189" t="s">
        <v>31</v>
      </c>
      <c r="B189" s="1094"/>
      <c r="C189"/>
      <c r="D189"/>
      <c r="E189"/>
      <c r="F189" s="1094"/>
      <c r="G189" s="1083"/>
      <c r="H189" s="1084"/>
      <c r="I189" s="1085"/>
    </row>
    <row r="190" spans="1:9" s="1035" customFormat="1" ht="15" x14ac:dyDescent="0.2">
      <c r="A190" s="1857"/>
      <c r="B190" s="1857"/>
      <c r="C190" s="1857"/>
      <c r="D190" s="1857"/>
      <c r="E190" s="1857"/>
      <c r="G190" s="1094"/>
      <c r="H190" s="1084"/>
    </row>
    <row r="191" spans="1:9" s="1035" customFormat="1" ht="15" x14ac:dyDescent="0.2">
      <c r="A191" s="1857"/>
      <c r="B191" s="1857"/>
      <c r="C191" s="1857"/>
      <c r="D191" s="1857"/>
      <c r="E191" s="1857"/>
      <c r="G191" s="1099"/>
      <c r="H191" s="1084"/>
    </row>
    <row r="192" spans="1:9" s="1035" customFormat="1" ht="16" thickBot="1" x14ac:dyDescent="0.25">
      <c r="A192" s="1857"/>
      <c r="B192" s="1857"/>
      <c r="C192" s="1857"/>
      <c r="D192" s="1857"/>
      <c r="E192" s="1857"/>
      <c r="G192" s="1100"/>
      <c r="H192" s="1084"/>
    </row>
    <row r="193" spans="1:9" s="1035" customFormat="1" ht="16" thickTop="1" x14ac:dyDescent="0.2">
      <c r="A193" s="1032"/>
      <c r="B193" s="1036"/>
      <c r="C193" s="1076"/>
      <c r="D193" s="1033"/>
      <c r="F193" s="1040"/>
      <c r="G193" s="1085"/>
      <c r="H193" s="1084"/>
    </row>
    <row r="194" spans="1:9" s="1035" customFormat="1" ht="15" x14ac:dyDescent="0.2">
      <c r="A194" t="s">
        <v>32</v>
      </c>
      <c r="B194" s="1094"/>
      <c r="C194"/>
      <c r="D194"/>
      <c r="E194"/>
      <c r="F194" s="1094"/>
      <c r="G194" s="1085"/>
      <c r="H194" s="1084"/>
    </row>
    <row r="195" spans="1:9" s="1035" customFormat="1" ht="15" x14ac:dyDescent="0.2">
      <c r="A195" s="1857"/>
      <c r="B195" s="1857"/>
      <c r="C195" s="1857"/>
      <c r="D195" s="1857"/>
      <c r="E195" s="1857"/>
      <c r="G195" s="1094"/>
      <c r="H195" s="1084"/>
    </row>
    <row r="196" spans="1:9" s="1035" customFormat="1" ht="15" x14ac:dyDescent="0.2">
      <c r="A196" s="1857"/>
      <c r="B196" s="1857"/>
      <c r="C196" s="1857"/>
      <c r="D196" s="1857"/>
      <c r="E196" s="1857"/>
      <c r="G196" s="1094"/>
      <c r="H196" s="1084"/>
    </row>
    <row r="197" spans="1:9" s="1035" customFormat="1" ht="15" x14ac:dyDescent="0.2">
      <c r="A197" s="1857"/>
      <c r="B197" s="1857"/>
      <c r="C197" s="1857"/>
      <c r="D197" s="1857"/>
      <c r="E197" s="1857"/>
      <c r="G197" s="1094"/>
      <c r="H197" s="1084"/>
    </row>
    <row r="198" spans="1:9" s="1035" customFormat="1" ht="15" x14ac:dyDescent="0.2">
      <c r="A198" s="1857"/>
      <c r="B198" s="1857"/>
      <c r="C198" s="1857"/>
      <c r="D198" s="1857"/>
      <c r="E198" s="1857"/>
      <c r="G198" s="1094"/>
      <c r="H198" s="1084"/>
    </row>
    <row r="199" spans="1:9" s="1035" customFormat="1" ht="15" x14ac:dyDescent="0.2">
      <c r="A199" s="1857"/>
      <c r="B199" s="1857"/>
      <c r="C199" s="1857"/>
      <c r="D199" s="1857"/>
      <c r="E199" s="1857"/>
      <c r="G199" s="1099"/>
      <c r="H199" s="1084"/>
    </row>
    <row r="200" spans="1:9" s="1035" customFormat="1" ht="16" thickBot="1" x14ac:dyDescent="0.25">
      <c r="A200" s="1857"/>
      <c r="B200" s="1857"/>
      <c r="C200" s="1857"/>
      <c r="D200" s="1857"/>
      <c r="E200" s="1857"/>
      <c r="G200" s="1100"/>
      <c r="H200" s="1084"/>
    </row>
    <row r="201" spans="1:9" s="1035" customFormat="1" ht="16" thickTop="1" x14ac:dyDescent="0.2">
      <c r="A201"/>
      <c r="B201" s="1094"/>
      <c r="C201"/>
      <c r="D201"/>
      <c r="E201"/>
      <c r="G201" s="1094"/>
      <c r="H201" s="1084"/>
    </row>
    <row r="202" spans="1:9" s="1035" customFormat="1" ht="15" x14ac:dyDescent="0.2">
      <c r="A202" t="s">
        <v>33</v>
      </c>
      <c r="B202" s="1094"/>
      <c r="C202"/>
      <c r="D202"/>
      <c r="E202"/>
      <c r="G202" s="1094"/>
      <c r="H202" s="1084"/>
    </row>
    <row r="203" spans="1:9" s="1035" customFormat="1" ht="16" thickBot="1" x14ac:dyDescent="0.25">
      <c r="A203" s="1857"/>
      <c r="B203" s="1857"/>
      <c r="C203" s="1857"/>
      <c r="D203" s="1857"/>
      <c r="E203" s="1857"/>
      <c r="G203" s="1100"/>
      <c r="H203" s="1084"/>
    </row>
    <row r="204" spans="1:9" s="1035" customFormat="1" ht="16" thickTop="1" x14ac:dyDescent="0.2">
      <c r="A204" s="1032"/>
      <c r="B204" s="1036"/>
      <c r="C204" s="1076"/>
      <c r="D204" s="1033"/>
      <c r="F204" s="1040"/>
      <c r="G204" s="1083"/>
      <c r="H204" s="1084"/>
      <c r="I204" s="1085"/>
    </row>
    <row r="205" spans="1:9" s="1035" customFormat="1" ht="15" x14ac:dyDescent="0.2">
      <c r="A205" s="1032" t="s">
        <v>35</v>
      </c>
      <c r="B205" s="1036"/>
      <c r="C205" s="1076"/>
      <c r="D205" s="1033"/>
      <c r="F205" s="1040"/>
      <c r="G205" s="1083"/>
      <c r="H205" s="1084"/>
      <c r="I205" s="1085"/>
    </row>
    <row r="206" spans="1:9" s="1035" customFormat="1" ht="15" x14ac:dyDescent="0.2">
      <c r="A206" s="2015" t="s">
        <v>1357</v>
      </c>
      <c r="B206" s="2007"/>
      <c r="C206" s="2007"/>
      <c r="D206" s="2007"/>
      <c r="E206" s="2007"/>
      <c r="F206" s="2007"/>
      <c r="G206" s="2007"/>
      <c r="H206" s="2007"/>
      <c r="I206" s="2008"/>
    </row>
    <row r="207" spans="1:9" s="1035" customFormat="1" ht="15" x14ac:dyDescent="0.2">
      <c r="A207" s="2011"/>
      <c r="B207" s="2011"/>
      <c r="C207" s="2011"/>
      <c r="D207" s="2011"/>
      <c r="E207" s="1093"/>
      <c r="F207" s="2012"/>
      <c r="G207" s="2011"/>
      <c r="H207" s="1085"/>
      <c r="I207" s="1045"/>
    </row>
    <row r="208" spans="1:9" s="1035" customFormat="1" ht="15" x14ac:dyDescent="0.2">
      <c r="A208" s="1857"/>
      <c r="B208" s="1857"/>
      <c r="C208" s="1857"/>
      <c r="D208" s="1857"/>
      <c r="E208" s="1095"/>
      <c r="F208" s="2013"/>
      <c r="G208" s="2014"/>
      <c r="H208" s="1085"/>
    </row>
    <row r="209" spans="1:9" s="1035" customFormat="1" ht="15" x14ac:dyDescent="0.2">
      <c r="A209" s="1857"/>
      <c r="B209" s="1857"/>
      <c r="C209" s="1857"/>
      <c r="D209" s="1857"/>
      <c r="E209" s="1095"/>
      <c r="F209" s="2013"/>
      <c r="G209" s="2014"/>
      <c r="H209" s="1085"/>
    </row>
    <row r="210" spans="1:9" s="1035" customFormat="1" ht="15" x14ac:dyDescent="0.2">
      <c r="A210" s="1857"/>
      <c r="B210" s="1857"/>
      <c r="C210" s="1857"/>
      <c r="D210" s="1857"/>
      <c r="E210" s="1095"/>
      <c r="F210" s="2013"/>
      <c r="G210" s="2014"/>
      <c r="H210" s="1085"/>
    </row>
    <row r="211" spans="1:9" s="1035" customFormat="1" ht="15" x14ac:dyDescent="0.2">
      <c r="A211" s="1857"/>
      <c r="B211" s="1857"/>
      <c r="C211" s="1857"/>
      <c r="D211" s="1857"/>
      <c r="E211" s="1095"/>
      <c r="F211" s="2013"/>
      <c r="G211" s="2014"/>
      <c r="H211" s="1085"/>
    </row>
    <row r="212" spans="1:9" s="1035" customFormat="1" ht="15" x14ac:dyDescent="0.2">
      <c r="A212" s="1857"/>
      <c r="B212" s="1857"/>
      <c r="C212" s="1857"/>
      <c r="D212" s="1857"/>
      <c r="E212" s="1095"/>
      <c r="F212" s="2013"/>
      <c r="G212" s="2014"/>
      <c r="H212" s="1085"/>
    </row>
    <row r="213" spans="1:9" s="1035" customFormat="1" ht="15" x14ac:dyDescent="0.2">
      <c r="A213" s="1857"/>
      <c r="B213" s="1857"/>
      <c r="C213" s="1857"/>
      <c r="D213" s="1857"/>
      <c r="E213" s="1095"/>
      <c r="F213" s="2013"/>
      <c r="G213" s="2014"/>
      <c r="H213" s="1085"/>
    </row>
    <row r="214" spans="1:9" s="1035" customFormat="1" ht="15" x14ac:dyDescent="0.2">
      <c r="A214" s="1857"/>
      <c r="B214" s="1857"/>
      <c r="C214" s="1857"/>
      <c r="D214" s="1857"/>
      <c r="E214" s="1095"/>
      <c r="F214" s="2013"/>
      <c r="G214" s="2014"/>
      <c r="H214" s="1085"/>
    </row>
    <row r="215" spans="1:9" s="1035" customFormat="1" ht="15" x14ac:dyDescent="0.2">
      <c r="A215" s="1857"/>
      <c r="B215" s="1857"/>
      <c r="C215" s="1857"/>
      <c r="D215" s="1857"/>
      <c r="E215" s="1095"/>
      <c r="F215" s="2013"/>
      <c r="G215" s="2014"/>
      <c r="H215" s="1085"/>
    </row>
    <row r="216" spans="1:9" s="1035" customFormat="1" ht="15" x14ac:dyDescent="0.2">
      <c r="A216" s="1857"/>
      <c r="B216" s="1857"/>
      <c r="C216" s="1857"/>
      <c r="D216" s="1857"/>
      <c r="E216" s="1095"/>
      <c r="F216" s="2013"/>
      <c r="G216" s="2014"/>
      <c r="H216" s="1085"/>
    </row>
    <row r="217" spans="1:9" s="1035" customFormat="1" ht="15" x14ac:dyDescent="0.2">
      <c r="A217" s="1857"/>
      <c r="B217" s="1857"/>
      <c r="C217" s="1857"/>
      <c r="D217" s="1857"/>
      <c r="E217" s="1095"/>
      <c r="F217" s="2013"/>
      <c r="G217" s="2014"/>
      <c r="H217" s="1085"/>
    </row>
    <row r="218" spans="1:9" s="1035" customFormat="1" ht="16" thickBot="1" x14ac:dyDescent="0.25">
      <c r="A218" s="1857"/>
      <c r="B218" s="1857"/>
      <c r="C218" s="1857"/>
      <c r="D218" s="1857"/>
      <c r="E218" s="1096"/>
      <c r="F218" s="2013"/>
      <c r="G218" s="2014"/>
      <c r="H218" s="1097"/>
    </row>
    <row r="219" spans="1:9" s="1035" customFormat="1" ht="16" thickTop="1" x14ac:dyDescent="0.2">
      <c r="A219" s="1032"/>
      <c r="B219" s="1036"/>
      <c r="C219" s="1076"/>
      <c r="D219" s="1033"/>
      <c r="F219" s="1098"/>
      <c r="G219" s="1083"/>
      <c r="H219" s="1084"/>
      <c r="I219" s="1085"/>
    </row>
    <row r="220" spans="1:9" s="1035" customFormat="1" ht="15" x14ac:dyDescent="0.2">
      <c r="A220" s="1032"/>
      <c r="B220" s="1036"/>
      <c r="C220" s="1076"/>
      <c r="D220" s="1033"/>
      <c r="F220" s="1040"/>
      <c r="G220" s="1083"/>
      <c r="H220" s="1084"/>
      <c r="I220" s="1085"/>
    </row>
    <row r="221" spans="1:9" s="1035" customFormat="1" ht="15" x14ac:dyDescent="0.2">
      <c r="A221" s="1032" t="s">
        <v>36</v>
      </c>
      <c r="B221" s="1036"/>
      <c r="C221" s="1076"/>
      <c r="D221" s="1033"/>
      <c r="F221" s="1040"/>
      <c r="G221" s="1083"/>
      <c r="H221" s="1084"/>
      <c r="I221" s="1085"/>
    </row>
    <row r="222" spans="1:9" s="1035" customFormat="1" ht="15" x14ac:dyDescent="0.2">
      <c r="A222" s="2007" t="s">
        <v>1358</v>
      </c>
      <c r="B222" s="2007"/>
      <c r="C222" s="2007"/>
      <c r="D222" s="2007"/>
      <c r="E222" s="2007"/>
      <c r="F222" s="2007"/>
      <c r="G222" s="2007"/>
      <c r="H222" s="2007"/>
      <c r="I222" s="2008"/>
    </row>
    <row r="223" spans="1:9" s="1035" customFormat="1" ht="15" x14ac:dyDescent="0.2">
      <c r="A223" s="2011"/>
      <c r="B223" s="2011"/>
      <c r="C223" s="2011"/>
      <c r="D223" s="2011"/>
      <c r="E223" s="1094"/>
      <c r="F223" s="2012"/>
      <c r="G223" s="2011"/>
      <c r="H223" s="1094"/>
      <c r="I223" s="1045"/>
    </row>
    <row r="224" spans="1:9" s="1035" customFormat="1" ht="15" x14ac:dyDescent="0.2">
      <c r="A224" s="1857"/>
      <c r="B224" s="1857"/>
      <c r="C224" s="1857"/>
      <c r="D224" s="1857"/>
      <c r="E224" s="1094"/>
      <c r="F224" s="2009"/>
      <c r="G224" s="2017"/>
      <c r="H224" s="1094"/>
    </row>
    <row r="225" spans="1:9" s="1035" customFormat="1" ht="15" x14ac:dyDescent="0.2">
      <c r="A225" s="1857"/>
      <c r="B225" s="1857"/>
      <c r="C225" s="1857"/>
      <c r="D225" s="1857"/>
      <c r="E225" s="1094"/>
      <c r="F225" s="2009"/>
      <c r="G225" s="2017"/>
      <c r="H225" s="1094"/>
    </row>
    <row r="226" spans="1:9" s="1035" customFormat="1" ht="15" x14ac:dyDescent="0.2">
      <c r="A226" s="1857"/>
      <c r="B226" s="1857"/>
      <c r="C226" s="1857"/>
      <c r="D226" s="1857"/>
      <c r="E226" s="1094"/>
      <c r="F226" s="2009"/>
      <c r="G226" s="2017"/>
      <c r="H226" s="1094"/>
    </row>
    <row r="227" spans="1:9" s="1035" customFormat="1" ht="15" x14ac:dyDescent="0.2">
      <c r="A227" s="1857"/>
      <c r="B227" s="1857"/>
      <c r="C227" s="1857"/>
      <c r="D227" s="1857"/>
      <c r="E227" s="1094"/>
      <c r="F227" s="2009"/>
      <c r="G227" s="2017"/>
      <c r="H227" s="1094"/>
    </row>
    <row r="228" spans="1:9" s="1035" customFormat="1" ht="15" x14ac:dyDescent="0.2">
      <c r="A228" s="1857"/>
      <c r="B228" s="1857"/>
      <c r="C228" s="1857"/>
      <c r="D228" s="1857"/>
      <c r="E228" s="1094"/>
      <c r="F228" s="2009"/>
      <c r="G228" s="2017"/>
      <c r="H228" s="1094"/>
    </row>
    <row r="229" spans="1:9" s="1035" customFormat="1" ht="15" x14ac:dyDescent="0.2">
      <c r="A229" s="1857"/>
      <c r="B229" s="1857"/>
      <c r="C229" s="1857"/>
      <c r="D229" s="1857"/>
      <c r="E229" s="1094"/>
      <c r="F229" s="2009"/>
      <c r="G229" s="2017"/>
      <c r="H229" s="1094"/>
    </row>
    <row r="230" spans="1:9" s="1035" customFormat="1" ht="16" thickBot="1" x14ac:dyDescent="0.25">
      <c r="A230" s="1857"/>
      <c r="B230" s="1857"/>
      <c r="C230" s="1857"/>
      <c r="D230" s="1857"/>
      <c r="E230" s="1097"/>
      <c r="F230" s="2009"/>
      <c r="G230" s="2017"/>
      <c r="H230" s="1097"/>
    </row>
    <row r="231" spans="1:9" s="1035" customFormat="1" ht="16" thickTop="1" x14ac:dyDescent="0.2">
      <c r="A231" s="1032"/>
      <c r="B231" s="1036"/>
      <c r="C231" s="1076"/>
      <c r="D231" s="1033"/>
      <c r="E231" s="1094"/>
      <c r="F231" s="1098"/>
      <c r="G231" s="1083"/>
      <c r="H231" s="1084"/>
      <c r="I231" s="1094"/>
    </row>
    <row r="232" spans="1:9" s="1035" customFormat="1" ht="15" x14ac:dyDescent="0.2">
      <c r="A232" s="1032"/>
      <c r="B232" s="1036"/>
      <c r="C232" s="1076"/>
      <c r="D232" s="1033"/>
      <c r="F232" s="1040"/>
      <c r="G232" s="1083"/>
      <c r="H232" s="1084"/>
      <c r="I232" s="1085"/>
    </row>
    <row r="233" spans="1:9" s="1035" customFormat="1" ht="15" x14ac:dyDescent="0.2">
      <c r="A233" s="1032" t="s">
        <v>39</v>
      </c>
      <c r="B233" s="1036"/>
      <c r="C233" s="1076"/>
      <c r="D233" s="1033"/>
      <c r="F233" s="1040"/>
      <c r="G233" s="1083"/>
      <c r="H233" s="1084"/>
      <c r="I233" s="1085"/>
    </row>
    <row r="234" spans="1:9" s="1035" customFormat="1" ht="16" thickBot="1" x14ac:dyDescent="0.25">
      <c r="A234" s="2018" t="s">
        <v>1359</v>
      </c>
      <c r="B234" s="2019"/>
      <c r="C234" s="2019"/>
      <c r="D234" s="1099"/>
      <c r="E234" s="2020"/>
      <c r="F234" s="2021"/>
      <c r="G234" s="1083"/>
      <c r="H234" s="1084"/>
    </row>
    <row r="235" spans="1:9" s="1035" customFormat="1" ht="13" customHeight="1" thickTop="1" x14ac:dyDescent="0.2">
      <c r="A235" s="2018"/>
      <c r="B235" s="2019"/>
      <c r="C235" s="2019"/>
      <c r="D235" s="1094"/>
      <c r="E235" s="2020"/>
      <c r="F235" s="2020"/>
      <c r="G235" s="1083"/>
      <c r="H235" s="1084"/>
    </row>
    <row r="236" spans="1:9" s="1035" customFormat="1" ht="15" x14ac:dyDescent="0.2">
      <c r="A236" s="1032"/>
      <c r="B236" s="1036"/>
      <c r="C236" s="1076"/>
      <c r="D236" s="1033"/>
      <c r="F236" s="1040"/>
      <c r="G236" s="1083"/>
      <c r="H236" s="1084"/>
      <c r="I236" s="1085"/>
    </row>
    <row r="237" spans="1:9" s="1035" customFormat="1" ht="15" x14ac:dyDescent="0.2">
      <c r="A237" t="s">
        <v>41</v>
      </c>
      <c r="B237" s="1094"/>
      <c r="C237"/>
      <c r="D237"/>
      <c r="E237"/>
      <c r="F237" s="1094"/>
      <c r="G237"/>
      <c r="H237" s="1084"/>
      <c r="I237" s="1085"/>
    </row>
    <row r="238" spans="1:9" s="1035" customFormat="1" ht="15" x14ac:dyDescent="0.2">
      <c r="A238" s="1857"/>
      <c r="B238" s="1857"/>
      <c r="C238" s="1857"/>
      <c r="D238" s="1857"/>
      <c r="E238" s="1857"/>
      <c r="F238" s="1857"/>
      <c r="G238" s="1857"/>
      <c r="H238" s="1084"/>
      <c r="I238" s="1085"/>
    </row>
    <row r="239" spans="1:9" s="1035" customFormat="1" ht="15" x14ac:dyDescent="0.2">
      <c r="A239" s="1857"/>
      <c r="B239" s="1857"/>
      <c r="C239" s="1857"/>
      <c r="D239" s="1857"/>
      <c r="E239" s="1857"/>
      <c r="F239" s="1857"/>
      <c r="G239" s="1857"/>
      <c r="H239" s="1084"/>
      <c r="I239" s="1085"/>
    </row>
    <row r="240" spans="1:9" s="1035" customFormat="1" ht="15" x14ac:dyDescent="0.2">
      <c r="A240"/>
      <c r="B240" s="1094"/>
      <c r="C240"/>
      <c r="D240"/>
      <c r="E240"/>
      <c r="F240" s="1094"/>
      <c r="G240"/>
      <c r="H240" s="1084"/>
      <c r="I240" s="1085"/>
    </row>
    <row r="241" spans="1:9" s="1035" customFormat="1" ht="15" x14ac:dyDescent="0.2">
      <c r="A241" t="s">
        <v>46</v>
      </c>
      <c r="B241" s="1094"/>
      <c r="C241"/>
      <c r="D241"/>
      <c r="E241"/>
      <c r="F241" s="1094"/>
      <c r="G241"/>
      <c r="H241" s="1084"/>
      <c r="I241" s="1085"/>
    </row>
    <row r="242" spans="1:9" s="1035" customFormat="1" ht="15" x14ac:dyDescent="0.2">
      <c r="A242"/>
      <c r="B242" s="2016"/>
      <c r="C242" s="2016"/>
      <c r="D242" s="2016"/>
      <c r="E242" s="2016"/>
      <c r="F242" s="2016"/>
      <c r="H242" s="1094"/>
      <c r="I242"/>
    </row>
    <row r="243" spans="1:9" s="1035" customFormat="1" ht="15" x14ac:dyDescent="0.2">
      <c r="A243"/>
      <c r="B243" s="2016"/>
      <c r="C243" s="2016"/>
      <c r="D243" s="2016"/>
      <c r="E243" s="2016"/>
      <c r="F243" s="2016"/>
      <c r="H243" s="1094"/>
      <c r="I243" s="1094"/>
    </row>
    <row r="244" spans="1:9" x14ac:dyDescent="0.15">
      <c r="B244" s="17"/>
      <c r="C244" s="18"/>
      <c r="I244" s="20"/>
    </row>
    <row r="245" spans="1:9" x14ac:dyDescent="0.15">
      <c r="H245" s="905"/>
      <c r="I245" s="898"/>
    </row>
    <row r="246" spans="1:9" x14ac:dyDescent="0.15">
      <c r="A246" s="901" t="s">
        <v>1371</v>
      </c>
      <c r="B246" s="901"/>
      <c r="C246" s="901"/>
      <c r="D246" s="901"/>
    </row>
    <row r="248" spans="1:9" ht="15" x14ac:dyDescent="0.2">
      <c r="A248" s="819" t="s">
        <v>0</v>
      </c>
      <c r="B248" s="26" t="s">
        <v>26</v>
      </c>
      <c r="C248" s="1035"/>
      <c r="D248" s="1109" t="s">
        <v>1360</v>
      </c>
      <c r="E248" s="45" t="s">
        <v>1361</v>
      </c>
      <c r="F248" s="1110" t="s">
        <v>1362</v>
      </c>
      <c r="G248" s="1111" t="s">
        <v>1363</v>
      </c>
      <c r="H248" s="1111" t="s">
        <v>1364</v>
      </c>
      <c r="I248" s="1111" t="s">
        <v>1365</v>
      </c>
    </row>
    <row r="249" spans="1:9" x14ac:dyDescent="0.15">
      <c r="B249" s="1996"/>
      <c r="C249" s="1996"/>
      <c r="D249" s="27"/>
      <c r="E249" s="28"/>
      <c r="F249" s="28"/>
      <c r="G249" s="28"/>
      <c r="H249" s="28"/>
      <c r="I249" s="28"/>
    </row>
    <row r="250" spans="1:9" x14ac:dyDescent="0.15">
      <c r="B250" s="1996"/>
      <c r="C250" s="1996"/>
      <c r="D250" s="619"/>
      <c r="E250" s="620"/>
      <c r="F250" s="34"/>
      <c r="G250" s="34"/>
      <c r="H250" s="34"/>
      <c r="I250" s="34"/>
    </row>
    <row r="251" spans="1:9" x14ac:dyDescent="0.15">
      <c r="B251" s="1996"/>
      <c r="C251" s="1996"/>
      <c r="D251" s="619"/>
      <c r="E251" s="620"/>
      <c r="F251" s="34"/>
      <c r="G251" s="34"/>
      <c r="H251" s="34"/>
      <c r="I251" s="34"/>
    </row>
    <row r="252" spans="1:9" x14ac:dyDescent="0.15">
      <c r="B252" s="1996"/>
      <c r="C252" s="1996"/>
      <c r="D252" s="619"/>
      <c r="E252" s="620"/>
      <c r="F252" s="34"/>
      <c r="G252" s="34"/>
      <c r="H252" s="34"/>
      <c r="I252" s="34"/>
    </row>
    <row r="253" spans="1:9" x14ac:dyDescent="0.15">
      <c r="B253" s="1996"/>
      <c r="C253" s="1996"/>
      <c r="D253" s="619"/>
      <c r="E253" s="620"/>
      <c r="F253" s="34"/>
      <c r="G253" s="34"/>
      <c r="H253" s="34"/>
      <c r="I253" s="34"/>
    </row>
    <row r="254" spans="1:9" x14ac:dyDescent="0.15">
      <c r="B254" s="1995"/>
      <c r="C254" s="1995"/>
      <c r="D254" s="619"/>
      <c r="E254" s="620"/>
      <c r="F254" s="34"/>
      <c r="G254" s="34"/>
      <c r="H254" s="34"/>
      <c r="I254" s="34"/>
    </row>
    <row r="255" spans="1:9" x14ac:dyDescent="0.15">
      <c r="B255" s="30"/>
      <c r="C255" s="819"/>
      <c r="D255" s="909"/>
      <c r="E255" s="34"/>
      <c r="F255" s="34"/>
      <c r="G255" s="34"/>
      <c r="H255" s="34"/>
      <c r="I255" s="34"/>
    </row>
    <row r="256" spans="1:9" x14ac:dyDescent="0.15">
      <c r="B256" s="30"/>
      <c r="C256" s="819"/>
      <c r="D256" s="889"/>
      <c r="E256" s="30"/>
      <c r="F256" s="30"/>
      <c r="G256" s="30"/>
      <c r="H256" s="30"/>
      <c r="I256" s="30"/>
    </row>
    <row r="257" spans="1:9" ht="14" thickBot="1" x14ac:dyDescent="0.2">
      <c r="A257" s="819" t="s">
        <v>1</v>
      </c>
      <c r="B257" s="1993" t="s">
        <v>1366</v>
      </c>
      <c r="C257" s="1993"/>
      <c r="D257" s="1993"/>
      <c r="E257" s="1993"/>
      <c r="F257" s="1993"/>
      <c r="G257" s="1993"/>
      <c r="H257" s="1993"/>
      <c r="I257" s="30"/>
    </row>
    <row r="258" spans="1:9" x14ac:dyDescent="0.15">
      <c r="B258" s="1997"/>
      <c r="C258" s="1997"/>
      <c r="D258" s="1997"/>
      <c r="E258" s="28" t="s">
        <v>27</v>
      </c>
      <c r="F258" s="2023"/>
      <c r="G258" s="2024"/>
      <c r="H258" s="28" t="s">
        <v>27</v>
      </c>
      <c r="I258" s="30"/>
    </row>
    <row r="259" spans="1:9" x14ac:dyDescent="0.15">
      <c r="B259" s="1997"/>
      <c r="C259" s="1997"/>
      <c r="D259" s="1997"/>
      <c r="E259" s="30"/>
      <c r="F259" s="2022"/>
      <c r="G259" s="1830"/>
      <c r="H259" s="30"/>
      <c r="I259" s="30"/>
    </row>
    <row r="260" spans="1:9" x14ac:dyDescent="0.15">
      <c r="B260" s="1997"/>
      <c r="C260" s="1997"/>
      <c r="D260" s="1997"/>
      <c r="E260" s="30"/>
      <c r="F260" s="2022"/>
      <c r="G260" s="1830"/>
      <c r="H260" s="30"/>
    </row>
    <row r="261" spans="1:9" x14ac:dyDescent="0.15">
      <c r="B261" s="1997"/>
      <c r="C261" s="1997"/>
      <c r="D261" s="1997"/>
      <c r="E261" s="30"/>
      <c r="F261" s="2022"/>
      <c r="G261" s="1830"/>
      <c r="H261" s="30"/>
    </row>
    <row r="262" spans="1:9" ht="14" customHeight="1" x14ac:dyDescent="0.15">
      <c r="B262" s="1997"/>
      <c r="C262" s="1997"/>
      <c r="D262" s="1997"/>
      <c r="E262" s="30"/>
      <c r="F262" s="2022"/>
      <c r="G262" s="1830"/>
      <c r="H262" s="30"/>
    </row>
    <row r="263" spans="1:9" x14ac:dyDescent="0.15">
      <c r="B263" s="1997"/>
      <c r="C263" s="1997"/>
      <c r="D263" s="1997"/>
      <c r="E263" s="30"/>
      <c r="F263" s="2022"/>
      <c r="G263" s="1830"/>
      <c r="H263" s="30"/>
    </row>
    <row r="264" spans="1:9" x14ac:dyDescent="0.15">
      <c r="B264" s="1997"/>
      <c r="C264" s="1997"/>
      <c r="D264" s="1997"/>
      <c r="E264" s="30"/>
      <c r="F264" s="2022"/>
      <c r="G264" s="1830"/>
      <c r="H264" s="30"/>
    </row>
    <row r="265" spans="1:9" x14ac:dyDescent="0.15">
      <c r="B265" s="1997"/>
      <c r="C265" s="1997"/>
      <c r="D265" s="1997"/>
      <c r="E265" s="30"/>
      <c r="F265" s="2022"/>
      <c r="G265" s="1830"/>
      <c r="H265" s="30"/>
    </row>
    <row r="266" spans="1:9" x14ac:dyDescent="0.15">
      <c r="B266" s="1997"/>
      <c r="C266" s="1997"/>
      <c r="D266" s="1997"/>
      <c r="E266" s="30"/>
      <c r="F266" s="2022"/>
      <c r="G266" s="1830"/>
      <c r="H266" s="30"/>
    </row>
    <row r="267" spans="1:9" x14ac:dyDescent="0.15">
      <c r="B267" s="1997"/>
      <c r="C267" s="1997"/>
      <c r="D267" s="1997"/>
      <c r="E267" s="30"/>
      <c r="F267" s="2022"/>
      <c r="G267" s="1830"/>
      <c r="H267" s="30"/>
    </row>
    <row r="268" spans="1:9" x14ac:dyDescent="0.15">
      <c r="B268" s="1997"/>
      <c r="C268" s="1997"/>
      <c r="D268" s="1997"/>
      <c r="E268" s="30"/>
      <c r="F268" s="2022"/>
      <c r="G268" s="1830"/>
      <c r="H268" s="30"/>
    </row>
    <row r="269" spans="1:9" x14ac:dyDescent="0.15">
      <c r="B269" s="1997"/>
      <c r="C269" s="1997"/>
      <c r="D269" s="1997"/>
      <c r="E269" s="30"/>
      <c r="F269" s="2022"/>
      <c r="G269" s="1830"/>
      <c r="H269" s="30"/>
    </row>
    <row r="270" spans="1:9" x14ac:dyDescent="0.15">
      <c r="B270" s="1997"/>
      <c r="C270" s="1997"/>
      <c r="D270" s="1997"/>
      <c r="E270" s="30"/>
      <c r="F270" s="2022"/>
      <c r="G270" s="1830"/>
      <c r="H270" s="30"/>
    </row>
    <row r="271" spans="1:9" x14ac:dyDescent="0.15">
      <c r="B271" s="1997"/>
      <c r="C271" s="1997"/>
      <c r="D271" s="1997"/>
      <c r="E271" s="30"/>
      <c r="F271" s="2022"/>
      <c r="G271" s="1830"/>
      <c r="H271" s="30"/>
    </row>
    <row r="272" spans="1:9" x14ac:dyDescent="0.15">
      <c r="B272" s="1997"/>
      <c r="C272" s="1997"/>
      <c r="D272" s="1997"/>
      <c r="E272" s="30"/>
      <c r="F272" s="2022"/>
      <c r="G272" s="1830"/>
      <c r="I272" s="30"/>
    </row>
    <row r="273" spans="1:9" ht="15" x14ac:dyDescent="0.2">
      <c r="A273" s="819" t="s">
        <v>2</v>
      </c>
      <c r="B273" s="1112" t="s">
        <v>1367</v>
      </c>
      <c r="C273" s="1113"/>
      <c r="D273" s="1080"/>
      <c r="E273" s="1114"/>
      <c r="F273" s="1080"/>
      <c r="G273" s="1080"/>
      <c r="H273" s="1112"/>
      <c r="I273" s="29"/>
    </row>
    <row r="274" spans="1:9" ht="15" x14ac:dyDescent="0.2">
      <c r="B274" s="706"/>
      <c r="C274" s="1043"/>
      <c r="D274" s="1040"/>
      <c r="E274" s="1035"/>
      <c r="F274" s="1040"/>
      <c r="G274" s="1040"/>
      <c r="H274" s="821" t="s">
        <v>27</v>
      </c>
      <c r="I274" s="942" t="s">
        <v>27</v>
      </c>
    </row>
    <row r="275" spans="1:9" x14ac:dyDescent="0.15">
      <c r="B275" s="1830"/>
      <c r="C275" s="1830"/>
      <c r="D275" s="1830"/>
      <c r="E275" s="1830"/>
      <c r="F275" s="1830"/>
      <c r="G275" s="904"/>
      <c r="H275" s="605"/>
      <c r="I275" s="34"/>
    </row>
    <row r="276" spans="1:9" x14ac:dyDescent="0.15">
      <c r="B276" s="1830"/>
      <c r="C276" s="1830"/>
      <c r="D276" s="1830"/>
      <c r="E276" s="1830"/>
      <c r="F276" s="1830"/>
      <c r="G276" s="904"/>
      <c r="H276" s="34"/>
      <c r="I276" s="34"/>
    </row>
    <row r="277" spans="1:9" x14ac:dyDescent="0.15">
      <c r="B277" s="1830"/>
      <c r="C277" s="1830"/>
      <c r="D277" s="1830"/>
      <c r="E277" s="1830"/>
      <c r="F277" s="1830"/>
      <c r="G277" s="904"/>
      <c r="H277" s="34"/>
      <c r="I277" s="34"/>
    </row>
    <row r="278" spans="1:9" x14ac:dyDescent="0.15">
      <c r="B278" s="1830"/>
      <c r="C278" s="1830"/>
      <c r="D278" s="1830"/>
      <c r="E278" s="1830"/>
      <c r="F278" s="1830"/>
      <c r="G278" s="904"/>
      <c r="H278" s="34"/>
      <c r="I278" s="34"/>
    </row>
    <row r="279" spans="1:9" x14ac:dyDescent="0.15">
      <c r="B279" s="1830"/>
      <c r="C279" s="1830"/>
      <c r="D279" s="1830"/>
      <c r="E279" s="1830"/>
      <c r="F279" s="1830"/>
      <c r="G279" s="904"/>
      <c r="H279" s="34"/>
      <c r="I279" s="34"/>
    </row>
    <row r="280" spans="1:9" x14ac:dyDescent="0.15">
      <c r="B280" s="1830"/>
      <c r="C280" s="1830"/>
      <c r="D280" s="1830"/>
      <c r="E280" s="1830"/>
      <c r="F280" s="1830"/>
      <c r="G280" s="904"/>
      <c r="H280" s="606"/>
      <c r="I280" s="34"/>
    </row>
    <row r="281" spans="1:9" x14ac:dyDescent="0.15">
      <c r="B281" s="1830"/>
      <c r="C281" s="1830"/>
      <c r="D281" s="1830"/>
      <c r="E281" s="1830"/>
      <c r="F281" s="1830"/>
      <c r="G281" s="904"/>
      <c r="H281" s="605"/>
      <c r="I281" s="621"/>
    </row>
    <row r="282" spans="1:9" x14ac:dyDescent="0.15">
      <c r="B282" s="1830"/>
      <c r="C282" s="1830"/>
      <c r="D282" s="1830"/>
      <c r="E282" s="1830"/>
      <c r="F282" s="1830"/>
      <c r="G282" s="904"/>
      <c r="H282" s="605"/>
      <c r="I282" s="34"/>
    </row>
    <row r="283" spans="1:9" x14ac:dyDescent="0.15">
      <c r="B283" s="1830"/>
      <c r="C283" s="1830"/>
      <c r="D283" s="1830"/>
      <c r="E283" s="1830"/>
      <c r="F283" s="1830"/>
      <c r="G283" s="904"/>
      <c r="H283" s="605"/>
      <c r="I283" s="34"/>
    </row>
    <row r="284" spans="1:9" x14ac:dyDescent="0.15">
      <c r="B284" s="1830"/>
      <c r="C284" s="1830"/>
      <c r="D284" s="1830"/>
      <c r="E284" s="1830"/>
      <c r="F284" s="1830"/>
    </row>
    <row r="285" spans="1:9" x14ac:dyDescent="0.15">
      <c r="B285" s="1830"/>
      <c r="C285" s="1830"/>
      <c r="D285" s="1830"/>
      <c r="E285" s="1830"/>
      <c r="F285" s="1830"/>
      <c r="I285" s="30"/>
    </row>
    <row r="286" spans="1:9" x14ac:dyDescent="0.15">
      <c r="A286" s="819" t="s">
        <v>31</v>
      </c>
      <c r="B286" s="1830"/>
      <c r="C286" s="1830"/>
      <c r="D286" s="1830"/>
      <c r="E286" s="1830"/>
      <c r="F286" s="1830"/>
      <c r="G286" s="904"/>
      <c r="H286" s="905"/>
      <c r="I286" s="34"/>
    </row>
    <row r="287" spans="1:9" x14ac:dyDescent="0.15">
      <c r="B287" s="1830"/>
      <c r="C287" s="1830"/>
      <c r="D287" s="1830"/>
      <c r="E287" s="1830"/>
      <c r="F287" s="1830"/>
      <c r="G287" s="904"/>
      <c r="H287" s="905"/>
      <c r="I287" s="622"/>
    </row>
    <row r="288" spans="1:9" x14ac:dyDescent="0.15">
      <c r="B288" s="1830"/>
      <c r="C288" s="1830"/>
      <c r="D288" s="1830"/>
      <c r="E288" s="1830"/>
      <c r="F288" s="1830"/>
      <c r="G288" s="904"/>
      <c r="H288" s="905"/>
      <c r="I288" s="622"/>
    </row>
    <row r="289" spans="1:10" x14ac:dyDescent="0.15">
      <c r="B289" s="1830"/>
      <c r="C289" s="1830"/>
      <c r="D289" s="1830"/>
      <c r="E289" s="1830"/>
      <c r="F289" s="1830"/>
      <c r="G289" s="904"/>
      <c r="H289" s="905"/>
      <c r="I289" s="622"/>
    </row>
    <row r="290" spans="1:10" x14ac:dyDescent="0.15">
      <c r="B290" s="907"/>
      <c r="C290" s="908"/>
      <c r="D290" s="904"/>
      <c r="E290" s="907"/>
      <c r="F290" s="904"/>
      <c r="G290" s="904"/>
      <c r="H290" s="905"/>
      <c r="I290" s="907"/>
    </row>
    <row r="291" spans="1:10" x14ac:dyDescent="0.15">
      <c r="A291" s="819" t="s">
        <v>32</v>
      </c>
      <c r="B291" s="819" t="s">
        <v>8</v>
      </c>
    </row>
    <row r="292" spans="1:10" x14ac:dyDescent="0.15">
      <c r="B292" s="1861"/>
      <c r="C292" s="1861"/>
      <c r="D292" s="1861"/>
      <c r="E292" s="1861"/>
      <c r="F292" s="1861"/>
      <c r="G292" s="1"/>
      <c r="H292" s="4"/>
    </row>
    <row r="293" spans="1:10" x14ac:dyDescent="0.15">
      <c r="B293" s="1861"/>
      <c r="C293" s="1861"/>
      <c r="D293" s="1861"/>
      <c r="E293" s="1861"/>
      <c r="F293" s="1861"/>
    </row>
    <row r="294" spans="1:10" x14ac:dyDescent="0.15">
      <c r="B294" s="1861"/>
      <c r="C294" s="1861"/>
      <c r="D294" s="1861"/>
      <c r="E294" s="1861"/>
      <c r="F294" s="1861"/>
    </row>
    <row r="295" spans="1:10" x14ac:dyDescent="0.15">
      <c r="B295" s="1861"/>
      <c r="C295" s="1861"/>
      <c r="D295" s="1861"/>
      <c r="E295" s="1861"/>
      <c r="F295" s="1861"/>
    </row>
    <row r="297" spans="1:10" x14ac:dyDescent="0.15">
      <c r="A297" s="819" t="s">
        <v>33</v>
      </c>
      <c r="B297" s="819" t="s">
        <v>34</v>
      </c>
      <c r="H297" s="819"/>
    </row>
    <row r="298" spans="1:10" x14ac:dyDescent="0.15">
      <c r="B298" s="2025"/>
      <c r="C298" s="2025"/>
      <c r="D298" s="2025"/>
      <c r="E298" s="2025"/>
      <c r="F298" s="2025"/>
      <c r="G298" s="904"/>
      <c r="H298" s="907"/>
      <c r="I298" s="904"/>
      <c r="J298" s="907"/>
    </row>
    <row r="299" spans="1:10" x14ac:dyDescent="0.15">
      <c r="B299" s="2025"/>
      <c r="C299" s="2025"/>
      <c r="D299" s="2025"/>
      <c r="E299" s="2025"/>
      <c r="F299" s="2025"/>
      <c r="G299" s="904"/>
      <c r="H299" s="907"/>
      <c r="I299" s="904"/>
      <c r="J299" s="907"/>
    </row>
    <row r="300" spans="1:10" x14ac:dyDescent="0.15">
      <c r="B300" s="2025"/>
      <c r="C300" s="2025"/>
      <c r="D300" s="2025"/>
      <c r="E300" s="2025"/>
      <c r="F300" s="2025"/>
      <c r="G300" s="904"/>
      <c r="H300" s="907"/>
      <c r="I300" s="904"/>
      <c r="J300" s="907"/>
    </row>
    <row r="301" spans="1:10" x14ac:dyDescent="0.15">
      <c r="B301" s="2025"/>
      <c r="C301" s="2025"/>
      <c r="D301" s="2025"/>
      <c r="E301" s="2025"/>
      <c r="F301" s="2025"/>
      <c r="H301" s="819"/>
      <c r="I301" s="904"/>
    </row>
    <row r="302" spans="1:10" x14ac:dyDescent="0.15">
      <c r="B302" s="2025"/>
      <c r="C302" s="2025"/>
      <c r="D302" s="2025"/>
      <c r="E302" s="2025"/>
      <c r="F302" s="2025"/>
      <c r="I302" s="904"/>
    </row>
    <row r="303" spans="1:10" x14ac:dyDescent="0.15">
      <c r="A303" s="819" t="s">
        <v>35</v>
      </c>
      <c r="B303" s="2025"/>
      <c r="C303" s="2025"/>
      <c r="D303" s="2025"/>
      <c r="E303" s="2025"/>
      <c r="F303" s="2025"/>
      <c r="G303" s="904"/>
      <c r="H303" s="905"/>
      <c r="I303" s="904"/>
    </row>
    <row r="304" spans="1:10" x14ac:dyDescent="0.15">
      <c r="B304" s="2025"/>
      <c r="C304" s="2025"/>
      <c r="D304" s="2025"/>
      <c r="E304" s="2025"/>
      <c r="F304" s="2025"/>
      <c r="G304" s="904"/>
      <c r="H304" s="904"/>
      <c r="I304" s="904"/>
    </row>
    <row r="305" spans="1:9" x14ac:dyDescent="0.15">
      <c r="B305" s="2025"/>
      <c r="C305" s="2025"/>
      <c r="D305" s="2025"/>
      <c r="E305" s="2025"/>
      <c r="F305" s="2025"/>
      <c r="G305" s="904"/>
      <c r="H305" s="905"/>
      <c r="I305" s="904"/>
    </row>
    <row r="306" spans="1:9" x14ac:dyDescent="0.15">
      <c r="B306" s="2025"/>
      <c r="C306" s="2025"/>
      <c r="D306" s="2025"/>
      <c r="E306" s="2025"/>
      <c r="F306" s="2025"/>
      <c r="I306" s="904"/>
    </row>
    <row r="307" spans="1:9" x14ac:dyDescent="0.15">
      <c r="I307" s="903"/>
    </row>
    <row r="308" spans="1:9" x14ac:dyDescent="0.15">
      <c r="A308" s="819" t="s">
        <v>36</v>
      </c>
      <c r="B308" s="819" t="s">
        <v>37</v>
      </c>
      <c r="I308" s="903"/>
    </row>
    <row r="309" spans="1:9" x14ac:dyDescent="0.15">
      <c r="B309" s="2025"/>
      <c r="C309" s="2025"/>
      <c r="D309" s="2025"/>
      <c r="E309" s="2025"/>
      <c r="F309" s="2025"/>
      <c r="G309" s="904"/>
      <c r="H309" s="905"/>
      <c r="I309" s="904"/>
    </row>
    <row r="310" spans="1:9" x14ac:dyDescent="0.15">
      <c r="B310" s="2025"/>
      <c r="C310" s="2025"/>
      <c r="D310" s="2025"/>
      <c r="E310" s="2025"/>
      <c r="F310" s="2025"/>
      <c r="G310" s="904"/>
      <c r="H310" s="904"/>
      <c r="I310" s="904"/>
    </row>
    <row r="311" spans="1:9" x14ac:dyDescent="0.15">
      <c r="B311" s="2025"/>
      <c r="C311" s="2025"/>
      <c r="D311" s="2025"/>
      <c r="E311" s="2025"/>
      <c r="F311" s="2025"/>
      <c r="G311" s="904"/>
      <c r="H311" s="904"/>
      <c r="I311" s="904"/>
    </row>
    <row r="312" spans="1:9" x14ac:dyDescent="0.15">
      <c r="B312" s="2025"/>
      <c r="C312" s="2025"/>
      <c r="D312" s="2025"/>
      <c r="E312" s="2025"/>
      <c r="F312" s="2025"/>
      <c r="G312" s="904"/>
      <c r="H312" s="904"/>
      <c r="I312" s="904"/>
    </row>
    <row r="313" spans="1:9" x14ac:dyDescent="0.15">
      <c r="B313" s="2025"/>
      <c r="C313" s="2025"/>
      <c r="D313" s="2025"/>
      <c r="E313" s="2025"/>
      <c r="F313" s="2025"/>
      <c r="G313" s="904"/>
      <c r="H313" s="904"/>
      <c r="I313" s="904"/>
    </row>
    <row r="314" spans="1:9" x14ac:dyDescent="0.15">
      <c r="B314" s="2025"/>
      <c r="C314" s="2025"/>
      <c r="D314" s="2025"/>
      <c r="E314" s="2025"/>
      <c r="F314" s="2025"/>
      <c r="G314" s="904"/>
      <c r="H314" s="904"/>
      <c r="I314" s="904"/>
    </row>
    <row r="315" spans="1:9" x14ac:dyDescent="0.15">
      <c r="B315" s="2025"/>
      <c r="C315" s="2025"/>
      <c r="D315" s="2025"/>
      <c r="E315" s="2025"/>
      <c r="F315" s="2025"/>
      <c r="G315" s="904"/>
      <c r="H315" s="904"/>
      <c r="I315" s="904"/>
    </row>
    <row r="316" spans="1:9" x14ac:dyDescent="0.15">
      <c r="B316" s="2025"/>
      <c r="C316" s="2025"/>
      <c r="D316" s="2025"/>
      <c r="E316" s="2025"/>
      <c r="F316" s="2025"/>
      <c r="G316" s="904"/>
      <c r="H316" s="904"/>
      <c r="I316" s="904"/>
    </row>
    <row r="317" spans="1:9" x14ac:dyDescent="0.15">
      <c r="B317" s="2025"/>
      <c r="C317" s="2025"/>
      <c r="D317" s="2025"/>
      <c r="E317" s="2025"/>
      <c r="F317" s="2025"/>
      <c r="G317" s="904"/>
      <c r="H317" s="904"/>
      <c r="I317" s="904"/>
    </row>
    <row r="319" spans="1:9" ht="15" x14ac:dyDescent="0.2">
      <c r="A319" s="819" t="s">
        <v>39</v>
      </c>
      <c r="B319" s="1115" t="s">
        <v>1368</v>
      </c>
      <c r="C319" s="1115"/>
      <c r="D319" s="1115"/>
      <c r="E319" s="1115"/>
      <c r="F319" s="1115"/>
      <c r="G319" s="1115"/>
      <c r="H319" s="1115"/>
    </row>
    <row r="320" spans="1:9" ht="15" x14ac:dyDescent="0.2">
      <c r="B320" s="1116"/>
      <c r="C320" s="1116"/>
      <c r="D320" s="1116"/>
      <c r="E320" s="821"/>
      <c r="F320" s="1116"/>
      <c r="G320" s="820" t="s">
        <v>27</v>
      </c>
      <c r="H320" s="820" t="s">
        <v>27</v>
      </c>
    </row>
    <row r="321" spans="2:8" x14ac:dyDescent="0.15">
      <c r="B321" s="1830"/>
      <c r="C321" s="1830"/>
      <c r="D321" s="1830"/>
      <c r="E321" s="1830"/>
      <c r="F321" s="1830"/>
      <c r="G321" s="907"/>
      <c r="H321" s="34"/>
    </row>
    <row r="322" spans="2:8" x14ac:dyDescent="0.15">
      <c r="B322" s="1830"/>
      <c r="C322" s="1830"/>
      <c r="D322" s="1830"/>
      <c r="E322" s="1830"/>
      <c r="F322" s="1830"/>
      <c r="G322" s="32"/>
      <c r="H322" s="34"/>
    </row>
    <row r="323" spans="2:8" x14ac:dyDescent="0.15">
      <c r="B323" s="1830"/>
      <c r="C323" s="1830"/>
      <c r="D323" s="1830"/>
      <c r="E323" s="1830"/>
      <c r="F323" s="1830"/>
      <c r="G323" s="32"/>
      <c r="H323" s="34"/>
    </row>
    <row r="324" spans="2:8" x14ac:dyDescent="0.15">
      <c r="B324" s="1830"/>
      <c r="C324" s="1830"/>
      <c r="D324" s="1830"/>
      <c r="E324" s="1830"/>
      <c r="F324" s="1830"/>
      <c r="G324" s="32"/>
      <c r="H324" s="34"/>
    </row>
    <row r="325" spans="2:8" x14ac:dyDescent="0.15">
      <c r="B325" s="1830"/>
      <c r="C325" s="1830"/>
      <c r="D325" s="1830"/>
      <c r="E325" s="1830"/>
      <c r="F325" s="1830"/>
      <c r="G325" s="32"/>
      <c r="H325" s="34"/>
    </row>
    <row r="326" spans="2:8" x14ac:dyDescent="0.15">
      <c r="B326" s="1830"/>
      <c r="C326" s="1830"/>
      <c r="D326" s="1830"/>
      <c r="E326" s="1830"/>
      <c r="F326" s="1830"/>
      <c r="G326" s="32"/>
      <c r="H326" s="34"/>
    </row>
    <row r="327" spans="2:8" x14ac:dyDescent="0.15">
      <c r="B327" s="1830"/>
      <c r="C327" s="1830"/>
      <c r="D327" s="1830"/>
      <c r="E327" s="1830"/>
      <c r="F327" s="1830"/>
      <c r="G327" s="32"/>
      <c r="H327" s="34"/>
    </row>
    <row r="328" spans="2:8" x14ac:dyDescent="0.15">
      <c r="B328" s="1830"/>
      <c r="C328" s="1830"/>
      <c r="D328" s="1830"/>
      <c r="E328" s="1830"/>
      <c r="F328" s="1830"/>
      <c r="G328" s="34"/>
      <c r="H328" s="34"/>
    </row>
    <row r="329" spans="2:8" x14ac:dyDescent="0.15">
      <c r="B329" s="1830"/>
      <c r="C329" s="1830"/>
      <c r="D329" s="1830"/>
      <c r="E329" s="1830"/>
      <c r="F329" s="1830"/>
      <c r="G329" s="34"/>
      <c r="H329" s="34"/>
    </row>
    <row r="330" spans="2:8" x14ac:dyDescent="0.15">
      <c r="B330" s="1830"/>
      <c r="C330" s="1830"/>
      <c r="D330" s="1830"/>
      <c r="E330" s="1830"/>
      <c r="F330" s="1830"/>
      <c r="G330" s="34"/>
      <c r="H330" s="34"/>
    </row>
    <row r="331" spans="2:8" x14ac:dyDescent="0.15">
      <c r="B331" s="1830"/>
      <c r="C331" s="1830"/>
      <c r="D331" s="1830"/>
      <c r="E331" s="1830"/>
      <c r="F331" s="1830"/>
      <c r="G331" s="34"/>
      <c r="H331" s="34"/>
    </row>
    <row r="332" spans="2:8" x14ac:dyDescent="0.15">
      <c r="B332" s="1830"/>
      <c r="C332" s="1830"/>
      <c r="D332" s="1830"/>
      <c r="E332" s="1830"/>
      <c r="F332" s="1830"/>
      <c r="G332" s="34"/>
      <c r="H332" s="34"/>
    </row>
    <row r="333" spans="2:8" x14ac:dyDescent="0.15">
      <c r="B333" s="1830"/>
      <c r="C333" s="1830"/>
      <c r="D333" s="1830"/>
      <c r="E333" s="1830"/>
      <c r="F333" s="1830"/>
      <c r="G333" s="34"/>
      <c r="H333" s="34"/>
    </row>
    <row r="334" spans="2:8" x14ac:dyDescent="0.15">
      <c r="B334" s="1830"/>
      <c r="C334" s="1830"/>
      <c r="D334" s="1830"/>
      <c r="E334" s="1830"/>
      <c r="F334" s="1830"/>
      <c r="G334" s="34"/>
      <c r="H334" s="34"/>
    </row>
    <row r="335" spans="2:8" x14ac:dyDescent="0.15">
      <c r="B335" s="1830"/>
      <c r="C335" s="1830"/>
      <c r="D335" s="1830"/>
      <c r="E335" s="1830"/>
      <c r="F335" s="1830"/>
      <c r="G335" s="34"/>
      <c r="H335" s="34"/>
    </row>
    <row r="336" spans="2:8" x14ac:dyDescent="0.15">
      <c r="B336" s="1830"/>
      <c r="C336" s="1830"/>
      <c r="D336" s="1830"/>
      <c r="E336" s="1830"/>
      <c r="F336" s="1830"/>
      <c r="G336" s="32"/>
      <c r="H336" s="34"/>
    </row>
    <row r="337" spans="1:8" x14ac:dyDescent="0.15">
      <c r="B337" s="1830"/>
      <c r="C337" s="1830"/>
      <c r="D337" s="1830"/>
      <c r="E337" s="1830"/>
      <c r="F337" s="1830"/>
      <c r="G337" s="32"/>
      <c r="H337" s="34"/>
    </row>
    <row r="338" spans="1:8" x14ac:dyDescent="0.15">
      <c r="B338" s="1830"/>
      <c r="C338" s="1830"/>
      <c r="D338" s="1830"/>
      <c r="E338" s="1830"/>
      <c r="F338" s="1830"/>
      <c r="G338" s="32"/>
      <c r="H338" s="34"/>
    </row>
    <row r="339" spans="1:8" x14ac:dyDescent="0.15">
      <c r="B339" s="1830"/>
      <c r="C339" s="1830"/>
      <c r="D339" s="1830"/>
      <c r="E339" s="1830"/>
      <c r="F339" s="1830"/>
      <c r="G339" s="32"/>
      <c r="H339" s="34"/>
    </row>
    <row r="340" spans="1:8" x14ac:dyDescent="0.15">
      <c r="B340" s="1830"/>
      <c r="C340" s="1830"/>
      <c r="D340" s="1830"/>
      <c r="E340" s="1830"/>
      <c r="F340" s="1830"/>
      <c r="G340" s="32"/>
      <c r="H340" s="34"/>
    </row>
    <row r="341" spans="1:8" x14ac:dyDescent="0.15">
      <c r="B341" s="1830"/>
      <c r="C341" s="1830"/>
      <c r="D341" s="1830"/>
      <c r="E341" s="1830"/>
      <c r="F341" s="1830"/>
      <c r="G341" s="32"/>
      <c r="H341" s="34"/>
    </row>
    <row r="342" spans="1:8" x14ac:dyDescent="0.15">
      <c r="B342" s="1830"/>
      <c r="C342" s="1830"/>
      <c r="D342" s="1830"/>
      <c r="E342" s="1830"/>
      <c r="F342" s="1830"/>
      <c r="G342" s="32"/>
      <c r="H342" s="34"/>
    </row>
    <row r="343" spans="1:8" x14ac:dyDescent="0.15">
      <c r="B343" s="1830"/>
      <c r="C343" s="1830"/>
      <c r="D343" s="1830"/>
      <c r="E343" s="1830"/>
      <c r="F343" s="1830"/>
      <c r="G343" s="32"/>
      <c r="H343" s="34"/>
    </row>
    <row r="344" spans="1:8" x14ac:dyDescent="0.15">
      <c r="B344" s="1830"/>
      <c r="C344" s="1830"/>
      <c r="D344" s="1830"/>
      <c r="E344" s="1830"/>
      <c r="F344" s="1830"/>
      <c r="G344" s="32"/>
      <c r="H344" s="34"/>
    </row>
    <row r="345" spans="1:8" x14ac:dyDescent="0.15">
      <c r="B345" s="1830"/>
      <c r="C345" s="1830"/>
      <c r="D345" s="1830"/>
      <c r="E345" s="1830"/>
      <c r="F345" s="1830"/>
      <c r="G345" s="32"/>
      <c r="H345" s="34"/>
    </row>
    <row r="346" spans="1:8" x14ac:dyDescent="0.15">
      <c r="B346" s="1830"/>
      <c r="C346" s="1830"/>
      <c r="D346" s="1830"/>
      <c r="E346" s="1830"/>
      <c r="F346" s="1830"/>
      <c r="G346" s="32"/>
      <c r="H346" s="34"/>
    </row>
    <row r="347" spans="1:8" x14ac:dyDescent="0.15">
      <c r="B347" s="30"/>
      <c r="C347" s="908"/>
      <c r="D347" s="904"/>
      <c r="E347" s="907"/>
      <c r="F347" s="904"/>
      <c r="G347" s="32"/>
      <c r="H347" s="34"/>
    </row>
    <row r="348" spans="1:8" x14ac:dyDescent="0.15">
      <c r="B348" s="30"/>
      <c r="C348" s="908"/>
      <c r="D348" s="904"/>
      <c r="E348" s="907"/>
      <c r="F348" s="904"/>
      <c r="G348" s="32"/>
      <c r="H348" s="34"/>
    </row>
    <row r="349" spans="1:8" ht="15" x14ac:dyDescent="0.2">
      <c r="A349" s="819" t="s">
        <v>41</v>
      </c>
      <c r="B349" s="1994" t="s">
        <v>1358</v>
      </c>
      <c r="C349" s="1994"/>
      <c r="D349" s="1994"/>
      <c r="E349" s="1994"/>
      <c r="F349" s="1994"/>
      <c r="G349" s="1994"/>
      <c r="H349" s="1994"/>
    </row>
    <row r="350" spans="1:8" ht="15" x14ac:dyDescent="0.2">
      <c r="B350" s="706"/>
      <c r="C350" s="1035"/>
      <c r="D350" s="1035"/>
      <c r="E350" s="820" t="s">
        <v>27</v>
      </c>
      <c r="F350" s="35"/>
      <c r="G350" s="1035"/>
      <c r="H350" s="820" t="s">
        <v>27</v>
      </c>
    </row>
    <row r="351" spans="1:8" x14ac:dyDescent="0.15">
      <c r="B351" s="1996"/>
      <c r="C351" s="1996"/>
      <c r="D351" s="1996"/>
      <c r="E351" s="30"/>
      <c r="F351" s="2026"/>
      <c r="G351" s="2027"/>
      <c r="H351" s="30"/>
    </row>
    <row r="352" spans="1:8" x14ac:dyDescent="0.15">
      <c r="B352" s="1996"/>
      <c r="C352" s="1996"/>
      <c r="D352" s="1996"/>
      <c r="E352" s="30"/>
      <c r="F352" s="2026"/>
      <c r="G352" s="2027"/>
      <c r="H352" s="30"/>
    </row>
    <row r="353" spans="2:8" x14ac:dyDescent="0.15">
      <c r="B353" s="1996"/>
      <c r="C353" s="1996"/>
      <c r="D353" s="1996"/>
      <c r="E353" s="30"/>
      <c r="F353" s="2026"/>
      <c r="G353" s="2027"/>
      <c r="H353" s="30"/>
    </row>
    <row r="354" spans="2:8" x14ac:dyDescent="0.15">
      <c r="B354" s="1996"/>
      <c r="C354" s="1996"/>
      <c r="D354" s="1996"/>
      <c r="E354" s="30"/>
      <c r="F354" s="2026"/>
      <c r="G354" s="2027"/>
      <c r="H354" s="30"/>
    </row>
    <row r="355" spans="2:8" x14ac:dyDescent="0.15">
      <c r="B355" s="1996"/>
      <c r="C355" s="1996"/>
      <c r="D355" s="1996"/>
      <c r="E355" s="30"/>
      <c r="F355" s="2026"/>
      <c r="G355" s="2027"/>
      <c r="H355" s="30"/>
    </row>
    <row r="356" spans="2:8" x14ac:dyDescent="0.15">
      <c r="B356" s="1996"/>
      <c r="C356" s="1996"/>
      <c r="D356" s="1996"/>
      <c r="E356" s="30"/>
      <c r="F356" s="2026"/>
      <c r="G356" s="2027"/>
      <c r="H356" s="30"/>
    </row>
    <row r="357" spans="2:8" x14ac:dyDescent="0.15">
      <c r="B357" s="1996"/>
      <c r="C357" s="1996"/>
      <c r="D357" s="1996"/>
      <c r="E357" s="30"/>
      <c r="F357" s="2026"/>
      <c r="G357" s="2027"/>
      <c r="H357" s="30"/>
    </row>
    <row r="358" spans="2:8" x14ac:dyDescent="0.15">
      <c r="B358" s="1996"/>
      <c r="C358" s="1996"/>
      <c r="D358" s="1996"/>
      <c r="E358" s="30"/>
      <c r="F358" s="2026"/>
      <c r="G358" s="2027"/>
      <c r="H358" s="30"/>
    </row>
    <row r="359" spans="2:8" x14ac:dyDescent="0.15">
      <c r="B359" s="1996"/>
      <c r="C359" s="1996"/>
      <c r="D359" s="1996"/>
      <c r="E359" s="30"/>
      <c r="F359" s="2026"/>
      <c r="G359" s="2027"/>
      <c r="H359" s="30"/>
    </row>
    <row r="360" spans="2:8" x14ac:dyDescent="0.15">
      <c r="B360" s="1996"/>
      <c r="C360" s="1996"/>
      <c r="D360" s="1996"/>
      <c r="E360" s="30"/>
      <c r="F360" s="2026"/>
      <c r="G360" s="2027"/>
      <c r="H360" s="30"/>
    </row>
    <row r="361" spans="2:8" x14ac:dyDescent="0.15">
      <c r="B361" s="1996"/>
      <c r="C361" s="1996"/>
      <c r="D361" s="1996"/>
      <c r="E361" s="30"/>
      <c r="F361" s="2026"/>
      <c r="G361" s="2027"/>
      <c r="H361" s="30"/>
    </row>
    <row r="362" spans="2:8" x14ac:dyDescent="0.15">
      <c r="B362" s="1996"/>
      <c r="C362" s="1996"/>
      <c r="D362" s="1996"/>
      <c r="E362" s="30"/>
      <c r="F362" s="2026"/>
      <c r="G362" s="2027"/>
      <c r="H362" s="30"/>
    </row>
    <row r="363" spans="2:8" x14ac:dyDescent="0.15">
      <c r="B363" s="1996"/>
      <c r="C363" s="1996"/>
      <c r="D363" s="1996"/>
      <c r="E363" s="30"/>
      <c r="F363" s="2026"/>
      <c r="G363" s="2027"/>
      <c r="H363" s="30"/>
    </row>
    <row r="364" spans="2:8" x14ac:dyDescent="0.15">
      <c r="B364" s="1996"/>
      <c r="C364" s="1996"/>
      <c r="D364" s="1996"/>
      <c r="E364" s="30"/>
      <c r="F364" s="2026"/>
      <c r="G364" s="2027"/>
      <c r="H364" s="30"/>
    </row>
    <row r="365" spans="2:8" x14ac:dyDescent="0.15">
      <c r="B365" s="1996"/>
      <c r="C365" s="1996"/>
      <c r="D365" s="1996"/>
      <c r="E365" s="30"/>
      <c r="F365" s="2026"/>
      <c r="G365" s="2027"/>
      <c r="H365" s="30"/>
    </row>
    <row r="366" spans="2:8" x14ac:dyDescent="0.15">
      <c r="B366" s="1996"/>
      <c r="C366" s="1996"/>
      <c r="D366" s="1996"/>
      <c r="E366" s="30"/>
      <c r="F366" s="2026"/>
      <c r="G366" s="2027"/>
      <c r="H366" s="30"/>
    </row>
    <row r="367" spans="2:8" x14ac:dyDescent="0.15">
      <c r="B367" s="1996"/>
      <c r="C367" s="1996"/>
      <c r="D367" s="1996"/>
      <c r="E367" s="30"/>
      <c r="F367" s="2026"/>
      <c r="G367" s="2027"/>
      <c r="H367" s="30"/>
    </row>
    <row r="368" spans="2:8" x14ac:dyDescent="0.15">
      <c r="B368" s="1996"/>
      <c r="C368" s="1996"/>
      <c r="D368" s="1996"/>
      <c r="E368" s="30"/>
      <c r="F368" s="2026"/>
      <c r="G368" s="2027"/>
      <c r="H368" s="30"/>
    </row>
    <row r="369" spans="1:8" x14ac:dyDescent="0.15">
      <c r="B369" s="1996"/>
      <c r="C369" s="1996"/>
      <c r="D369" s="1996"/>
      <c r="E369" s="30"/>
      <c r="F369" s="2026"/>
      <c r="G369" s="2027"/>
      <c r="H369" s="1"/>
    </row>
    <row r="370" spans="1:8" x14ac:dyDescent="0.15">
      <c r="B370" s="1996"/>
      <c r="C370" s="1996"/>
      <c r="D370" s="1996"/>
      <c r="E370" s="30"/>
      <c r="F370" s="2026"/>
      <c r="G370" s="2027"/>
      <c r="H370" s="30"/>
    </row>
    <row r="371" spans="1:8" x14ac:dyDescent="0.15">
      <c r="B371" s="1996"/>
      <c r="C371" s="1996"/>
      <c r="D371" s="1996"/>
      <c r="E371" s="30"/>
      <c r="F371" s="2026"/>
      <c r="G371" s="2027"/>
      <c r="H371" s="30"/>
    </row>
    <row r="372" spans="1:8" x14ac:dyDescent="0.15">
      <c r="B372" s="1996"/>
      <c r="C372" s="1996"/>
      <c r="D372" s="1996"/>
      <c r="E372" s="30"/>
      <c r="F372" s="2026"/>
      <c r="G372" s="2027"/>
      <c r="H372" s="30"/>
    </row>
    <row r="373" spans="1:8" x14ac:dyDescent="0.15">
      <c r="B373" s="1996"/>
      <c r="C373" s="1996"/>
      <c r="D373" s="1996"/>
      <c r="E373" s="30"/>
      <c r="F373" s="2026"/>
      <c r="G373" s="2027"/>
      <c r="H373" s="30"/>
    </row>
    <row r="376" spans="1:8" ht="15" x14ac:dyDescent="0.2">
      <c r="A376" s="819" t="s">
        <v>46</v>
      </c>
      <c r="B376" s="1117" t="s">
        <v>1369</v>
      </c>
      <c r="C376" s="957"/>
      <c r="D376" s="1080"/>
      <c r="E376" s="1114"/>
      <c r="F376" s="1080"/>
      <c r="G376" s="1080"/>
      <c r="H376" s="1118"/>
    </row>
    <row r="377" spans="1:8" ht="15" x14ac:dyDescent="0.2">
      <c r="B377" s="706"/>
      <c r="C377" s="706"/>
      <c r="D377" s="1040"/>
      <c r="E377" s="1035"/>
      <c r="F377" s="1040"/>
      <c r="G377" s="1040"/>
      <c r="H377" s="820" t="s">
        <v>27</v>
      </c>
    </row>
    <row r="378" spans="1:8" x14ac:dyDescent="0.15">
      <c r="B378" s="1830"/>
      <c r="C378" s="1830"/>
      <c r="D378" s="1830"/>
      <c r="E378" s="1830"/>
      <c r="F378" s="904"/>
      <c r="G378" s="904"/>
      <c r="H378" s="34"/>
    </row>
    <row r="379" spans="1:8" x14ac:dyDescent="0.15">
      <c r="B379" s="1830"/>
      <c r="C379" s="1830"/>
      <c r="D379" s="1830"/>
      <c r="E379" s="1830"/>
      <c r="F379" s="904"/>
      <c r="G379" s="904"/>
      <c r="H379" s="34"/>
    </row>
    <row r="380" spans="1:8" x14ac:dyDescent="0.15">
      <c r="B380" s="1830"/>
      <c r="C380" s="1830"/>
      <c r="D380" s="1830"/>
      <c r="E380" s="1830"/>
      <c r="F380" s="904"/>
      <c r="G380" s="904"/>
      <c r="H380" s="34"/>
    </row>
    <row r="381" spans="1:8" x14ac:dyDescent="0.15">
      <c r="B381" s="1830"/>
      <c r="C381" s="1830"/>
      <c r="D381" s="1830"/>
      <c r="E381" s="1830"/>
      <c r="F381" s="904"/>
      <c r="G381" s="904"/>
      <c r="H381" s="34"/>
    </row>
    <row r="382" spans="1:8" x14ac:dyDescent="0.15">
      <c r="B382" s="1830"/>
      <c r="C382" s="1830"/>
      <c r="D382" s="1830"/>
      <c r="E382" s="1830"/>
      <c r="F382" s="904"/>
      <c r="G382" s="904"/>
      <c r="H382" s="34"/>
    </row>
    <row r="383" spans="1:8" x14ac:dyDescent="0.15">
      <c r="B383" s="1830"/>
      <c r="C383" s="1830"/>
      <c r="D383" s="1830"/>
      <c r="E383" s="1830"/>
      <c r="F383" s="904"/>
      <c r="G383" s="904"/>
      <c r="H383" s="34"/>
    </row>
    <row r="384" spans="1:8" x14ac:dyDescent="0.15">
      <c r="B384" s="1830"/>
      <c r="C384" s="1830"/>
      <c r="D384" s="1830"/>
      <c r="E384" s="1830"/>
      <c r="F384" s="904"/>
      <c r="G384" s="904"/>
      <c r="H384" s="34"/>
    </row>
    <row r="385" spans="1:9" x14ac:dyDescent="0.15">
      <c r="B385" s="1830"/>
      <c r="C385" s="1830"/>
      <c r="D385" s="1830"/>
      <c r="E385" s="1830"/>
      <c r="H385" s="30"/>
    </row>
    <row r="387" spans="1:9" ht="15" x14ac:dyDescent="0.2">
      <c r="A387" s="819" t="s">
        <v>48</v>
      </c>
      <c r="B387" s="2028" t="s">
        <v>1370</v>
      </c>
      <c r="C387" s="2028"/>
      <c r="D387" s="2028"/>
      <c r="E387" s="2028"/>
      <c r="F387" s="2028"/>
      <c r="G387" s="2028"/>
      <c r="H387" s="2028"/>
    </row>
    <row r="388" spans="1:9" ht="15" x14ac:dyDescent="0.2">
      <c r="B388" s="706"/>
      <c r="C388" s="1043"/>
      <c r="D388" s="1040"/>
      <c r="E388" s="820" t="s">
        <v>27</v>
      </c>
      <c r="F388" s="35"/>
      <c r="G388" s="1040"/>
      <c r="H388" s="820" t="s">
        <v>27</v>
      </c>
    </row>
    <row r="389" spans="1:9" x14ac:dyDescent="0.15">
      <c r="B389" s="1996"/>
      <c r="C389" s="1996"/>
      <c r="D389" s="1996"/>
      <c r="E389" s="30"/>
      <c r="F389" s="2026"/>
      <c r="G389" s="2027"/>
      <c r="H389" s="1"/>
    </row>
    <row r="390" spans="1:9" x14ac:dyDescent="0.15">
      <c r="B390" s="1996"/>
      <c r="C390" s="1996"/>
      <c r="D390" s="1996"/>
      <c r="E390" s="30"/>
      <c r="F390" s="2026"/>
      <c r="G390" s="2027"/>
      <c r="H390" s="30"/>
    </row>
    <row r="391" spans="1:9" x14ac:dyDescent="0.15">
      <c r="B391" s="1996"/>
      <c r="C391" s="1996"/>
      <c r="D391" s="1996"/>
      <c r="E391" s="30"/>
      <c r="F391" s="2026"/>
      <c r="G391" s="2027"/>
      <c r="H391" s="30"/>
    </row>
    <row r="392" spans="1:9" x14ac:dyDescent="0.15">
      <c r="B392" s="1996"/>
      <c r="C392" s="1996"/>
      <c r="D392" s="1996"/>
      <c r="E392" s="30"/>
      <c r="F392" s="2026"/>
      <c r="G392" s="2027"/>
      <c r="H392" s="30"/>
    </row>
    <row r="393" spans="1:9" x14ac:dyDescent="0.15">
      <c r="B393" s="1996"/>
      <c r="C393" s="1996"/>
      <c r="D393" s="1996"/>
      <c r="E393" s="30"/>
      <c r="F393" s="2026"/>
      <c r="G393" s="2027"/>
      <c r="H393" s="30"/>
    </row>
    <row r="394" spans="1:9" x14ac:dyDescent="0.15">
      <c r="B394" s="1996"/>
      <c r="C394" s="1996"/>
      <c r="D394" s="1996"/>
      <c r="E394" s="30"/>
      <c r="F394" s="2026"/>
      <c r="G394" s="2027"/>
      <c r="H394" s="30"/>
    </row>
    <row r="395" spans="1:9" x14ac:dyDescent="0.15">
      <c r="B395" s="1996"/>
      <c r="C395" s="1996"/>
      <c r="D395" s="1996"/>
      <c r="E395" s="30"/>
      <c r="F395" s="2026"/>
      <c r="G395" s="2027"/>
      <c r="H395" s="30"/>
    </row>
    <row r="396" spans="1:9" x14ac:dyDescent="0.15">
      <c r="B396" s="1996"/>
      <c r="C396" s="1996"/>
      <c r="D396" s="1996"/>
      <c r="E396" s="30"/>
      <c r="F396" s="2026"/>
      <c r="G396" s="2027"/>
      <c r="H396" s="30"/>
    </row>
    <row r="397" spans="1:9" x14ac:dyDescent="0.15">
      <c r="B397" s="1"/>
      <c r="E397" s="30"/>
      <c r="F397" s="35"/>
      <c r="H397" s="30"/>
    </row>
    <row r="398" spans="1:9" x14ac:dyDescent="0.15">
      <c r="B398" s="1"/>
      <c r="C398" s="30"/>
      <c r="D398" s="1"/>
      <c r="E398" s="30"/>
    </row>
    <row r="399" spans="1:9" x14ac:dyDescent="0.15">
      <c r="A399" s="819" t="s">
        <v>49</v>
      </c>
      <c r="B399" s="615"/>
      <c r="C399" s="43"/>
      <c r="D399" s="43"/>
      <c r="E399" s="43"/>
      <c r="F399" s="616"/>
      <c r="G399" s="43"/>
      <c r="H399" s="616"/>
      <c r="I399" s="616"/>
    </row>
    <row r="400" spans="1:9" x14ac:dyDescent="0.15">
      <c r="B400" s="36" t="s">
        <v>50</v>
      </c>
      <c r="C400" s="37"/>
      <c r="D400" s="37"/>
      <c r="E400" s="37"/>
      <c r="F400" s="38"/>
      <c r="G400" s="37"/>
      <c r="H400" s="38"/>
      <c r="I400" s="38"/>
    </row>
    <row r="401" spans="2:9" x14ac:dyDescent="0.15">
      <c r="B401" s="39"/>
      <c r="C401" s="910"/>
      <c r="D401" s="911"/>
      <c r="E401" s="40"/>
      <c r="F401" s="40"/>
      <c r="G401" s="40"/>
      <c r="H401" s="41"/>
      <c r="I401" s="40"/>
    </row>
    <row r="402" spans="2:9" ht="26" x14ac:dyDescent="0.15">
      <c r="B402" s="36" t="s">
        <v>51</v>
      </c>
      <c r="C402" s="912"/>
      <c r="D402" s="913"/>
      <c r="E402" s="37"/>
      <c r="F402" s="37"/>
      <c r="G402" s="37"/>
      <c r="H402" s="38"/>
      <c r="I402" s="42" t="s">
        <v>9</v>
      </c>
    </row>
    <row r="403" spans="2:9" x14ac:dyDescent="0.15">
      <c r="B403" s="41" t="s">
        <v>52</v>
      </c>
      <c r="C403" s="910"/>
      <c r="D403" s="911"/>
      <c r="E403" s="914"/>
      <c r="F403" s="40"/>
      <c r="G403" s="43"/>
      <c r="H403" s="41"/>
      <c r="I403" s="40"/>
    </row>
    <row r="404" spans="2:9" x14ac:dyDescent="0.15">
      <c r="B404" s="41" t="s">
        <v>53</v>
      </c>
      <c r="C404" s="910"/>
      <c r="D404" s="911"/>
      <c r="E404" s="914"/>
      <c r="F404" s="44"/>
      <c r="G404" s="45"/>
      <c r="H404" s="41" t="s">
        <v>30</v>
      </c>
      <c r="I404" s="40"/>
    </row>
    <row r="405" spans="2:9" x14ac:dyDescent="0.15">
      <c r="B405" s="41"/>
      <c r="C405" s="910"/>
      <c r="D405" s="911"/>
      <c r="E405" s="914"/>
      <c r="F405" s="40"/>
      <c r="G405" s="40"/>
      <c r="H405" s="43"/>
      <c r="I405" s="40"/>
    </row>
    <row r="406" spans="2:9" x14ac:dyDescent="0.15">
      <c r="B406" s="41"/>
      <c r="C406" s="910"/>
      <c r="D406" s="911"/>
      <c r="E406" s="914"/>
      <c r="F406" s="40"/>
      <c r="G406" s="40"/>
      <c r="H406" s="40"/>
      <c r="I406" s="40"/>
    </row>
    <row r="407" spans="2:9" x14ac:dyDescent="0.15">
      <c r="B407" s="41" t="s">
        <v>54</v>
      </c>
      <c r="C407" s="910"/>
      <c r="D407" s="911"/>
      <c r="E407" s="914"/>
      <c r="F407" s="40"/>
      <c r="G407" s="43"/>
      <c r="H407" s="40"/>
      <c r="I407" s="40"/>
    </row>
    <row r="408" spans="2:9" x14ac:dyDescent="0.15">
      <c r="B408" s="41" t="s">
        <v>55</v>
      </c>
      <c r="C408" s="910"/>
      <c r="D408" s="911"/>
      <c r="E408" s="914"/>
      <c r="F408" s="40"/>
      <c r="G408" s="45"/>
      <c r="H408" s="40" t="s">
        <v>30</v>
      </c>
      <c r="I408" s="40"/>
    </row>
    <row r="409" spans="2:9" x14ac:dyDescent="0.15">
      <c r="B409" s="41"/>
      <c r="C409" s="910"/>
      <c r="D409" s="911"/>
      <c r="E409" s="914"/>
      <c r="F409" s="40"/>
      <c r="G409" s="40"/>
      <c r="H409" s="45"/>
      <c r="I409" s="40"/>
    </row>
    <row r="410" spans="2:9" x14ac:dyDescent="0.15">
      <c r="B410" s="41"/>
      <c r="C410" s="910"/>
      <c r="D410" s="911"/>
      <c r="E410" s="914"/>
      <c r="F410" s="40"/>
      <c r="G410" s="40"/>
      <c r="H410" s="40"/>
      <c r="I410" s="40"/>
    </row>
    <row r="411" spans="2:9" x14ac:dyDescent="0.15">
      <c r="B411" s="41" t="s">
        <v>6</v>
      </c>
      <c r="C411" s="910"/>
      <c r="D411" s="911"/>
      <c r="E411" s="914"/>
      <c r="F411" s="40"/>
      <c r="G411" s="40"/>
      <c r="H411" s="43"/>
      <c r="I411" s="40"/>
    </row>
    <row r="412" spans="2:9" x14ac:dyDescent="0.15">
      <c r="B412" s="41"/>
      <c r="C412" s="910"/>
      <c r="D412" s="911"/>
      <c r="E412" s="914"/>
      <c r="F412" s="40"/>
      <c r="G412" s="40"/>
      <c r="H412" s="40"/>
      <c r="I412" s="40"/>
    </row>
    <row r="413" spans="2:9" x14ac:dyDescent="0.15">
      <c r="B413" s="41" t="s">
        <v>56</v>
      </c>
      <c r="C413" s="910"/>
      <c r="D413" s="911"/>
      <c r="E413" s="914"/>
      <c r="F413" s="40"/>
      <c r="G413" s="40"/>
      <c r="H413" s="41"/>
      <c r="I413" s="40"/>
    </row>
    <row r="414" spans="2:9" x14ac:dyDescent="0.15">
      <c r="B414" s="46" t="s">
        <v>57</v>
      </c>
      <c r="C414" s="910"/>
      <c r="D414" s="911"/>
      <c r="E414" s="914"/>
      <c r="F414" s="40"/>
      <c r="G414" s="34"/>
      <c r="H414" s="40"/>
      <c r="I414" s="40"/>
    </row>
    <row r="415" spans="2:9" x14ac:dyDescent="0.15">
      <c r="B415" s="46" t="s">
        <v>58</v>
      </c>
      <c r="C415" s="910"/>
      <c r="D415" s="911"/>
      <c r="E415" s="914"/>
      <c r="F415" s="40"/>
      <c r="G415" s="47"/>
      <c r="H415" s="41"/>
      <c r="I415" s="40"/>
    </row>
    <row r="416" spans="2:9" x14ac:dyDescent="0.15">
      <c r="B416" s="46" t="s">
        <v>59</v>
      </c>
      <c r="C416" s="910"/>
      <c r="D416" s="911"/>
      <c r="E416" s="914"/>
      <c r="F416" s="40"/>
      <c r="G416" s="47"/>
      <c r="H416" s="41"/>
      <c r="I416" s="40"/>
    </row>
    <row r="417" spans="2:9" x14ac:dyDescent="0.15">
      <c r="B417" s="46" t="s">
        <v>60</v>
      </c>
      <c r="C417" s="910"/>
      <c r="D417" s="911"/>
      <c r="E417" s="914"/>
      <c r="F417" s="40" t="s">
        <v>30</v>
      </c>
      <c r="G417" s="45"/>
      <c r="H417" s="41"/>
      <c r="I417" s="40"/>
    </row>
    <row r="418" spans="2:9" x14ac:dyDescent="0.15">
      <c r="B418" s="41"/>
      <c r="C418" s="910"/>
      <c r="D418" s="911"/>
      <c r="E418" s="40"/>
      <c r="F418" s="40"/>
      <c r="G418" s="911"/>
      <c r="H418" s="45"/>
      <c r="I418" s="40"/>
    </row>
    <row r="419" spans="2:9" x14ac:dyDescent="0.15">
      <c r="B419" s="41" t="s">
        <v>7</v>
      </c>
      <c r="C419" s="910"/>
      <c r="D419" s="911"/>
      <c r="E419" s="40"/>
      <c r="F419" s="40"/>
      <c r="G419" s="40"/>
      <c r="H419" s="41"/>
      <c r="I419" s="43"/>
    </row>
    <row r="420" spans="2:9" x14ac:dyDescent="0.15">
      <c r="B420" s="41"/>
      <c r="C420" s="910"/>
      <c r="D420" s="911"/>
      <c r="E420" s="40"/>
      <c r="F420" s="40"/>
      <c r="G420" s="40"/>
      <c r="H420" s="41"/>
      <c r="I420" s="40"/>
    </row>
    <row r="421" spans="2:9" x14ac:dyDescent="0.15">
      <c r="B421" s="36" t="s">
        <v>61</v>
      </c>
      <c r="C421" s="912"/>
      <c r="D421" s="913"/>
      <c r="E421" s="48"/>
      <c r="F421" s="48"/>
      <c r="G421" s="48"/>
      <c r="H421" s="38"/>
      <c r="I421" s="43"/>
    </row>
    <row r="422" spans="2:9" x14ac:dyDescent="0.15">
      <c r="B422" s="41"/>
      <c r="C422" s="910"/>
      <c r="D422" s="911"/>
      <c r="E422" s="40"/>
      <c r="F422" s="40"/>
      <c r="G422" s="40"/>
      <c r="H422" s="41"/>
      <c r="I422" s="40"/>
    </row>
    <row r="423" spans="2:9" x14ac:dyDescent="0.15">
      <c r="B423" s="36" t="s">
        <v>62</v>
      </c>
      <c r="C423" s="912"/>
      <c r="D423" s="913"/>
      <c r="E423" s="48"/>
      <c r="F423" s="48"/>
      <c r="G423" s="48"/>
      <c r="H423" s="38"/>
      <c r="I423" s="40"/>
    </row>
    <row r="424" spans="2:9" x14ac:dyDescent="0.15">
      <c r="B424" s="41" t="s">
        <v>63</v>
      </c>
      <c r="C424" s="910"/>
      <c r="D424" s="911"/>
      <c r="E424" s="40"/>
      <c r="F424" s="40"/>
      <c r="G424" s="911"/>
      <c r="H424" s="43"/>
      <c r="I424" s="40"/>
    </row>
    <row r="425" spans="2:9" x14ac:dyDescent="0.15">
      <c r="B425" s="41" t="s">
        <v>64</v>
      </c>
      <c r="C425" s="910"/>
      <c r="D425" s="911"/>
      <c r="E425" s="40"/>
      <c r="F425" s="40"/>
      <c r="G425" s="911"/>
      <c r="H425" s="45"/>
      <c r="I425" s="40"/>
    </row>
    <row r="426" spans="2:9" x14ac:dyDescent="0.15">
      <c r="B426" s="41"/>
      <c r="C426" s="910"/>
      <c r="D426" s="911"/>
      <c r="E426" s="40"/>
      <c r="F426" s="40"/>
      <c r="G426" s="911"/>
      <c r="H426" s="40"/>
      <c r="I426" s="43"/>
    </row>
    <row r="427" spans="2:9" x14ac:dyDescent="0.15">
      <c r="B427" s="41"/>
      <c r="C427" s="910"/>
      <c r="D427" s="911"/>
      <c r="E427" s="40"/>
      <c r="F427" s="40"/>
      <c r="G427" s="40"/>
      <c r="H427" s="41"/>
      <c r="I427" s="40"/>
    </row>
    <row r="428" spans="2:9" x14ac:dyDescent="0.15">
      <c r="B428" s="36" t="s">
        <v>65</v>
      </c>
      <c r="C428" s="912"/>
      <c r="D428" s="913"/>
      <c r="E428" s="37"/>
      <c r="F428" s="37"/>
      <c r="G428" s="37"/>
      <c r="H428" s="38"/>
      <c r="I428" s="40"/>
    </row>
    <row r="429" spans="2:9" x14ac:dyDescent="0.15">
      <c r="B429" s="41" t="s">
        <v>66</v>
      </c>
      <c r="C429" s="910"/>
      <c r="D429" s="911"/>
      <c r="E429" s="40"/>
      <c r="F429" s="40"/>
      <c r="G429" s="40"/>
      <c r="H429" s="40"/>
      <c r="I429" s="40"/>
    </row>
    <row r="430" spans="2:9" x14ac:dyDescent="0.15">
      <c r="B430" s="41" t="s">
        <v>67</v>
      </c>
      <c r="C430" s="910"/>
      <c r="D430" s="911"/>
      <c r="E430" s="914"/>
      <c r="F430" s="40"/>
      <c r="G430" s="43"/>
      <c r="H430" s="40"/>
      <c r="I430" s="40"/>
    </row>
    <row r="431" spans="2:9" x14ac:dyDescent="0.15">
      <c r="B431" s="41" t="s">
        <v>47</v>
      </c>
      <c r="C431" s="910"/>
      <c r="D431" s="911"/>
      <c r="E431" s="914"/>
      <c r="F431" s="40"/>
      <c r="G431" s="43"/>
      <c r="H431" s="40"/>
      <c r="I431" s="40"/>
    </row>
    <row r="432" spans="2:9" x14ac:dyDescent="0.15">
      <c r="B432" s="41" t="s">
        <v>68</v>
      </c>
      <c r="C432" s="910"/>
      <c r="D432" s="911"/>
      <c r="E432" s="914"/>
      <c r="F432" s="40"/>
      <c r="G432" s="45"/>
      <c r="H432" s="40"/>
      <c r="I432" s="40"/>
    </row>
    <row r="433" spans="2:9" x14ac:dyDescent="0.15">
      <c r="B433" s="41" t="s">
        <v>69</v>
      </c>
      <c r="C433" s="910"/>
      <c r="D433" s="911"/>
      <c r="E433" s="914"/>
      <c r="F433" s="40"/>
      <c r="G433" s="41"/>
      <c r="H433" s="47"/>
      <c r="I433" s="40"/>
    </row>
    <row r="434" spans="2:9" x14ac:dyDescent="0.15">
      <c r="B434" s="41"/>
      <c r="C434" s="910"/>
      <c r="D434" s="911"/>
      <c r="E434" s="914"/>
      <c r="F434" s="40"/>
      <c r="G434" s="40"/>
      <c r="H434" s="40"/>
      <c r="I434" s="40"/>
    </row>
    <row r="435" spans="2:9" x14ac:dyDescent="0.15">
      <c r="B435" s="41" t="s">
        <v>70</v>
      </c>
      <c r="C435" s="910"/>
      <c r="D435" s="911"/>
      <c r="E435" s="914"/>
      <c r="F435" s="40"/>
      <c r="G435" s="40"/>
      <c r="H435" s="40"/>
      <c r="I435" s="40"/>
    </row>
    <row r="436" spans="2:9" x14ac:dyDescent="0.15">
      <c r="B436" s="41" t="s">
        <v>67</v>
      </c>
      <c r="C436" s="910"/>
      <c r="D436" s="911"/>
      <c r="E436" s="914"/>
      <c r="F436" s="40"/>
      <c r="G436" s="43"/>
      <c r="H436" s="40"/>
      <c r="I436" s="40"/>
    </row>
    <row r="437" spans="2:9" x14ac:dyDescent="0.15">
      <c r="B437" s="41" t="s">
        <v>47</v>
      </c>
      <c r="C437" s="910"/>
      <c r="D437" s="911"/>
      <c r="E437" s="914"/>
      <c r="F437" s="40"/>
      <c r="G437" s="43"/>
      <c r="H437" s="40"/>
      <c r="I437" s="40"/>
    </row>
    <row r="438" spans="2:9" x14ac:dyDescent="0.15">
      <c r="B438" s="41" t="s">
        <v>68</v>
      </c>
      <c r="C438" s="910"/>
      <c r="D438" s="911"/>
      <c r="E438" s="914"/>
      <c r="F438" s="40"/>
      <c r="G438" s="45"/>
      <c r="H438" s="40"/>
      <c r="I438" s="40"/>
    </row>
    <row r="439" spans="2:9" x14ac:dyDescent="0.15">
      <c r="B439" s="41" t="s">
        <v>71</v>
      </c>
      <c r="C439" s="910"/>
      <c r="D439" s="911"/>
      <c r="E439" s="41"/>
      <c r="F439" s="40"/>
      <c r="G439" s="911"/>
      <c r="H439" s="45"/>
      <c r="I439" s="40"/>
    </row>
    <row r="440" spans="2:9" x14ac:dyDescent="0.15">
      <c r="B440" s="41"/>
      <c r="C440" s="910"/>
      <c r="D440" s="911"/>
      <c r="E440" s="40"/>
      <c r="F440" s="40"/>
      <c r="G440" s="40"/>
      <c r="H440" s="41"/>
      <c r="I440" s="43"/>
    </row>
    <row r="441" spans="2:9" x14ac:dyDescent="0.15">
      <c r="B441" s="41"/>
      <c r="C441" s="910"/>
      <c r="D441" s="911"/>
      <c r="E441" s="40"/>
      <c r="F441" s="40"/>
      <c r="G441" s="40"/>
      <c r="H441" s="41"/>
      <c r="I441" s="40"/>
    </row>
    <row r="442" spans="2:9" x14ac:dyDescent="0.15">
      <c r="B442" s="36" t="s">
        <v>72</v>
      </c>
      <c r="C442" s="912"/>
      <c r="D442" s="913"/>
      <c r="E442" s="37"/>
      <c r="F442" s="37"/>
      <c r="G442" s="37"/>
      <c r="H442" s="38"/>
      <c r="I442" s="45"/>
    </row>
    <row r="443" spans="2:9" x14ac:dyDescent="0.15">
      <c r="B443" s="41"/>
      <c r="C443" s="910"/>
      <c r="D443" s="911"/>
      <c r="E443" s="40"/>
      <c r="F443" s="40"/>
      <c r="G443" s="40"/>
      <c r="H443" s="41"/>
      <c r="I443" s="40"/>
    </row>
    <row r="444" spans="2:9" x14ac:dyDescent="0.15">
      <c r="B444" s="36" t="s">
        <v>73</v>
      </c>
      <c r="C444" s="912"/>
      <c r="D444" s="913"/>
      <c r="E444" s="37"/>
      <c r="F444" s="37"/>
      <c r="G444" s="37"/>
      <c r="H444" s="38"/>
      <c r="I444" s="40"/>
    </row>
    <row r="445" spans="2:9" x14ac:dyDescent="0.15">
      <c r="B445" s="41"/>
      <c r="C445" s="910"/>
      <c r="D445" s="911"/>
      <c r="E445" s="40"/>
      <c r="F445" s="40"/>
      <c r="G445" s="40"/>
      <c r="H445" s="41"/>
      <c r="I445" s="40"/>
    </row>
    <row r="446" spans="2:9" x14ac:dyDescent="0.15">
      <c r="B446" s="41" t="s">
        <v>74</v>
      </c>
      <c r="C446" s="910"/>
      <c r="D446" s="911"/>
      <c r="E446" s="40"/>
      <c r="F446" s="40"/>
      <c r="G446" s="40"/>
      <c r="H446" s="41"/>
      <c r="I446" s="43"/>
    </row>
    <row r="447" spans="2:9" x14ac:dyDescent="0.15">
      <c r="B447" s="41"/>
      <c r="C447" s="910"/>
      <c r="D447" s="911"/>
      <c r="E447" s="40"/>
      <c r="F447" s="40"/>
      <c r="G447" s="40"/>
      <c r="H447" s="41"/>
      <c r="I447" s="40"/>
    </row>
    <row r="448" spans="2:9" x14ac:dyDescent="0.15">
      <c r="B448" s="41" t="s">
        <v>75</v>
      </c>
      <c r="C448" s="910"/>
      <c r="D448" s="911"/>
      <c r="E448" s="40"/>
      <c r="F448" s="40"/>
      <c r="G448" s="40"/>
      <c r="H448" s="41"/>
      <c r="I448" s="45"/>
    </row>
    <row r="449" spans="1:9" x14ac:dyDescent="0.15">
      <c r="B449" s="41"/>
      <c r="C449" s="910"/>
      <c r="D449" s="911"/>
      <c r="E449" s="40"/>
      <c r="F449" s="40"/>
      <c r="G449" s="40"/>
      <c r="H449" s="41"/>
      <c r="I449" s="40"/>
    </row>
    <row r="450" spans="1:9" ht="14" thickBot="1" x14ac:dyDescent="0.2">
      <c r="B450" s="41" t="s">
        <v>9</v>
      </c>
      <c r="C450" s="910"/>
      <c r="D450" s="911"/>
      <c r="E450" s="40"/>
      <c r="F450" s="40"/>
      <c r="G450" s="40"/>
      <c r="H450" s="41"/>
      <c r="I450" s="49"/>
    </row>
    <row r="451" spans="1:9" ht="14" thickTop="1" x14ac:dyDescent="0.15">
      <c r="B451" s="41"/>
      <c r="C451" s="910"/>
      <c r="D451" s="911"/>
      <c r="E451" s="40"/>
      <c r="F451" s="40"/>
      <c r="G451" s="40"/>
      <c r="H451" s="41"/>
      <c r="I451" s="40"/>
    </row>
    <row r="452" spans="1:9" x14ac:dyDescent="0.15">
      <c r="B452" s="41"/>
      <c r="C452" s="910"/>
      <c r="D452" s="911"/>
      <c r="E452" s="40"/>
      <c r="F452" s="40"/>
      <c r="G452" s="40"/>
      <c r="H452" s="41"/>
      <c r="I452" s="40"/>
    </row>
    <row r="454" spans="1:9" x14ac:dyDescent="0.15">
      <c r="A454" s="819" t="s">
        <v>195</v>
      </c>
      <c r="B454" s="819" t="s">
        <v>76</v>
      </c>
    </row>
    <row r="456" spans="1:9" x14ac:dyDescent="0.15">
      <c r="B456" s="1"/>
      <c r="D456" s="915"/>
    </row>
    <row r="457" spans="1:9" s="1035" customFormat="1" ht="15" x14ac:dyDescent="0.2">
      <c r="A457" s="623" t="s">
        <v>1372</v>
      </c>
      <c r="B457" s="1119"/>
      <c r="C457" s="1031"/>
      <c r="D457" s="1036"/>
      <c r="F457" s="1040"/>
      <c r="G457" s="1040"/>
      <c r="H457" s="1034"/>
    </row>
    <row r="458" spans="1:9" customFormat="1" ht="15" x14ac:dyDescent="0.2">
      <c r="A458" t="s">
        <v>0</v>
      </c>
      <c r="B458" s="2041" t="s">
        <v>1408</v>
      </c>
      <c r="C458" s="2041"/>
      <c r="D458" s="2041"/>
      <c r="E458" s="2041"/>
      <c r="F458" s="2041"/>
      <c r="G458" s="2041"/>
    </row>
    <row r="459" spans="1:9" customFormat="1" ht="16" x14ac:dyDescent="0.2">
      <c r="B459" s="1120" t="s">
        <v>1373</v>
      </c>
      <c r="C459" s="1060"/>
      <c r="E459" s="1060"/>
    </row>
    <row r="460" spans="1:9" customFormat="1" ht="15" x14ac:dyDescent="0.2">
      <c r="B460" s="2029" t="s">
        <v>1374</v>
      </c>
      <c r="C460" s="2029"/>
      <c r="D460" s="2029"/>
      <c r="E460" s="2029"/>
      <c r="F460" s="2029"/>
      <c r="G460" s="2029"/>
    </row>
    <row r="461" spans="1:9" customFormat="1" ht="15" x14ac:dyDescent="0.2">
      <c r="B461" s="2011"/>
      <c r="C461" s="2011"/>
      <c r="D461" s="1121"/>
      <c r="E461" s="2012"/>
      <c r="F461" s="2011"/>
      <c r="G461" s="1060"/>
    </row>
    <row r="462" spans="1:9" customFormat="1" ht="15" x14ac:dyDescent="0.2">
      <c r="B462" s="1857"/>
      <c r="C462" s="1857"/>
      <c r="D462" s="1121"/>
      <c r="E462" s="2009"/>
      <c r="F462" s="1857"/>
      <c r="G462" s="1060"/>
    </row>
    <row r="463" spans="1:9" customFormat="1" ht="16" x14ac:dyDescent="0.2">
      <c r="B463" s="1857"/>
      <c r="C463" s="1857"/>
      <c r="D463" s="1122"/>
      <c r="E463" s="2009"/>
      <c r="F463" s="1857"/>
      <c r="G463" s="1060"/>
    </row>
    <row r="464" spans="1:9" customFormat="1" ht="15" x14ac:dyDescent="0.2">
      <c r="B464" s="1857"/>
      <c r="C464" s="1857"/>
      <c r="D464" s="1123"/>
      <c r="E464" s="2009"/>
      <c r="F464" s="1857"/>
      <c r="G464" s="1061"/>
    </row>
    <row r="465" spans="2:7" customFormat="1" ht="16" thickBot="1" x14ac:dyDescent="0.25">
      <c r="B465" s="1857"/>
      <c r="C465" s="1857"/>
      <c r="D465" s="1124"/>
      <c r="E465" s="2009"/>
      <c r="F465" s="1857"/>
      <c r="G465" s="1125"/>
    </row>
    <row r="466" spans="2:7" customFormat="1" ht="16" thickTop="1" x14ac:dyDescent="0.2">
      <c r="C466" s="1060"/>
      <c r="E466" s="1060"/>
    </row>
    <row r="467" spans="2:7" customFormat="1" ht="15" x14ac:dyDescent="0.2">
      <c r="B467" s="2029" t="s">
        <v>178</v>
      </c>
      <c r="C467" s="2029"/>
      <c r="D467" s="2029"/>
      <c r="E467" s="2029"/>
      <c r="F467" s="2029"/>
      <c r="G467" s="2029"/>
    </row>
    <row r="468" spans="2:7" customFormat="1" ht="15" x14ac:dyDescent="0.2">
      <c r="B468" s="2011"/>
      <c r="C468" s="2011"/>
      <c r="D468" s="1121"/>
      <c r="E468" s="2012"/>
      <c r="F468" s="2011"/>
      <c r="G468" s="1060"/>
    </row>
    <row r="469" spans="2:7" customFormat="1" ht="15" x14ac:dyDescent="0.2">
      <c r="B469" s="1857"/>
      <c r="C469" s="1857"/>
      <c r="D469" s="1121"/>
      <c r="E469" s="2009"/>
      <c r="F469" s="1857"/>
      <c r="G469" s="1060"/>
    </row>
    <row r="470" spans="2:7" customFormat="1" ht="16" x14ac:dyDescent="0.2">
      <c r="B470" s="1857"/>
      <c r="C470" s="1857"/>
      <c r="D470" s="1122"/>
      <c r="E470" s="2009"/>
      <c r="F470" s="1857"/>
      <c r="G470" s="1060"/>
    </row>
    <row r="471" spans="2:7" customFormat="1" ht="15" x14ac:dyDescent="0.2">
      <c r="B471" s="1857"/>
      <c r="C471" s="1857"/>
      <c r="D471" s="1121"/>
      <c r="E471" s="2009"/>
      <c r="F471" s="1857"/>
      <c r="G471" s="1060"/>
    </row>
    <row r="472" spans="2:7" customFormat="1" ht="16" x14ac:dyDescent="0.2">
      <c r="B472" s="1857"/>
      <c r="C472" s="1857"/>
      <c r="D472" s="1123"/>
      <c r="E472" s="2009"/>
      <c r="F472" s="1857"/>
      <c r="G472" s="1126"/>
    </row>
    <row r="473" spans="2:7" customFormat="1" ht="16" thickBot="1" x14ac:dyDescent="0.25">
      <c r="B473" s="1857"/>
      <c r="C473" s="1857"/>
      <c r="D473" s="1124"/>
      <c r="E473" s="2030"/>
      <c r="F473" s="2010"/>
      <c r="G473" s="1125"/>
    </row>
    <row r="474" spans="2:7" customFormat="1" ht="16" thickTop="1" x14ac:dyDescent="0.2">
      <c r="C474" s="1127"/>
      <c r="E474" s="1127"/>
    </row>
    <row r="475" spans="2:7" customFormat="1" ht="16" x14ac:dyDescent="0.2">
      <c r="B475" s="1120" t="s">
        <v>1375</v>
      </c>
      <c r="C475" s="1060"/>
      <c r="E475" s="1060" t="s">
        <v>1376</v>
      </c>
      <c r="F475" t="s">
        <v>1377</v>
      </c>
    </row>
    <row r="476" spans="2:7" customFormat="1" ht="15" x14ac:dyDescent="0.2">
      <c r="B476" t="s">
        <v>1378</v>
      </c>
      <c r="C476" s="1060"/>
      <c r="E476" s="1060"/>
      <c r="F476" s="1060"/>
    </row>
    <row r="477" spans="2:7" customFormat="1" ht="15" x14ac:dyDescent="0.2">
      <c r="B477" t="s">
        <v>1379</v>
      </c>
      <c r="C477" s="1060"/>
      <c r="E477" s="1061"/>
      <c r="F477" s="1061"/>
    </row>
    <row r="478" spans="2:7" customFormat="1" ht="15" x14ac:dyDescent="0.2">
      <c r="B478" t="s">
        <v>171</v>
      </c>
      <c r="C478" s="1060"/>
      <c r="E478" s="1060"/>
      <c r="F478" s="1060"/>
    </row>
    <row r="479" spans="2:7" customFormat="1" ht="15" x14ac:dyDescent="0.2">
      <c r="C479" s="1060"/>
      <c r="E479" s="1060"/>
    </row>
    <row r="480" spans="2:7" customFormat="1" ht="15" x14ac:dyDescent="0.2">
      <c r="B480" s="2029" t="s">
        <v>1380</v>
      </c>
      <c r="C480" s="2029"/>
      <c r="D480" s="2029"/>
      <c r="E480" s="2029"/>
      <c r="F480" s="2029"/>
      <c r="G480" s="2029"/>
    </row>
    <row r="481" spans="2:9" customFormat="1" ht="15" x14ac:dyDescent="0.2">
      <c r="B481" s="2011"/>
      <c r="C481" s="2011"/>
      <c r="D481" s="1121"/>
      <c r="E481" s="2012"/>
      <c r="F481" s="2011"/>
      <c r="G481" s="1060"/>
    </row>
    <row r="482" spans="2:9" customFormat="1" ht="15" x14ac:dyDescent="0.2">
      <c r="B482" s="1857"/>
      <c r="C482" s="1857"/>
      <c r="D482" s="1121"/>
      <c r="E482" s="2009"/>
      <c r="F482" s="1857"/>
      <c r="G482" s="1060"/>
    </row>
    <row r="483" spans="2:9" customFormat="1" ht="16" x14ac:dyDescent="0.2">
      <c r="B483" s="1857"/>
      <c r="C483" s="1857"/>
      <c r="D483" s="1122"/>
      <c r="E483" s="2009"/>
      <c r="F483" s="1857"/>
      <c r="G483" s="1061"/>
    </row>
    <row r="484" spans="2:9" customFormat="1" ht="16" thickBot="1" x14ac:dyDescent="0.25">
      <c r="B484" s="1857"/>
      <c r="C484" s="1857"/>
      <c r="D484" s="1124"/>
      <c r="E484" s="2030"/>
      <c r="F484" s="2010"/>
      <c r="G484" s="1125"/>
    </row>
    <row r="485" spans="2:9" customFormat="1" ht="16" thickTop="1" x14ac:dyDescent="0.2">
      <c r="C485" s="1060"/>
      <c r="E485" s="1060"/>
    </row>
    <row r="486" spans="2:9" customFormat="1" ht="15" x14ac:dyDescent="0.2">
      <c r="B486" s="2029" t="s">
        <v>1381</v>
      </c>
      <c r="C486" s="2029"/>
      <c r="D486" s="2029"/>
      <c r="E486" s="2029"/>
      <c r="F486" s="2029"/>
      <c r="G486" s="2029"/>
    </row>
    <row r="487" spans="2:9" customFormat="1" ht="15" x14ac:dyDescent="0.2">
      <c r="B487" s="2011"/>
      <c r="C487" s="2011"/>
      <c r="D487" s="1121"/>
      <c r="E487" s="2012"/>
      <c r="F487" s="2011"/>
      <c r="G487" s="1060"/>
    </row>
    <row r="488" spans="2:9" customFormat="1" ht="15" x14ac:dyDescent="0.2">
      <c r="B488" s="1857"/>
      <c r="C488" s="1857"/>
      <c r="D488" s="1121"/>
      <c r="E488" s="2009"/>
      <c r="F488" s="1857"/>
      <c r="G488" s="1060"/>
    </row>
    <row r="489" spans="2:9" customFormat="1" ht="15" x14ac:dyDescent="0.2">
      <c r="B489" s="1857"/>
      <c r="C489" s="1857"/>
      <c r="D489" s="1129"/>
      <c r="E489" s="2009"/>
      <c r="F489" s="1857"/>
      <c r="G489" s="1060"/>
      <c r="H489" s="1128"/>
      <c r="I489" s="1128"/>
    </row>
    <row r="490" spans="2:9" customFormat="1" ht="15" x14ac:dyDescent="0.2">
      <c r="B490" s="1857"/>
      <c r="C490" s="1857"/>
      <c r="D490" s="1121"/>
      <c r="E490" s="2009"/>
      <c r="F490" s="1857"/>
      <c r="G490" s="1060"/>
      <c r="H490" s="1128"/>
      <c r="I490" s="1128"/>
    </row>
    <row r="491" spans="2:9" customFormat="1" ht="15" x14ac:dyDescent="0.2">
      <c r="B491" s="1857"/>
      <c r="C491" s="1857"/>
      <c r="D491" s="1121"/>
      <c r="E491" s="2009"/>
      <c r="F491" s="1857"/>
      <c r="G491" s="1060"/>
    </row>
    <row r="492" spans="2:9" customFormat="1" ht="15" x14ac:dyDescent="0.2">
      <c r="B492" s="1857"/>
      <c r="C492" s="1857"/>
      <c r="D492" s="1121"/>
      <c r="E492" s="2030"/>
      <c r="F492" s="2010"/>
      <c r="G492" s="1060"/>
    </row>
    <row r="493" spans="2:9" customFormat="1" ht="16" x14ac:dyDescent="0.2">
      <c r="B493" s="1857"/>
      <c r="C493" s="1857"/>
      <c r="D493" s="1122"/>
      <c r="E493" s="2030"/>
      <c r="F493" s="2010"/>
      <c r="G493" s="1183"/>
    </row>
    <row r="494" spans="2:9" customFormat="1" ht="15" x14ac:dyDescent="0.2">
      <c r="B494" s="1857"/>
      <c r="C494" s="1857"/>
      <c r="D494" s="1121"/>
      <c r="E494" s="2030"/>
      <c r="F494" s="2010"/>
      <c r="G494" s="1127"/>
    </row>
    <row r="495" spans="2:9" customFormat="1" ht="16" thickBot="1" x14ac:dyDescent="0.25">
      <c r="B495" s="1857"/>
      <c r="C495" s="1857"/>
      <c r="D495" s="1124"/>
      <c r="E495" s="2030"/>
      <c r="F495" s="2010"/>
      <c r="G495" s="1125"/>
    </row>
    <row r="496" spans="2:9" customFormat="1" ht="16" thickTop="1" x14ac:dyDescent="0.2">
      <c r="C496" s="1060"/>
      <c r="E496" s="1060"/>
    </row>
    <row r="497" spans="2:7" customFormat="1" ht="16" x14ac:dyDescent="0.2">
      <c r="B497" s="1130" t="s">
        <v>1382</v>
      </c>
      <c r="C497" s="1130"/>
      <c r="D497" s="1130"/>
      <c r="E497" s="1130"/>
      <c r="F497" s="1130"/>
      <c r="G497" s="1130"/>
    </row>
    <row r="498" spans="2:7" customFormat="1" ht="15" x14ac:dyDescent="0.2">
      <c r="C498" s="1060"/>
      <c r="E498" s="1060" t="s">
        <v>1376</v>
      </c>
      <c r="F498" t="s">
        <v>1377</v>
      </c>
    </row>
    <row r="499" spans="2:7" customFormat="1" ht="15" x14ac:dyDescent="0.2">
      <c r="B499" t="s">
        <v>1383</v>
      </c>
      <c r="C499" s="1060"/>
      <c r="E499" s="1060"/>
      <c r="F499" s="1060"/>
    </row>
    <row r="500" spans="2:7" customFormat="1" ht="15" x14ac:dyDescent="0.2">
      <c r="B500" t="s">
        <v>1384</v>
      </c>
      <c r="C500" s="1060"/>
      <c r="E500" s="1061"/>
      <c r="F500" s="1061"/>
    </row>
    <row r="501" spans="2:7" customFormat="1" ht="15" x14ac:dyDescent="0.2">
      <c r="B501" t="s">
        <v>171</v>
      </c>
      <c r="C501" s="1060"/>
      <c r="E501" s="1060"/>
      <c r="F501" s="1060"/>
    </row>
    <row r="502" spans="2:7" customFormat="1" ht="15" x14ac:dyDescent="0.2">
      <c r="B502" s="1035"/>
      <c r="C502" s="1043"/>
      <c r="D502" s="1047"/>
      <c r="E502" s="1047"/>
      <c r="F502" s="1047"/>
      <c r="G502" s="1047"/>
    </row>
    <row r="503" spans="2:7" customFormat="1" ht="15" x14ac:dyDescent="0.2">
      <c r="B503" s="2029" t="s">
        <v>1385</v>
      </c>
      <c r="C503" s="2029"/>
      <c r="D503" s="2029"/>
      <c r="E503" s="2029"/>
      <c r="F503" s="2029"/>
      <c r="G503" s="2029"/>
    </row>
    <row r="504" spans="2:7" customFormat="1" ht="15" x14ac:dyDescent="0.2">
      <c r="B504" s="2011"/>
      <c r="C504" s="2011"/>
      <c r="D504" s="1121"/>
      <c r="E504" s="2012"/>
      <c r="F504" s="2011"/>
      <c r="G504" s="1060"/>
    </row>
    <row r="505" spans="2:7" customFormat="1" ht="15" x14ac:dyDescent="0.2">
      <c r="B505" s="1857"/>
      <c r="C505" s="1857"/>
      <c r="D505" s="1121"/>
      <c r="E505" s="2009"/>
      <c r="F505" s="1857"/>
      <c r="G505" s="1060"/>
    </row>
    <row r="506" spans="2:7" customFormat="1" ht="15" x14ac:dyDescent="0.2">
      <c r="B506" s="1857"/>
      <c r="C506" s="1857"/>
      <c r="D506" s="1121"/>
      <c r="E506" s="2009"/>
      <c r="F506" s="1857"/>
      <c r="G506" s="1061"/>
    </row>
    <row r="507" spans="2:7" customFormat="1" ht="16" thickBot="1" x14ac:dyDescent="0.25">
      <c r="B507" s="1857"/>
      <c r="C507" s="1857"/>
      <c r="D507" s="1124"/>
      <c r="E507" s="2009"/>
      <c r="F507" s="1857"/>
      <c r="G507" s="1125"/>
    </row>
    <row r="508" spans="2:7" customFormat="1" ht="16" thickTop="1" x14ac:dyDescent="0.2">
      <c r="C508" s="1060"/>
      <c r="E508" s="1060"/>
    </row>
    <row r="509" spans="2:7" customFormat="1" ht="15" x14ac:dyDescent="0.2">
      <c r="B509" s="2029" t="s">
        <v>1386</v>
      </c>
      <c r="C509" s="2029"/>
      <c r="D509" s="2029"/>
      <c r="E509" s="2029"/>
      <c r="F509" s="2029"/>
      <c r="G509" s="2029"/>
    </row>
    <row r="510" spans="2:7" customFormat="1" ht="15" x14ac:dyDescent="0.2">
      <c r="B510" s="2011"/>
      <c r="C510" s="2011"/>
      <c r="D510" s="1121"/>
      <c r="E510" s="2012"/>
      <c r="F510" s="2011"/>
      <c r="G510" s="1060"/>
    </row>
    <row r="511" spans="2:7" customFormat="1" ht="15" x14ac:dyDescent="0.2">
      <c r="B511" s="1857"/>
      <c r="C511" s="1857"/>
      <c r="D511" s="1121"/>
      <c r="E511" s="2009"/>
      <c r="F511" s="1857"/>
      <c r="G511" s="1060"/>
    </row>
    <row r="512" spans="2:7" customFormat="1" ht="15" x14ac:dyDescent="0.2">
      <c r="B512" s="1857"/>
      <c r="C512" s="1857"/>
      <c r="D512" s="1121"/>
      <c r="E512" s="2009"/>
      <c r="F512" s="1857"/>
      <c r="G512" s="1060"/>
    </row>
    <row r="513" spans="2:9" customFormat="1" ht="16" x14ac:dyDescent="0.2">
      <c r="B513" s="1857"/>
      <c r="C513" s="1857"/>
      <c r="D513" s="1122"/>
      <c r="E513" s="2009"/>
      <c r="F513" s="1857"/>
      <c r="G513" s="1126"/>
    </row>
    <row r="514" spans="2:9" customFormat="1" ht="16" thickBot="1" x14ac:dyDescent="0.25">
      <c r="B514" s="1857"/>
      <c r="C514" s="1857"/>
      <c r="D514" s="1124"/>
      <c r="E514" s="2009"/>
      <c r="F514" s="1857"/>
      <c r="G514" s="1125"/>
    </row>
    <row r="515" spans="2:9" customFormat="1" ht="16" thickTop="1" x14ac:dyDescent="0.2">
      <c r="C515" s="1043"/>
      <c r="D515" s="1127"/>
      <c r="E515" s="1035"/>
      <c r="G515" s="1127"/>
    </row>
    <row r="516" spans="2:9" s="1035" customFormat="1" ht="15" x14ac:dyDescent="0.2">
      <c r="B516" s="2031"/>
      <c r="C516" s="2019"/>
      <c r="D516" s="2019"/>
      <c r="E516" s="2019"/>
      <c r="F516" s="2019"/>
      <c r="G516" s="2019"/>
      <c r="H516" s="2019"/>
      <c r="I516" s="2019"/>
    </row>
    <row r="517" spans="2:9" s="1035" customFormat="1" ht="15" x14ac:dyDescent="0.2">
      <c r="B517" s="2032"/>
      <c r="C517" s="2032"/>
      <c r="D517" s="2032"/>
      <c r="E517" s="2032"/>
      <c r="F517" s="2032"/>
      <c r="G517" s="2032"/>
      <c r="H517" s="2032"/>
      <c r="I517" s="2032"/>
    </row>
    <row r="518" spans="2:9" s="1035" customFormat="1" ht="15" x14ac:dyDescent="0.2">
      <c r="B518" s="2031"/>
      <c r="C518" s="2031"/>
      <c r="D518" s="2031"/>
      <c r="E518" s="2031"/>
      <c r="F518" s="2031"/>
      <c r="G518" s="2031"/>
      <c r="H518" s="2031"/>
      <c r="I518" s="2031"/>
    </row>
    <row r="519" spans="2:9" customFormat="1" ht="15" x14ac:dyDescent="0.2">
      <c r="C519" s="1127"/>
      <c r="E519" s="1127"/>
    </row>
    <row r="520" spans="2:9" customFormat="1" ht="16" x14ac:dyDescent="0.2">
      <c r="B520" s="1120" t="s">
        <v>1387</v>
      </c>
      <c r="C520" s="1060"/>
      <c r="E520" s="1060"/>
    </row>
    <row r="521" spans="2:9" customFormat="1" ht="15" x14ac:dyDescent="0.2">
      <c r="B521" s="2029" t="s">
        <v>1388</v>
      </c>
      <c r="C521" s="2029"/>
      <c r="D521" s="2029"/>
      <c r="E521" s="2029"/>
      <c r="F521" s="2029"/>
      <c r="G521" s="2029"/>
    </row>
    <row r="522" spans="2:9" customFormat="1" ht="15" x14ac:dyDescent="0.2">
      <c r="B522" s="2011"/>
      <c r="C522" s="2011"/>
      <c r="D522" s="1121"/>
      <c r="E522" s="2012"/>
      <c r="F522" s="2011"/>
      <c r="G522" s="1060"/>
    </row>
    <row r="523" spans="2:9" customFormat="1" ht="15" x14ac:dyDescent="0.2">
      <c r="B523" s="1857"/>
      <c r="C523" s="1857"/>
      <c r="D523" s="1121"/>
      <c r="E523" s="2009"/>
      <c r="F523" s="1857"/>
      <c r="G523" s="1060"/>
    </row>
    <row r="524" spans="2:9" customFormat="1" ht="15" x14ac:dyDescent="0.2">
      <c r="B524" s="1857"/>
      <c r="C524" s="1857"/>
      <c r="D524" s="1121"/>
      <c r="E524" s="2009"/>
      <c r="F524" s="1857"/>
      <c r="G524" s="1060"/>
    </row>
    <row r="525" spans="2:9" customFormat="1" ht="15" x14ac:dyDescent="0.2">
      <c r="B525" s="1857"/>
      <c r="C525" s="1857"/>
      <c r="D525" s="1121"/>
      <c r="E525" s="2009"/>
      <c r="F525" s="1857"/>
      <c r="G525" s="1060"/>
    </row>
    <row r="526" spans="2:9" customFormat="1" ht="16" x14ac:dyDescent="0.2">
      <c r="B526" s="1857"/>
      <c r="C526" s="1857"/>
      <c r="D526" s="1122"/>
      <c r="E526" s="2009"/>
      <c r="F526" s="1857"/>
      <c r="G526" s="1061"/>
    </row>
    <row r="527" spans="2:9" customFormat="1" ht="16" thickBot="1" x14ac:dyDescent="0.25">
      <c r="B527" s="1857"/>
      <c r="C527" s="1857"/>
      <c r="D527" s="1124"/>
      <c r="E527" s="2009"/>
      <c r="F527" s="1857"/>
      <c r="G527" s="1125"/>
    </row>
    <row r="528" spans="2:9" customFormat="1" ht="16" thickTop="1" x14ac:dyDescent="0.2">
      <c r="C528" s="1060"/>
      <c r="E528" s="1060"/>
    </row>
    <row r="529" spans="2:9" customFormat="1" ht="15" x14ac:dyDescent="0.2">
      <c r="C529" s="1060"/>
      <c r="E529" s="1060"/>
    </row>
    <row r="530" spans="2:9" customFormat="1" ht="15" x14ac:dyDescent="0.2">
      <c r="B530" s="2029" t="s">
        <v>1389</v>
      </c>
      <c r="C530" s="2029"/>
      <c r="D530" s="2029"/>
      <c r="E530" s="2029"/>
      <c r="F530" s="2029"/>
      <c r="G530" s="2029"/>
    </row>
    <row r="531" spans="2:9" customFormat="1" ht="15" x14ac:dyDescent="0.2">
      <c r="B531" s="2011"/>
      <c r="C531" s="2011"/>
      <c r="D531" s="1121"/>
      <c r="E531" s="2012"/>
      <c r="F531" s="2011"/>
      <c r="G531" s="1060"/>
    </row>
    <row r="532" spans="2:9" customFormat="1" ht="15" x14ac:dyDescent="0.2">
      <c r="B532" s="1857"/>
      <c r="C532" s="1857"/>
      <c r="D532" s="1121"/>
      <c r="E532" s="2009"/>
      <c r="F532" s="1857"/>
      <c r="G532" s="1060"/>
    </row>
    <row r="533" spans="2:9" customFormat="1" ht="15" x14ac:dyDescent="0.2">
      <c r="B533" s="1857"/>
      <c r="C533" s="1857"/>
      <c r="D533" s="1121"/>
      <c r="E533" s="2009"/>
      <c r="F533" s="1857"/>
      <c r="G533" s="1060"/>
    </row>
    <row r="534" spans="2:9" customFormat="1" ht="15" x14ac:dyDescent="0.2">
      <c r="B534" s="1857"/>
      <c r="C534" s="1857"/>
      <c r="D534" s="1121"/>
      <c r="E534" s="2009"/>
      <c r="F534" s="1857"/>
      <c r="G534" s="1060"/>
    </row>
    <row r="535" spans="2:9" customFormat="1" ht="16" x14ac:dyDescent="0.2">
      <c r="B535" s="1857"/>
      <c r="C535" s="1857"/>
      <c r="D535" s="1122"/>
      <c r="E535" s="2009"/>
      <c r="F535" s="1857"/>
      <c r="G535" s="1183"/>
    </row>
    <row r="536" spans="2:9" customFormat="1" ht="15" x14ac:dyDescent="0.2">
      <c r="B536" s="1857"/>
      <c r="C536" s="1857"/>
      <c r="D536" s="1121"/>
      <c r="E536" s="2009"/>
      <c r="F536" s="1857"/>
      <c r="G536" s="1061"/>
    </row>
    <row r="537" spans="2:9" customFormat="1" ht="16" thickBot="1" x14ac:dyDescent="0.25">
      <c r="B537" s="1857"/>
      <c r="C537" s="1857"/>
      <c r="D537" s="1124"/>
      <c r="E537" s="2009"/>
      <c r="F537" s="1857"/>
      <c r="G537" s="1184"/>
    </row>
    <row r="538" spans="2:9" customFormat="1" ht="16" thickTop="1" x14ac:dyDescent="0.2">
      <c r="C538" s="1060"/>
      <c r="E538" s="1060"/>
    </row>
    <row r="539" spans="2:9" s="22" customFormat="1" x14ac:dyDescent="0.15">
      <c r="B539" s="22" t="s">
        <v>1390</v>
      </c>
      <c r="C539" s="23"/>
      <c r="D539" s="24"/>
      <c r="F539" s="24"/>
      <c r="G539" s="24"/>
      <c r="H539" s="25"/>
    </row>
    <row r="540" spans="2:9" s="1032" customFormat="1" ht="15" x14ac:dyDescent="0.2">
      <c r="B540" s="1032" t="s">
        <v>1391</v>
      </c>
      <c r="E540" s="1131"/>
      <c r="F540" s="1131"/>
      <c r="G540" s="1132"/>
      <c r="H540" s="1132"/>
      <c r="I540" s="1132"/>
    </row>
    <row r="541" spans="2:9" s="1032" customFormat="1" ht="15" x14ac:dyDescent="0.2">
      <c r="B541" s="1999"/>
      <c r="C541" s="1999"/>
      <c r="D541" s="1999"/>
      <c r="E541" s="1999"/>
      <c r="G541" s="1133"/>
      <c r="H541" s="1132"/>
      <c r="I541" s="1132"/>
    </row>
    <row r="542" spans="2:9" s="1032" customFormat="1" ht="15" x14ac:dyDescent="0.2">
      <c r="B542" s="1999"/>
      <c r="C542" s="1999"/>
      <c r="D542" s="1999"/>
      <c r="E542" s="1999"/>
      <c r="G542" s="1134"/>
      <c r="H542" s="1132"/>
      <c r="I542" s="1132"/>
    </row>
    <row r="543" spans="2:9" s="1135" customFormat="1" ht="15" x14ac:dyDescent="0.2">
      <c r="B543" s="1999"/>
      <c r="C543" s="1999"/>
      <c r="D543" s="1999"/>
      <c r="E543" s="1999"/>
      <c r="G543" s="1133"/>
      <c r="H543" s="1136"/>
      <c r="I543" s="1136"/>
    </row>
    <row r="544" spans="2:9" s="1032" customFormat="1" ht="15" x14ac:dyDescent="0.2">
      <c r="B544" s="1999"/>
      <c r="C544" s="1999"/>
      <c r="D544" s="1999"/>
      <c r="E544" s="1999"/>
      <c r="G544" s="1134"/>
      <c r="H544" s="1137"/>
      <c r="I544" s="1137"/>
    </row>
    <row r="545" spans="2:9" s="1032" customFormat="1" ht="16" thickBot="1" x14ac:dyDescent="0.25">
      <c r="B545" s="1999"/>
      <c r="C545" s="1999"/>
      <c r="D545" s="1999"/>
      <c r="E545" s="1999"/>
      <c r="G545" s="1138"/>
      <c r="H545" s="1137"/>
      <c r="I545" s="1137"/>
    </row>
    <row r="546" spans="2:9" s="1032" customFormat="1" ht="16" thickTop="1" x14ac:dyDescent="0.2">
      <c r="G546" s="1133"/>
      <c r="H546" s="1137"/>
      <c r="I546" s="1137"/>
    </row>
    <row r="547" spans="2:9" s="1032" customFormat="1" ht="15" x14ac:dyDescent="0.2">
      <c r="B547" s="1032" t="s">
        <v>1392</v>
      </c>
      <c r="C547" s="1076"/>
      <c r="D547" s="1033"/>
      <c r="G547" s="1139"/>
      <c r="H547" s="1077"/>
    </row>
    <row r="548" spans="2:9" s="1032" customFormat="1" ht="15" x14ac:dyDescent="0.2">
      <c r="B548" s="1032" t="s">
        <v>1393</v>
      </c>
      <c r="C548" s="1076"/>
      <c r="D548" s="1033"/>
      <c r="G548" s="1033"/>
      <c r="H548" s="1077"/>
    </row>
    <row r="549" spans="2:9" s="1032" customFormat="1" ht="15" x14ac:dyDescent="0.2">
      <c r="B549" s="1032" t="s">
        <v>1394</v>
      </c>
      <c r="C549" s="1076"/>
      <c r="D549" s="1033"/>
      <c r="G549" s="1140"/>
      <c r="H549" s="1077"/>
    </row>
    <row r="550" spans="2:9" s="1032" customFormat="1" ht="17" thickBot="1" x14ac:dyDescent="0.25">
      <c r="B550" s="1141" t="s">
        <v>1395</v>
      </c>
      <c r="C550" s="1142"/>
      <c r="D550" s="1143"/>
      <c r="G550" s="1144"/>
      <c r="H550" s="1077"/>
    </row>
    <row r="551" spans="2:9" s="1032" customFormat="1" ht="16" thickTop="1" x14ac:dyDescent="0.2">
      <c r="C551" s="1076"/>
      <c r="D551" s="1033"/>
      <c r="F551" s="1033"/>
      <c r="G551" s="1033"/>
      <c r="H551" s="1077"/>
    </row>
    <row r="552" spans="2:9" s="1032" customFormat="1" ht="15" x14ac:dyDescent="0.2">
      <c r="B552" s="1999"/>
      <c r="C552" s="1999"/>
      <c r="D552" s="1999"/>
      <c r="E552" s="1999"/>
      <c r="F552" s="1033"/>
      <c r="G552" s="1033"/>
      <c r="H552" s="1077"/>
    </row>
    <row r="553" spans="2:9" s="1032" customFormat="1" ht="15" x14ac:dyDescent="0.2">
      <c r="B553" s="1999"/>
      <c r="C553" s="1999"/>
      <c r="D553" s="1999"/>
      <c r="E553" s="1999"/>
      <c r="G553" s="1139"/>
      <c r="H553" s="1077"/>
    </row>
    <row r="554" spans="2:9" s="1032" customFormat="1" ht="15" x14ac:dyDescent="0.2">
      <c r="B554" s="1999"/>
      <c r="C554" s="1999"/>
      <c r="D554" s="1999"/>
      <c r="E554" s="1999"/>
      <c r="G554" s="1145"/>
      <c r="H554" s="1077"/>
    </row>
    <row r="555" spans="2:9" s="1032" customFormat="1" ht="16" thickBot="1" x14ac:dyDescent="0.25">
      <c r="B555" s="1999"/>
      <c r="C555" s="1999"/>
      <c r="D555" s="1999"/>
      <c r="E555" s="1999"/>
      <c r="G555" s="1146"/>
      <c r="H555" s="1077"/>
    </row>
    <row r="556" spans="2:9" s="1035" customFormat="1" ht="16" thickTop="1" x14ac:dyDescent="0.2">
      <c r="B556" s="1999"/>
      <c r="C556" s="1999"/>
      <c r="D556" s="1999"/>
      <c r="E556" s="1999"/>
      <c r="H556" s="1034"/>
    </row>
    <row r="557" spans="2:9" s="1035" customFormat="1" ht="15" x14ac:dyDescent="0.2">
      <c r="B557" s="1999"/>
      <c r="C557" s="1999"/>
      <c r="D557" s="1999"/>
      <c r="E557" s="1999"/>
      <c r="G557" s="1040"/>
      <c r="H557" s="1034"/>
    </row>
    <row r="558" spans="2:9" s="1035" customFormat="1" ht="15" x14ac:dyDescent="0.2">
      <c r="B558" s="1999"/>
      <c r="C558" s="1999"/>
      <c r="D558" s="1999"/>
      <c r="E558" s="1999"/>
      <c r="G558" s="1080"/>
      <c r="H558" s="1034"/>
    </row>
    <row r="559" spans="2:9" s="1035" customFormat="1" ht="17" thickBot="1" x14ac:dyDescent="0.25">
      <c r="B559" s="1147" t="s">
        <v>1396</v>
      </c>
      <c r="C559" s="1148"/>
      <c r="D559" s="1149"/>
      <c r="G559" s="1150"/>
      <c r="H559" s="1034"/>
    </row>
    <row r="560" spans="2:9" s="1035" customFormat="1" ht="16" thickTop="1" x14ac:dyDescent="0.2">
      <c r="C560" s="1043"/>
      <c r="D560" s="1040"/>
      <c r="F560" s="1040"/>
      <c r="G560" s="1040"/>
      <c r="H560" s="1034"/>
      <c r="I560" s="1151"/>
    </row>
    <row r="561" spans="2:9" customFormat="1" ht="15" x14ac:dyDescent="0.2">
      <c r="C561" s="1060"/>
      <c r="E561" s="1060"/>
    </row>
    <row r="562" spans="2:9" customFormat="1" ht="15" x14ac:dyDescent="0.2">
      <c r="B562" s="22" t="s">
        <v>1397</v>
      </c>
      <c r="C562" s="23"/>
      <c r="D562" s="24"/>
      <c r="E562" s="22"/>
      <c r="F562" s="24"/>
      <c r="G562" s="24"/>
      <c r="H562" s="25"/>
      <c r="I562" s="22"/>
    </row>
    <row r="563" spans="2:9" customFormat="1" ht="15" x14ac:dyDescent="0.2">
      <c r="B563" s="2031" t="s">
        <v>1409</v>
      </c>
      <c r="C563" s="2019"/>
      <c r="D563" s="2019"/>
      <c r="E563" s="2019"/>
      <c r="F563" s="2019"/>
      <c r="G563" s="2019"/>
      <c r="H563" s="2019"/>
      <c r="I563" s="2019"/>
    </row>
    <row r="564" spans="2:9" customFormat="1" ht="15" x14ac:dyDescent="0.2">
      <c r="B564" s="1035"/>
      <c r="C564" s="1043"/>
      <c r="D564" s="1040"/>
      <c r="E564" s="1035"/>
      <c r="F564" s="1040"/>
      <c r="G564" s="1040"/>
      <c r="H564" s="1034"/>
      <c r="I564" s="1035"/>
    </row>
    <row r="565" spans="2:9" customFormat="1" ht="15" x14ac:dyDescent="0.2">
      <c r="B565" s="1035"/>
      <c r="C565" s="1043"/>
      <c r="D565" s="1040"/>
      <c r="E565" s="1035"/>
      <c r="F565" s="1040"/>
      <c r="G565" s="1040"/>
      <c r="H565" s="1034"/>
      <c r="I565" s="1035"/>
    </row>
    <row r="566" spans="2:9" customFormat="1" ht="15" x14ac:dyDescent="0.2">
      <c r="B566" s="22" t="s">
        <v>1398</v>
      </c>
      <c r="C566" s="23"/>
      <c r="D566" s="24"/>
      <c r="E566" s="22"/>
      <c r="F566" s="24"/>
      <c r="G566" s="24"/>
      <c r="H566" s="25"/>
      <c r="I566" s="22"/>
    </row>
    <row r="567" spans="2:9" customFormat="1" ht="15" x14ac:dyDescent="0.2">
      <c r="B567" s="1035" t="s">
        <v>1399</v>
      </c>
      <c r="C567" s="1043"/>
      <c r="D567" s="1040"/>
      <c r="E567" s="1035"/>
      <c r="F567" s="1040"/>
      <c r="G567" s="1040"/>
      <c r="H567" s="1034"/>
      <c r="I567" s="1035"/>
    </row>
    <row r="568" spans="2:9" customFormat="1" ht="15" x14ac:dyDescent="0.2">
      <c r="B568" s="2029" t="s">
        <v>1400</v>
      </c>
      <c r="C568" s="2029"/>
      <c r="D568" s="2029"/>
      <c r="E568" s="2029"/>
      <c r="F568" s="2029"/>
      <c r="G568" s="2029"/>
    </row>
    <row r="569" spans="2:9" customFormat="1" ht="15" x14ac:dyDescent="0.2">
      <c r="B569" s="2011"/>
      <c r="C569" s="2011"/>
      <c r="D569" s="1129"/>
      <c r="E569" s="2012"/>
      <c r="F569" s="2011"/>
      <c r="G569" s="1152"/>
    </row>
    <row r="570" spans="2:9" customFormat="1" ht="15" x14ac:dyDescent="0.2">
      <c r="B570" s="2040"/>
      <c r="C570" s="2040"/>
      <c r="D570" s="1153"/>
      <c r="E570" s="2009"/>
      <c r="F570" s="1857"/>
      <c r="G570" s="1154"/>
    </row>
    <row r="571" spans="2:9" customFormat="1" ht="16" thickBot="1" x14ac:dyDescent="0.25">
      <c r="B571" s="2040"/>
      <c r="C571" s="2040"/>
      <c r="D571" s="1124"/>
      <c r="E571" s="2009"/>
      <c r="F571" s="1857"/>
      <c r="G571" s="1125"/>
    </row>
    <row r="572" spans="2:9" customFormat="1" ht="16" thickTop="1" x14ac:dyDescent="0.2">
      <c r="B572" s="1035"/>
      <c r="C572" s="1043"/>
      <c r="D572" s="1040"/>
      <c r="E572" s="1035"/>
      <c r="F572" s="1040"/>
      <c r="G572" s="1040"/>
      <c r="H572" s="1034"/>
      <c r="I572" s="1035"/>
    </row>
    <row r="573" spans="2:9" customFormat="1" ht="15" x14ac:dyDescent="0.2">
      <c r="B573" s="22" t="s">
        <v>1401</v>
      </c>
      <c r="C573" s="23"/>
      <c r="D573" s="24"/>
      <c r="E573" s="22"/>
      <c r="F573" s="24"/>
      <c r="G573" s="24"/>
      <c r="H573" s="25"/>
      <c r="I573" s="22"/>
    </row>
    <row r="574" spans="2:9" customFormat="1" ht="15" x14ac:dyDescent="0.2">
      <c r="B574" s="2031"/>
      <c r="C574" s="2019"/>
      <c r="D574" s="2019"/>
      <c r="E574" s="2019"/>
      <c r="F574" s="2019"/>
      <c r="G574" s="2019"/>
      <c r="H574" s="2019"/>
      <c r="I574" s="2019"/>
    </row>
    <row r="575" spans="2:9" customFormat="1" ht="15" x14ac:dyDescent="0.2">
      <c r="B575" s="1035"/>
      <c r="C575" s="1043"/>
      <c r="D575" s="1040"/>
      <c r="E575" s="1035"/>
      <c r="F575" s="1040"/>
      <c r="G575" s="1040"/>
      <c r="H575" s="1034"/>
      <c r="I575" s="1035"/>
    </row>
    <row r="576" spans="2:9" customFormat="1" ht="15" x14ac:dyDescent="0.2">
      <c r="B576" t="s">
        <v>1410</v>
      </c>
      <c r="C576" s="1060"/>
      <c r="E576" s="1060"/>
    </row>
    <row r="577" spans="2:9" s="1035" customFormat="1" ht="15" x14ac:dyDescent="0.2">
      <c r="B577" s="2035" t="s">
        <v>13</v>
      </c>
      <c r="C577" s="2035"/>
      <c r="D577" s="2035"/>
      <c r="E577" s="2035"/>
      <c r="F577" s="2035"/>
      <c r="G577" s="1040"/>
      <c r="H577" s="1034"/>
    </row>
    <row r="578" spans="2:9" s="1035" customFormat="1" ht="15" x14ac:dyDescent="0.2">
      <c r="B578" s="647"/>
      <c r="C578" s="1075"/>
      <c r="D578" s="1039"/>
      <c r="E578" s="2036" t="s">
        <v>170</v>
      </c>
      <c r="F578" s="2037"/>
      <c r="G578" s="2038" t="s">
        <v>11</v>
      </c>
      <c r="H578" s="2039"/>
    </row>
    <row r="579" spans="2:9" s="1035" customFormat="1" ht="15" x14ac:dyDescent="0.2">
      <c r="B579" s="648"/>
      <c r="C579" s="1155"/>
      <c r="D579" s="1156"/>
      <c r="E579" s="1157">
        <v>43101</v>
      </c>
      <c r="F579" s="1157">
        <v>43465</v>
      </c>
      <c r="G579" s="1158">
        <v>43101</v>
      </c>
      <c r="H579" s="1157">
        <v>43465</v>
      </c>
    </row>
    <row r="580" spans="2:9" s="1035" customFormat="1" ht="15" x14ac:dyDescent="0.2">
      <c r="B580" s="22" t="s">
        <v>14</v>
      </c>
      <c r="C580" s="1043"/>
      <c r="D580" s="1040"/>
      <c r="E580" s="1043"/>
      <c r="F580" s="1040"/>
      <c r="G580" s="1159"/>
      <c r="H580" s="1050"/>
    </row>
    <row r="581" spans="2:9" s="1035" customFormat="1" ht="15" x14ac:dyDescent="0.2">
      <c r="B581" s="1035" t="s">
        <v>4</v>
      </c>
      <c r="C581" s="1043"/>
      <c r="D581" s="1040"/>
      <c r="E581" s="1043"/>
      <c r="F581" s="1040"/>
      <c r="G581" s="1159"/>
      <c r="H581" s="1050"/>
    </row>
    <row r="582" spans="2:9" s="1035" customFormat="1" ht="15" x14ac:dyDescent="0.2">
      <c r="B582" s="1035" t="s">
        <v>104</v>
      </c>
      <c r="C582" s="1043"/>
      <c r="D582" s="1040"/>
      <c r="E582" s="1043"/>
      <c r="F582" s="1040"/>
      <c r="G582" s="1159"/>
      <c r="H582" s="1050"/>
    </row>
    <row r="583" spans="2:9" s="1035" customFormat="1" ht="15" x14ac:dyDescent="0.2">
      <c r="B583" s="1035" t="s">
        <v>15</v>
      </c>
      <c r="C583" s="1043"/>
      <c r="D583" s="1040"/>
      <c r="E583" s="1043"/>
      <c r="F583" s="1040"/>
      <c r="G583" s="1159"/>
      <c r="H583" s="1040"/>
    </row>
    <row r="584" spans="2:9" s="1035" customFormat="1" ht="15" x14ac:dyDescent="0.2">
      <c r="B584" s="1035" t="s">
        <v>277</v>
      </c>
      <c r="C584" s="1043"/>
      <c r="D584" s="1040"/>
      <c r="E584" s="1043"/>
      <c r="F584" s="1040"/>
      <c r="G584" s="1159"/>
      <c r="H584" s="1050"/>
    </row>
    <row r="585" spans="2:9" s="1035" customFormat="1" ht="15" x14ac:dyDescent="0.2">
      <c r="B585" s="1035" t="s">
        <v>17</v>
      </c>
      <c r="C585" s="1043"/>
      <c r="D585" s="1040"/>
      <c r="E585" s="1043"/>
      <c r="F585" s="1040"/>
      <c r="G585" s="1159"/>
      <c r="H585" s="1050"/>
    </row>
    <row r="586" spans="2:9" s="1035" customFormat="1" ht="15" x14ac:dyDescent="0.2">
      <c r="B586" s="1035" t="s">
        <v>18</v>
      </c>
      <c r="C586" s="1043"/>
      <c r="D586" s="1040"/>
      <c r="E586" s="1043"/>
      <c r="F586" s="1040"/>
      <c r="G586" s="1159"/>
      <c r="H586" s="1050"/>
    </row>
    <row r="587" spans="2:9" s="1035" customFormat="1" ht="15" x14ac:dyDescent="0.2">
      <c r="B587" s="1114" t="s">
        <v>19</v>
      </c>
      <c r="C587" s="1113"/>
      <c r="D587" s="1080"/>
      <c r="E587" s="1113"/>
      <c r="F587" s="1080"/>
      <c r="G587" s="1160"/>
      <c r="H587" s="1080"/>
    </row>
    <row r="588" spans="2:9" s="1035" customFormat="1" ht="16" thickBot="1" x14ac:dyDescent="0.25">
      <c r="B588" s="22" t="s">
        <v>20</v>
      </c>
      <c r="C588" s="1043"/>
      <c r="D588" s="1040"/>
      <c r="E588" s="1161"/>
      <c r="F588" s="1161"/>
      <c r="G588" s="1162"/>
      <c r="H588" s="1161"/>
    </row>
    <row r="589" spans="2:9" s="1035" customFormat="1" ht="16" thickTop="1" x14ac:dyDescent="0.2">
      <c r="C589" s="1043"/>
      <c r="D589" s="1040"/>
      <c r="E589" s="1163"/>
      <c r="F589" s="1164"/>
      <c r="G589" s="1050"/>
      <c r="H589" s="1051"/>
      <c r="I589" s="1050"/>
    </row>
    <row r="590" spans="2:9" s="1035" customFormat="1" ht="15" x14ac:dyDescent="0.2">
      <c r="B590" s="22" t="s">
        <v>21</v>
      </c>
      <c r="C590" s="1043"/>
      <c r="D590" s="1040"/>
      <c r="E590" s="1163"/>
      <c r="F590" s="1165"/>
      <c r="G590" s="1050"/>
      <c r="H590" s="1051"/>
      <c r="I590" s="1050"/>
    </row>
    <row r="591" spans="2:9" s="1035" customFormat="1" ht="15" x14ac:dyDescent="0.2">
      <c r="B591" s="1035" t="s">
        <v>22</v>
      </c>
      <c r="C591" s="1043"/>
      <c r="D591" s="1040"/>
      <c r="E591" s="1043"/>
      <c r="F591" s="1040"/>
      <c r="G591" s="1159"/>
      <c r="H591" s="1050"/>
    </row>
    <row r="592" spans="2:9" s="1035" customFormat="1" ht="15" x14ac:dyDescent="0.2">
      <c r="B592" s="1035" t="s">
        <v>1402</v>
      </c>
      <c r="C592" s="1043"/>
      <c r="D592" s="1040"/>
      <c r="E592" s="1043"/>
      <c r="F592" s="1033"/>
      <c r="G592" s="1159"/>
      <c r="H592" s="1050"/>
    </row>
    <row r="593" spans="1:9" s="1035" customFormat="1" ht="15" x14ac:dyDescent="0.2">
      <c r="B593" s="1035" t="s">
        <v>23</v>
      </c>
      <c r="C593" s="1043"/>
      <c r="D593" s="1040"/>
      <c r="E593" s="1043"/>
      <c r="F593" s="1040"/>
      <c r="G593" s="1159"/>
      <c r="H593" s="1050"/>
    </row>
    <row r="594" spans="1:9" s="1035" customFormat="1" ht="15" x14ac:dyDescent="0.2">
      <c r="B594" s="1035" t="s">
        <v>24</v>
      </c>
      <c r="C594" s="1043"/>
      <c r="D594" s="1040"/>
      <c r="E594" s="1043"/>
      <c r="F594" s="1033"/>
      <c r="G594" s="1159"/>
      <c r="H594" s="1166"/>
    </row>
    <row r="595" spans="1:9" s="1035" customFormat="1" ht="15" x14ac:dyDescent="0.2">
      <c r="B595" s="1114" t="s">
        <v>1340</v>
      </c>
      <c r="C595" s="1113"/>
      <c r="D595" s="1080"/>
      <c r="E595" s="1113"/>
      <c r="F595" s="1080"/>
      <c r="G595" s="1160"/>
      <c r="H595" s="1140"/>
    </row>
    <row r="596" spans="1:9" s="1035" customFormat="1" ht="16" thickBot="1" x14ac:dyDescent="0.25">
      <c r="B596" s="22" t="s">
        <v>25</v>
      </c>
      <c r="C596" s="1043"/>
      <c r="D596" s="1040"/>
      <c r="E596" s="1161"/>
      <c r="F596" s="1161"/>
      <c r="G596" s="1162"/>
      <c r="H596" s="1161"/>
    </row>
    <row r="597" spans="1:9" s="1035" customFormat="1" ht="16" thickTop="1" x14ac:dyDescent="0.2">
      <c r="C597" s="1043"/>
      <c r="D597" s="1040"/>
      <c r="F597" s="1050"/>
      <c r="G597" s="1050"/>
      <c r="H597" s="1051"/>
      <c r="I597" s="1045"/>
    </row>
    <row r="598" spans="1:9" s="1035" customFormat="1" ht="15" x14ac:dyDescent="0.2">
      <c r="C598" s="1043"/>
      <c r="D598" s="1040"/>
      <c r="F598" s="1040"/>
      <c r="G598" s="1040"/>
      <c r="H598" s="1034"/>
    </row>
    <row r="599" spans="1:9" s="1035" customFormat="1" ht="15" x14ac:dyDescent="0.2">
      <c r="C599" s="1043"/>
      <c r="D599" s="1040"/>
      <c r="F599" s="1040"/>
      <c r="G599" s="1040"/>
      <c r="H599" s="1034"/>
    </row>
    <row r="600" spans="1:9" s="1035" customFormat="1" ht="15" x14ac:dyDescent="0.2">
      <c r="C600" s="1043"/>
      <c r="D600" s="1040"/>
      <c r="F600" s="1040"/>
      <c r="G600" s="1040"/>
      <c r="H600" s="1034"/>
    </row>
    <row r="601" spans="1:9" s="1035" customFormat="1" ht="15" x14ac:dyDescent="0.2">
      <c r="A601" s="1035" t="s">
        <v>1</v>
      </c>
      <c r="B601" s="1035" t="s">
        <v>1403</v>
      </c>
      <c r="C601" s="1043"/>
      <c r="D601" s="1040"/>
      <c r="F601" s="1040"/>
      <c r="G601" s="1040"/>
      <c r="H601" s="1034"/>
    </row>
    <row r="602" spans="1:9" s="1035" customFormat="1" ht="15" x14ac:dyDescent="0.2">
      <c r="C602" s="1043"/>
      <c r="D602" s="1040"/>
      <c r="F602" s="1040"/>
      <c r="G602" s="1040"/>
      <c r="H602" s="1034"/>
    </row>
    <row r="603" spans="1:9" s="1035" customFormat="1" ht="15" x14ac:dyDescent="0.2">
      <c r="B603" s="2042"/>
      <c r="C603" s="2042"/>
      <c r="D603" s="2042"/>
      <c r="E603" s="2042"/>
      <c r="F603" s="1040"/>
      <c r="G603" s="1040"/>
      <c r="H603" s="1034"/>
    </row>
    <row r="604" spans="1:9" s="1035" customFormat="1" ht="15" x14ac:dyDescent="0.2">
      <c r="B604" s="2042"/>
      <c r="C604" s="2042"/>
      <c r="D604" s="2042"/>
      <c r="E604" s="2042"/>
      <c r="F604" s="1034"/>
      <c r="G604" s="1167"/>
    </row>
    <row r="605" spans="1:9" s="1032" customFormat="1" ht="15" x14ac:dyDescent="0.2">
      <c r="B605" s="2042"/>
      <c r="C605" s="2042"/>
      <c r="D605" s="2042"/>
      <c r="E605" s="2042"/>
      <c r="F605" s="1077"/>
    </row>
    <row r="606" spans="1:9" s="1032" customFormat="1" ht="15" x14ac:dyDescent="0.2">
      <c r="B606" s="2042"/>
      <c r="C606" s="2042"/>
      <c r="D606" s="2042"/>
      <c r="E606" s="2042"/>
      <c r="G606" s="1168"/>
    </row>
    <row r="607" spans="1:9" s="1032" customFormat="1" ht="16" thickBot="1" x14ac:dyDescent="0.25">
      <c r="B607" s="2042"/>
      <c r="C607" s="2042"/>
      <c r="D607" s="2042"/>
      <c r="E607" s="2042"/>
      <c r="F607" s="1077"/>
      <c r="G607" s="1169"/>
    </row>
    <row r="608" spans="1:9" customFormat="1" ht="16" thickTop="1" x14ac:dyDescent="0.2">
      <c r="C608" s="1060"/>
      <c r="E608" s="1060"/>
    </row>
    <row r="609" spans="1:9" s="1035" customFormat="1" ht="15" x14ac:dyDescent="0.2">
      <c r="A609" s="1035" t="s">
        <v>2</v>
      </c>
      <c r="B609" s="1035" t="s">
        <v>1404</v>
      </c>
      <c r="C609" s="1043"/>
      <c r="D609" s="1040"/>
      <c r="F609" s="1040"/>
      <c r="G609" s="1040"/>
      <c r="H609" s="1034"/>
      <c r="I609" s="1034"/>
    </row>
    <row r="610" spans="1:9" s="1035" customFormat="1" ht="15" x14ac:dyDescent="0.2">
      <c r="B610" s="2004"/>
      <c r="C610" s="2004"/>
      <c r="D610" s="2004"/>
      <c r="E610" s="2004"/>
      <c r="F610" s="2004"/>
      <c r="G610" s="1084"/>
      <c r="H610" s="1084"/>
    </row>
    <row r="611" spans="1:9" s="1035" customFormat="1" ht="15" x14ac:dyDescent="0.2">
      <c r="B611" s="2004"/>
      <c r="C611" s="2004"/>
      <c r="D611" s="2004"/>
      <c r="E611" s="2004"/>
      <c r="F611" s="2004"/>
      <c r="G611" s="1084"/>
      <c r="H611" s="1170"/>
    </row>
    <row r="612" spans="1:9" s="1035" customFormat="1" ht="15" x14ac:dyDescent="0.2">
      <c r="B612" s="2004"/>
      <c r="C612" s="2004"/>
      <c r="D612" s="2004"/>
      <c r="E612" s="2004"/>
      <c r="F612" s="2004"/>
      <c r="G612" s="1084"/>
      <c r="H612" s="1084"/>
    </row>
    <row r="613" spans="1:9" s="1035" customFormat="1" ht="15" x14ac:dyDescent="0.2">
      <c r="B613" s="2004"/>
      <c r="C613" s="2004"/>
      <c r="D613" s="2004"/>
      <c r="E613" s="2004"/>
      <c r="F613" s="2004"/>
      <c r="G613" s="1084"/>
      <c r="H613" s="1084"/>
    </row>
    <row r="614" spans="1:9" s="1035" customFormat="1" ht="15" x14ac:dyDescent="0.2">
      <c r="B614" s="2004"/>
      <c r="C614" s="2004"/>
      <c r="D614" s="2004"/>
      <c r="E614" s="2004"/>
      <c r="F614" s="2004"/>
      <c r="G614" s="1171"/>
      <c r="H614" s="1084"/>
    </row>
    <row r="615" spans="1:9" s="1035" customFormat="1" ht="15" x14ac:dyDescent="0.2">
      <c r="B615" s="2004"/>
      <c r="C615" s="2004"/>
      <c r="D615" s="2004"/>
      <c r="E615" s="2004"/>
      <c r="F615" s="2004"/>
      <c r="G615" s="1170"/>
      <c r="H615" s="1084"/>
    </row>
    <row r="616" spans="1:9" s="1035" customFormat="1" ht="15" x14ac:dyDescent="0.2">
      <c r="B616" s="2004"/>
      <c r="C616" s="2004"/>
      <c r="D616" s="2004"/>
      <c r="E616" s="2004"/>
      <c r="F616" s="2004"/>
      <c r="G616" s="1084"/>
      <c r="H616" s="1170"/>
    </row>
    <row r="617" spans="1:9" s="1035" customFormat="1" ht="15" x14ac:dyDescent="0.2">
      <c r="B617" s="2004"/>
      <c r="C617" s="2004"/>
      <c r="D617" s="2004"/>
      <c r="E617" s="2004"/>
      <c r="F617" s="2004"/>
      <c r="G617" s="1084"/>
      <c r="H617" s="1084"/>
    </row>
    <row r="618" spans="1:9" s="1035" customFormat="1" ht="15" x14ac:dyDescent="0.2">
      <c r="B618" s="2004"/>
      <c r="C618" s="2004"/>
      <c r="D618" s="2004"/>
      <c r="E618" s="2004"/>
      <c r="F618" s="2004"/>
      <c r="G618" s="1084"/>
      <c r="H618" s="1170"/>
    </row>
    <row r="619" spans="1:9" s="1035" customFormat="1" ht="16" thickBot="1" x14ac:dyDescent="0.25">
      <c r="B619" s="2004"/>
      <c r="C619" s="2004"/>
      <c r="D619" s="2004"/>
      <c r="E619" s="2004"/>
      <c r="F619" s="2004"/>
      <c r="G619" s="1084"/>
      <c r="H619" s="1172"/>
    </row>
    <row r="620" spans="1:9" s="1035" customFormat="1" ht="16" thickTop="1" x14ac:dyDescent="0.2"/>
    <row r="621" spans="1:9" s="1035" customFormat="1" ht="16" x14ac:dyDescent="0.2">
      <c r="A621" s="1035" t="s">
        <v>31</v>
      </c>
      <c r="B621" s="2043"/>
      <c r="C621" s="2043"/>
      <c r="D621" s="2043"/>
      <c r="E621" s="2043"/>
      <c r="F621" s="1173"/>
      <c r="G621" s="1174"/>
    </row>
    <row r="622" spans="1:9" s="1035" customFormat="1" ht="16" x14ac:dyDescent="0.2">
      <c r="B622" s="2043"/>
      <c r="C622" s="2043"/>
      <c r="D622" s="2043"/>
      <c r="E622" s="2043"/>
      <c r="F622" s="1173"/>
      <c r="G622" s="1049"/>
    </row>
    <row r="623" spans="1:9" s="1035" customFormat="1" ht="16" x14ac:dyDescent="0.2">
      <c r="B623" s="2043"/>
      <c r="C623" s="2043"/>
      <c r="D623" s="2043"/>
      <c r="E623" s="2043"/>
      <c r="F623" s="1173"/>
      <c r="G623" s="1174"/>
    </row>
    <row r="624" spans="1:9" s="1035" customFormat="1" ht="16" x14ac:dyDescent="0.2">
      <c r="B624" s="2043"/>
      <c r="C624" s="2043"/>
      <c r="D624" s="2043"/>
      <c r="E624" s="2043"/>
      <c r="F624" s="1175"/>
      <c r="G624" s="1174"/>
    </row>
    <row r="625" spans="1:7" s="1035" customFormat="1" ht="16" x14ac:dyDescent="0.2">
      <c r="B625" s="2043"/>
      <c r="C625" s="2043"/>
      <c r="D625" s="2043"/>
      <c r="E625" s="2043"/>
      <c r="F625" s="1174"/>
      <c r="G625" s="1174"/>
    </row>
    <row r="626" spans="1:7" s="1035" customFormat="1" ht="16" x14ac:dyDescent="0.2">
      <c r="B626" s="2043"/>
      <c r="C626" s="2043"/>
      <c r="D626" s="2043"/>
      <c r="E626" s="2043"/>
      <c r="F626" s="1175"/>
      <c r="G626" s="1174"/>
    </row>
    <row r="627" spans="1:7" s="1035" customFormat="1" ht="16" x14ac:dyDescent="0.2">
      <c r="B627" s="2043"/>
      <c r="C627" s="2043"/>
      <c r="D627" s="2043"/>
      <c r="E627" s="2043"/>
      <c r="F627" s="1174"/>
      <c r="G627" s="1174"/>
    </row>
    <row r="628" spans="1:7" s="1035" customFormat="1" ht="16" x14ac:dyDescent="0.2">
      <c r="B628" s="2043"/>
      <c r="C628" s="2043"/>
      <c r="D628" s="2043"/>
      <c r="E628" s="2043"/>
      <c r="F628" s="1175"/>
      <c r="G628" s="1174"/>
    </row>
    <row r="629" spans="1:7" s="1035" customFormat="1" ht="16" x14ac:dyDescent="0.2">
      <c r="B629" s="2043"/>
      <c r="C629" s="2043"/>
      <c r="D629" s="2043"/>
      <c r="E629" s="2043"/>
      <c r="F629" s="1174"/>
      <c r="G629" s="1174"/>
    </row>
    <row r="630" spans="1:7" customFormat="1" ht="16" x14ac:dyDescent="0.2">
      <c r="B630" s="2043"/>
      <c r="C630" s="2043"/>
      <c r="D630" s="2043"/>
      <c r="E630" s="2043"/>
      <c r="F630" s="1060"/>
      <c r="G630" s="1060"/>
    </row>
    <row r="631" spans="1:7" customFormat="1" ht="16" x14ac:dyDescent="0.2">
      <c r="B631" s="2043"/>
      <c r="C631" s="2043"/>
      <c r="D631" s="2043"/>
      <c r="E631" s="2043"/>
      <c r="F631" s="1060"/>
      <c r="G631" s="1060"/>
    </row>
    <row r="632" spans="1:7" customFormat="1" ht="16" x14ac:dyDescent="0.2">
      <c r="B632" s="2043"/>
      <c r="C632" s="2043"/>
      <c r="D632" s="2043"/>
      <c r="E632" s="2043"/>
      <c r="F632" s="1061"/>
      <c r="G632" s="1060"/>
    </row>
    <row r="633" spans="1:7" customFormat="1" ht="17" thickBot="1" x14ac:dyDescent="0.25">
      <c r="B633" s="1173" t="s">
        <v>1405</v>
      </c>
      <c r="F633" s="1173"/>
      <c r="G633" s="1125"/>
    </row>
    <row r="634" spans="1:7" customFormat="1" ht="16" thickTop="1" x14ac:dyDescent="0.2"/>
    <row r="635" spans="1:7" customFormat="1" ht="15" x14ac:dyDescent="0.2">
      <c r="A635" t="s">
        <v>32</v>
      </c>
      <c r="B635" s="2029" t="s">
        <v>1406</v>
      </c>
      <c r="C635" s="2029"/>
      <c r="D635" s="2029"/>
      <c r="E635" s="2029"/>
      <c r="F635" s="2029"/>
      <c r="G635" s="2029"/>
    </row>
    <row r="636" spans="1:7" customFormat="1" ht="15" x14ac:dyDescent="0.2">
      <c r="B636" s="2011"/>
      <c r="C636" s="2011"/>
      <c r="D636" s="1176"/>
      <c r="E636" s="819"/>
      <c r="F636" s="903"/>
      <c r="G636" s="1060"/>
    </row>
    <row r="637" spans="1:7" customFormat="1" ht="15" x14ac:dyDescent="0.2">
      <c r="B637" s="1857"/>
      <c r="C637" s="1857"/>
      <c r="D637" s="1121"/>
      <c r="E637" s="2017"/>
      <c r="F637" s="2017"/>
      <c r="G637" s="1060"/>
    </row>
    <row r="638" spans="1:7" customFormat="1" ht="15" x14ac:dyDescent="0.2">
      <c r="B638" s="1857"/>
      <c r="C638" s="1857"/>
      <c r="D638" s="1121"/>
      <c r="E638" s="2017"/>
      <c r="F638" s="2017"/>
      <c r="G638" s="1060"/>
    </row>
    <row r="639" spans="1:7" customFormat="1" ht="15" x14ac:dyDescent="0.2">
      <c r="B639" s="1857"/>
      <c r="C639" s="1857"/>
      <c r="D639" s="1123"/>
      <c r="E639" s="2017"/>
      <c r="F639" s="2017"/>
      <c r="G639" s="1061"/>
    </row>
    <row r="640" spans="1:7" customFormat="1" ht="16" thickBot="1" x14ac:dyDescent="0.25">
      <c r="B640" s="1857"/>
      <c r="C640" s="1857"/>
      <c r="D640" s="1124"/>
      <c r="E640" s="2009"/>
      <c r="F640" s="2017"/>
      <c r="G640" s="1125"/>
    </row>
    <row r="641" spans="1:7" customFormat="1" ht="16" thickTop="1" x14ac:dyDescent="0.2">
      <c r="D641" s="1060"/>
      <c r="G641" s="1060"/>
    </row>
    <row r="642" spans="1:7" customFormat="1" ht="15" x14ac:dyDescent="0.2">
      <c r="A642" t="s">
        <v>33</v>
      </c>
      <c r="D642" s="1060"/>
      <c r="F642" s="1177"/>
      <c r="G642" s="1060"/>
    </row>
    <row r="643" spans="1:7" customFormat="1" ht="15" x14ac:dyDescent="0.2">
      <c r="D643" s="1060"/>
      <c r="G643" s="1060"/>
    </row>
    <row r="644" spans="1:7" customFormat="1" ht="16" thickBot="1" x14ac:dyDescent="0.25">
      <c r="B644" s="1857"/>
      <c r="C644" s="1857"/>
      <c r="D644" s="1857"/>
      <c r="E644" s="1857"/>
      <c r="F644" s="1178"/>
      <c r="G644" s="1060"/>
    </row>
    <row r="645" spans="1:7" customFormat="1" ht="16" thickTop="1" x14ac:dyDescent="0.2">
      <c r="D645" s="1060"/>
      <c r="G645" s="1060"/>
    </row>
    <row r="646" spans="1:7" customFormat="1" ht="15" x14ac:dyDescent="0.2">
      <c r="A646" t="s">
        <v>35</v>
      </c>
      <c r="B646" s="2033" t="s">
        <v>1407</v>
      </c>
      <c r="C646" s="2033"/>
      <c r="D646" s="2033"/>
      <c r="E646" s="1180"/>
      <c r="F646" s="2033"/>
      <c r="G646" s="2034"/>
    </row>
    <row r="647" spans="1:7" customFormat="1" ht="15" x14ac:dyDescent="0.2">
      <c r="B647" s="2033"/>
      <c r="C647" s="2033"/>
      <c r="D647" s="2033"/>
      <c r="E647" s="1181"/>
      <c r="F647" s="2033"/>
      <c r="G647" s="2034"/>
    </row>
  </sheetData>
  <mergeCells count="544">
    <mergeCell ref="B644:E644"/>
    <mergeCell ref="B639:C639"/>
    <mergeCell ref="B640:C640"/>
    <mergeCell ref="E637:F637"/>
    <mergeCell ref="E638:F638"/>
    <mergeCell ref="E639:F639"/>
    <mergeCell ref="E640:F640"/>
    <mergeCell ref="B631:E631"/>
    <mergeCell ref="B632:E632"/>
    <mergeCell ref="B636:C636"/>
    <mergeCell ref="B637:C637"/>
    <mergeCell ref="B638:C638"/>
    <mergeCell ref="B635:G635"/>
    <mergeCell ref="B626:E626"/>
    <mergeCell ref="B627:E627"/>
    <mergeCell ref="B628:E628"/>
    <mergeCell ref="B629:E629"/>
    <mergeCell ref="B630:E630"/>
    <mergeCell ref="B621:E621"/>
    <mergeCell ref="B622:E622"/>
    <mergeCell ref="B623:E623"/>
    <mergeCell ref="B624:E624"/>
    <mergeCell ref="B625:E625"/>
    <mergeCell ref="B615:F615"/>
    <mergeCell ref="B616:F616"/>
    <mergeCell ref="B617:F617"/>
    <mergeCell ref="B618:F618"/>
    <mergeCell ref="B619:F619"/>
    <mergeCell ref="B610:F610"/>
    <mergeCell ref="B611:F611"/>
    <mergeCell ref="B612:F612"/>
    <mergeCell ref="B613:F613"/>
    <mergeCell ref="B614:F614"/>
    <mergeCell ref="B603:E603"/>
    <mergeCell ref="B604:E604"/>
    <mergeCell ref="B605:E605"/>
    <mergeCell ref="B606:E606"/>
    <mergeCell ref="B607:E607"/>
    <mergeCell ref="B554:E554"/>
    <mergeCell ref="B555:E555"/>
    <mergeCell ref="B556:E556"/>
    <mergeCell ref="B557:E557"/>
    <mergeCell ref="B558:E558"/>
    <mergeCell ref="E570:F570"/>
    <mergeCell ref="E571:F571"/>
    <mergeCell ref="B526:C526"/>
    <mergeCell ref="B527:C527"/>
    <mergeCell ref="E522:F522"/>
    <mergeCell ref="E523:F523"/>
    <mergeCell ref="E524:F524"/>
    <mergeCell ref="E525:F525"/>
    <mergeCell ref="E526:F526"/>
    <mergeCell ref="E527:F527"/>
    <mergeCell ref="B522:C522"/>
    <mergeCell ref="B523:C523"/>
    <mergeCell ref="B524:C524"/>
    <mergeCell ref="B525:C525"/>
    <mergeCell ref="E495:F495"/>
    <mergeCell ref="B488:C488"/>
    <mergeCell ref="B489:C489"/>
    <mergeCell ref="B490:C490"/>
    <mergeCell ref="B491:C491"/>
    <mergeCell ref="B492:C492"/>
    <mergeCell ref="B514:C514"/>
    <mergeCell ref="B504:C504"/>
    <mergeCell ref="B505:C505"/>
    <mergeCell ref="B506:C506"/>
    <mergeCell ref="B507:C507"/>
    <mergeCell ref="E504:F504"/>
    <mergeCell ref="E505:F505"/>
    <mergeCell ref="E506:F506"/>
    <mergeCell ref="E507:F507"/>
    <mergeCell ref="B509:G509"/>
    <mergeCell ref="B458:G458"/>
    <mergeCell ref="B481:C481"/>
    <mergeCell ref="B482:C482"/>
    <mergeCell ref="B483:C483"/>
    <mergeCell ref="E481:F481"/>
    <mergeCell ref="E482:F482"/>
    <mergeCell ref="E483:F483"/>
    <mergeCell ref="B473:C473"/>
    <mergeCell ref="E473:F473"/>
    <mergeCell ref="B460:G460"/>
    <mergeCell ref="B467:G467"/>
    <mergeCell ref="B480:G480"/>
    <mergeCell ref="B646:D647"/>
    <mergeCell ref="F646:F647"/>
    <mergeCell ref="G646:G647"/>
    <mergeCell ref="B461:C461"/>
    <mergeCell ref="B462:C462"/>
    <mergeCell ref="B463:C463"/>
    <mergeCell ref="B464:C464"/>
    <mergeCell ref="B465:C465"/>
    <mergeCell ref="E461:F461"/>
    <mergeCell ref="E462:F462"/>
    <mergeCell ref="E463:F463"/>
    <mergeCell ref="E464:F464"/>
    <mergeCell ref="E465:F465"/>
    <mergeCell ref="B468:C468"/>
    <mergeCell ref="B469:C469"/>
    <mergeCell ref="B568:G568"/>
    <mergeCell ref="B574:I574"/>
    <mergeCell ref="B577:F577"/>
    <mergeCell ref="E578:F578"/>
    <mergeCell ref="G578:H578"/>
    <mergeCell ref="B569:C569"/>
    <mergeCell ref="B570:C570"/>
    <mergeCell ref="B571:C571"/>
    <mergeCell ref="E569:F569"/>
    <mergeCell ref="B530:G530"/>
    <mergeCell ref="B563:I563"/>
    <mergeCell ref="B531:C531"/>
    <mergeCell ref="B532:C532"/>
    <mergeCell ref="B533:C533"/>
    <mergeCell ref="B534:C534"/>
    <mergeCell ref="B535:C535"/>
    <mergeCell ref="B536:C536"/>
    <mergeCell ref="E531:F531"/>
    <mergeCell ref="E532:F532"/>
    <mergeCell ref="E533:F533"/>
    <mergeCell ref="E534:F534"/>
    <mergeCell ref="E535:F535"/>
    <mergeCell ref="B543:E543"/>
    <mergeCell ref="B544:E544"/>
    <mergeCell ref="B545:E545"/>
    <mergeCell ref="B552:E552"/>
    <mergeCell ref="B553:E553"/>
    <mergeCell ref="E536:F536"/>
    <mergeCell ref="B537:C537"/>
    <mergeCell ref="E537:F537"/>
    <mergeCell ref="B541:E541"/>
    <mergeCell ref="B542:E542"/>
    <mergeCell ref="B516:I516"/>
    <mergeCell ref="B517:I517"/>
    <mergeCell ref="B518:I518"/>
    <mergeCell ref="B521:G521"/>
    <mergeCell ref="B510:C510"/>
    <mergeCell ref="B511:C511"/>
    <mergeCell ref="B512:C512"/>
    <mergeCell ref="B513:C513"/>
    <mergeCell ref="E510:F510"/>
    <mergeCell ref="E511:F511"/>
    <mergeCell ref="E512:F512"/>
    <mergeCell ref="E513:F513"/>
    <mergeCell ref="E514:F514"/>
    <mergeCell ref="B486:G486"/>
    <mergeCell ref="B503:G503"/>
    <mergeCell ref="B470:C470"/>
    <mergeCell ref="B471:C471"/>
    <mergeCell ref="B472:C472"/>
    <mergeCell ref="E468:F468"/>
    <mergeCell ref="E469:F469"/>
    <mergeCell ref="E470:F470"/>
    <mergeCell ref="E471:F471"/>
    <mergeCell ref="E472:F472"/>
    <mergeCell ref="B484:C484"/>
    <mergeCell ref="E484:F484"/>
    <mergeCell ref="B487:C487"/>
    <mergeCell ref="B493:C493"/>
    <mergeCell ref="B494:C494"/>
    <mergeCell ref="B495:C495"/>
    <mergeCell ref="E487:F487"/>
    <mergeCell ref="E488:F488"/>
    <mergeCell ref="E489:F489"/>
    <mergeCell ref="E490:F490"/>
    <mergeCell ref="E491:F491"/>
    <mergeCell ref="E492:F492"/>
    <mergeCell ref="E493:F493"/>
    <mergeCell ref="E494:F494"/>
    <mergeCell ref="B395:D395"/>
    <mergeCell ref="B396:D396"/>
    <mergeCell ref="F389:G389"/>
    <mergeCell ref="F390:G390"/>
    <mergeCell ref="F391:G391"/>
    <mergeCell ref="F392:G392"/>
    <mergeCell ref="F393:G393"/>
    <mergeCell ref="F394:G394"/>
    <mergeCell ref="F395:G395"/>
    <mergeCell ref="F396:G396"/>
    <mergeCell ref="B390:D390"/>
    <mergeCell ref="B391:D391"/>
    <mergeCell ref="B392:D392"/>
    <mergeCell ref="B393:D393"/>
    <mergeCell ref="B394:D394"/>
    <mergeCell ref="B382:E382"/>
    <mergeCell ref="B383:E383"/>
    <mergeCell ref="B384:E384"/>
    <mergeCell ref="B385:E385"/>
    <mergeCell ref="B389:D389"/>
    <mergeCell ref="F373:G373"/>
    <mergeCell ref="B378:E378"/>
    <mergeCell ref="B379:E379"/>
    <mergeCell ref="B380:E380"/>
    <mergeCell ref="B381:E381"/>
    <mergeCell ref="B387:H387"/>
    <mergeCell ref="F368:G368"/>
    <mergeCell ref="F369:G369"/>
    <mergeCell ref="F370:G370"/>
    <mergeCell ref="F371:G371"/>
    <mergeCell ref="F372:G372"/>
    <mergeCell ref="F363:G363"/>
    <mergeCell ref="F364:G364"/>
    <mergeCell ref="F365:G365"/>
    <mergeCell ref="F366:G366"/>
    <mergeCell ref="F367:G367"/>
    <mergeCell ref="B370:D370"/>
    <mergeCell ref="B371:D371"/>
    <mergeCell ref="B372:D372"/>
    <mergeCell ref="B373:D373"/>
    <mergeCell ref="F351:G351"/>
    <mergeCell ref="F352:G352"/>
    <mergeCell ref="F353:G353"/>
    <mergeCell ref="F354:G354"/>
    <mergeCell ref="F355:G355"/>
    <mergeCell ref="F356:G356"/>
    <mergeCell ref="F357:G357"/>
    <mergeCell ref="F358:G358"/>
    <mergeCell ref="F359:G359"/>
    <mergeCell ref="F360:G360"/>
    <mergeCell ref="F361:G361"/>
    <mergeCell ref="F362:G362"/>
    <mergeCell ref="B365:D365"/>
    <mergeCell ref="B366:D366"/>
    <mergeCell ref="B367:D367"/>
    <mergeCell ref="B368:D368"/>
    <mergeCell ref="B369:D369"/>
    <mergeCell ref="B360:D360"/>
    <mergeCell ref="B361:D361"/>
    <mergeCell ref="B362:D362"/>
    <mergeCell ref="B363:D363"/>
    <mergeCell ref="B364:D364"/>
    <mergeCell ref="B355:D355"/>
    <mergeCell ref="B356:D356"/>
    <mergeCell ref="B357:D357"/>
    <mergeCell ref="B358:D358"/>
    <mergeCell ref="B359:D359"/>
    <mergeCell ref="B346:F346"/>
    <mergeCell ref="B351:D351"/>
    <mergeCell ref="B352:D352"/>
    <mergeCell ref="B353:D353"/>
    <mergeCell ref="B354:D354"/>
    <mergeCell ref="B341:F341"/>
    <mergeCell ref="B342:F342"/>
    <mergeCell ref="B343:F343"/>
    <mergeCell ref="B344:F344"/>
    <mergeCell ref="B345:F345"/>
    <mergeCell ref="B336:F336"/>
    <mergeCell ref="B337:F337"/>
    <mergeCell ref="B338:F338"/>
    <mergeCell ref="B339:F339"/>
    <mergeCell ref="B340:F340"/>
    <mergeCell ref="B331:F331"/>
    <mergeCell ref="B332:F332"/>
    <mergeCell ref="B333:F333"/>
    <mergeCell ref="B334:F334"/>
    <mergeCell ref="B335:F335"/>
    <mergeCell ref="B326:F326"/>
    <mergeCell ref="B327:F327"/>
    <mergeCell ref="B328:F328"/>
    <mergeCell ref="B329:F329"/>
    <mergeCell ref="B330:F330"/>
    <mergeCell ref="B321:F321"/>
    <mergeCell ref="B322:F322"/>
    <mergeCell ref="B323:F323"/>
    <mergeCell ref="B324:F324"/>
    <mergeCell ref="B325:F325"/>
    <mergeCell ref="B313:F313"/>
    <mergeCell ref="B314:F314"/>
    <mergeCell ref="B315:F315"/>
    <mergeCell ref="B316:F316"/>
    <mergeCell ref="B317:F317"/>
    <mergeCell ref="B306:F306"/>
    <mergeCell ref="B309:F309"/>
    <mergeCell ref="B310:F310"/>
    <mergeCell ref="B311:F311"/>
    <mergeCell ref="B312:F312"/>
    <mergeCell ref="B301:F301"/>
    <mergeCell ref="B302:F302"/>
    <mergeCell ref="B303:F303"/>
    <mergeCell ref="B304:F304"/>
    <mergeCell ref="B305:F305"/>
    <mergeCell ref="B294:F294"/>
    <mergeCell ref="B295:F295"/>
    <mergeCell ref="B298:F298"/>
    <mergeCell ref="B299:F299"/>
    <mergeCell ref="B300:F300"/>
    <mergeCell ref="B287:F287"/>
    <mergeCell ref="B288:F288"/>
    <mergeCell ref="B289:F289"/>
    <mergeCell ref="B292:F292"/>
    <mergeCell ref="B293:F293"/>
    <mergeCell ref="B282:F282"/>
    <mergeCell ref="B283:F283"/>
    <mergeCell ref="B284:F284"/>
    <mergeCell ref="B285:F285"/>
    <mergeCell ref="B286:F286"/>
    <mergeCell ref="B277:F277"/>
    <mergeCell ref="B278:F278"/>
    <mergeCell ref="B279:F279"/>
    <mergeCell ref="B280:F280"/>
    <mergeCell ref="B281:F281"/>
    <mergeCell ref="F270:G270"/>
    <mergeCell ref="F271:G271"/>
    <mergeCell ref="F272:G272"/>
    <mergeCell ref="B275:F275"/>
    <mergeCell ref="B276:F276"/>
    <mergeCell ref="B269:D269"/>
    <mergeCell ref="B270:D270"/>
    <mergeCell ref="B271:D271"/>
    <mergeCell ref="B272:D272"/>
    <mergeCell ref="F258:G258"/>
    <mergeCell ref="F259:G259"/>
    <mergeCell ref="F260:G260"/>
    <mergeCell ref="F261:G261"/>
    <mergeCell ref="F262:G262"/>
    <mergeCell ref="F263:G263"/>
    <mergeCell ref="F264:G264"/>
    <mergeCell ref="F265:G265"/>
    <mergeCell ref="F266:G266"/>
    <mergeCell ref="F267:G267"/>
    <mergeCell ref="F268:G268"/>
    <mergeCell ref="F269:G269"/>
    <mergeCell ref="B264:D264"/>
    <mergeCell ref="B265:D265"/>
    <mergeCell ref="B266:D266"/>
    <mergeCell ref="B267:D267"/>
    <mergeCell ref="B268:D268"/>
    <mergeCell ref="B259:D259"/>
    <mergeCell ref="B260:D260"/>
    <mergeCell ref="B261:D261"/>
    <mergeCell ref="B262:D262"/>
    <mergeCell ref="B263:D263"/>
    <mergeCell ref="A238:G238"/>
    <mergeCell ref="A239:G239"/>
    <mergeCell ref="B242:F242"/>
    <mergeCell ref="B243:F243"/>
    <mergeCell ref="B249:C249"/>
    <mergeCell ref="A228:D228"/>
    <mergeCell ref="A229:D229"/>
    <mergeCell ref="A230:D230"/>
    <mergeCell ref="F223:G223"/>
    <mergeCell ref="F224:G224"/>
    <mergeCell ref="F225:G225"/>
    <mergeCell ref="F226:G226"/>
    <mergeCell ref="F227:G227"/>
    <mergeCell ref="F228:G228"/>
    <mergeCell ref="F229:G229"/>
    <mergeCell ref="F230:G230"/>
    <mergeCell ref="A223:D223"/>
    <mergeCell ref="A224:D224"/>
    <mergeCell ref="A225:D225"/>
    <mergeCell ref="A226:D226"/>
    <mergeCell ref="A227:D227"/>
    <mergeCell ref="A234:C235"/>
    <mergeCell ref="E234:E235"/>
    <mergeCell ref="F234:F235"/>
    <mergeCell ref="A216:D216"/>
    <mergeCell ref="A217:D217"/>
    <mergeCell ref="A218:D218"/>
    <mergeCell ref="F207:G207"/>
    <mergeCell ref="F208:G208"/>
    <mergeCell ref="F209:G209"/>
    <mergeCell ref="F210:G210"/>
    <mergeCell ref="F211:G211"/>
    <mergeCell ref="F212:G212"/>
    <mergeCell ref="F213:G213"/>
    <mergeCell ref="F214:G214"/>
    <mergeCell ref="F215:G215"/>
    <mergeCell ref="F216:G216"/>
    <mergeCell ref="F217:G217"/>
    <mergeCell ref="F218:G218"/>
    <mergeCell ref="A211:D211"/>
    <mergeCell ref="A212:D212"/>
    <mergeCell ref="A213:D213"/>
    <mergeCell ref="A214:D214"/>
    <mergeCell ref="A215:D215"/>
    <mergeCell ref="A203:E203"/>
    <mergeCell ref="A207:D207"/>
    <mergeCell ref="A208:D208"/>
    <mergeCell ref="A209:D209"/>
    <mergeCell ref="A210:D210"/>
    <mergeCell ref="A196:E196"/>
    <mergeCell ref="A197:E197"/>
    <mergeCell ref="A198:E198"/>
    <mergeCell ref="A199:E199"/>
    <mergeCell ref="A200:E200"/>
    <mergeCell ref="A206:I206"/>
    <mergeCell ref="A190:E190"/>
    <mergeCell ref="A191:E191"/>
    <mergeCell ref="A192:E192"/>
    <mergeCell ref="A195:E195"/>
    <mergeCell ref="A184:D184"/>
    <mergeCell ref="A185:D185"/>
    <mergeCell ref="F174:G174"/>
    <mergeCell ref="F175:G175"/>
    <mergeCell ref="F176:G176"/>
    <mergeCell ref="F177:G177"/>
    <mergeCell ref="F178:G178"/>
    <mergeCell ref="F179:G179"/>
    <mergeCell ref="F180:G180"/>
    <mergeCell ref="F181:G181"/>
    <mergeCell ref="F182:G182"/>
    <mergeCell ref="F183:G183"/>
    <mergeCell ref="F184:G184"/>
    <mergeCell ref="F185:G185"/>
    <mergeCell ref="A179:D179"/>
    <mergeCell ref="A180:D180"/>
    <mergeCell ref="A181:D181"/>
    <mergeCell ref="A182:D182"/>
    <mergeCell ref="A183:D183"/>
    <mergeCell ref="A174:D174"/>
    <mergeCell ref="A222:I222"/>
    <mergeCell ref="A147:E147"/>
    <mergeCell ref="A148:E148"/>
    <mergeCell ref="A149:E149"/>
    <mergeCell ref="A152:E152"/>
    <mergeCell ref="A153:E153"/>
    <mergeCell ref="A154:E154"/>
    <mergeCell ref="A157:E157"/>
    <mergeCell ref="A158:E158"/>
    <mergeCell ref="A159:E159"/>
    <mergeCell ref="A163:D163"/>
    <mergeCell ref="A164:D164"/>
    <mergeCell ref="A175:D175"/>
    <mergeCell ref="A176:D176"/>
    <mergeCell ref="A177:D177"/>
    <mergeCell ref="A178:D178"/>
    <mergeCell ref="A170:D170"/>
    <mergeCell ref="F163:G163"/>
    <mergeCell ref="F164:G164"/>
    <mergeCell ref="F165:G165"/>
    <mergeCell ref="F166:G166"/>
    <mergeCell ref="F167:G167"/>
    <mergeCell ref="F168:G168"/>
    <mergeCell ref="A169:D169"/>
    <mergeCell ref="B141:E141"/>
    <mergeCell ref="B143:E143"/>
    <mergeCell ref="A118:F118"/>
    <mergeCell ref="A162:I162"/>
    <mergeCell ref="A173:I173"/>
    <mergeCell ref="B126:E126"/>
    <mergeCell ref="B127:E127"/>
    <mergeCell ref="B128:E128"/>
    <mergeCell ref="B129:E129"/>
    <mergeCell ref="B130:E130"/>
    <mergeCell ref="B131:E131"/>
    <mergeCell ref="B132:E132"/>
    <mergeCell ref="B134:E134"/>
    <mergeCell ref="B135:E135"/>
    <mergeCell ref="F169:G169"/>
    <mergeCell ref="F170:G170"/>
    <mergeCell ref="A165:D165"/>
    <mergeCell ref="A166:D166"/>
    <mergeCell ref="A167:D167"/>
    <mergeCell ref="A168:D168"/>
    <mergeCell ref="B44:D44"/>
    <mergeCell ref="F41:H41"/>
    <mergeCell ref="F42:H42"/>
    <mergeCell ref="F43:H43"/>
    <mergeCell ref="F44:H44"/>
    <mergeCell ref="B59:D59"/>
    <mergeCell ref="F59:H59"/>
    <mergeCell ref="A97:E97"/>
    <mergeCell ref="A98:E98"/>
    <mergeCell ref="A92:E92"/>
    <mergeCell ref="A93:E93"/>
    <mergeCell ref="A94:E94"/>
    <mergeCell ref="A95:E95"/>
    <mergeCell ref="A96:E96"/>
    <mergeCell ref="B76:H76"/>
    <mergeCell ref="B77:H77"/>
    <mergeCell ref="A80:E80"/>
    <mergeCell ref="B33:D33"/>
    <mergeCell ref="B39:I39"/>
    <mergeCell ref="B41:D41"/>
    <mergeCell ref="B23:J23"/>
    <mergeCell ref="B24:J24"/>
    <mergeCell ref="B25:J25"/>
    <mergeCell ref="B26:J26"/>
    <mergeCell ref="B27:J27"/>
    <mergeCell ref="A81:E81"/>
    <mergeCell ref="B32:D32"/>
    <mergeCell ref="B49:D49"/>
    <mergeCell ref="B50:D50"/>
    <mergeCell ref="B55:D55"/>
    <mergeCell ref="F55:H55"/>
    <mergeCell ref="B51:D51"/>
    <mergeCell ref="B64:F64"/>
    <mergeCell ref="B65:F65"/>
    <mergeCell ref="B66:F66"/>
    <mergeCell ref="B67:F67"/>
    <mergeCell ref="B68:F68"/>
    <mergeCell ref="B71:F71"/>
    <mergeCell ref="B72:F72"/>
    <mergeCell ref="B42:D42"/>
    <mergeCell ref="B43:D43"/>
    <mergeCell ref="B4:J4"/>
    <mergeCell ref="B5:J5"/>
    <mergeCell ref="B6:J6"/>
    <mergeCell ref="B7:J7"/>
    <mergeCell ref="B8:J8"/>
    <mergeCell ref="B54:I54"/>
    <mergeCell ref="B56:D56"/>
    <mergeCell ref="B57:D57"/>
    <mergeCell ref="B58:D58"/>
    <mergeCell ref="F56:H56"/>
    <mergeCell ref="F57:H57"/>
    <mergeCell ref="F58:H58"/>
    <mergeCell ref="B15:J15"/>
    <mergeCell ref="B19:J19"/>
    <mergeCell ref="B20:J20"/>
    <mergeCell ref="B21:J21"/>
    <mergeCell ref="B22:J22"/>
    <mergeCell ref="B9:J9"/>
    <mergeCell ref="B10:J10"/>
    <mergeCell ref="B11:J11"/>
    <mergeCell ref="B12:J12"/>
    <mergeCell ref="B14:J14"/>
    <mergeCell ref="B28:J28"/>
    <mergeCell ref="B29:J29"/>
    <mergeCell ref="B257:H257"/>
    <mergeCell ref="B349:H349"/>
    <mergeCell ref="B254:C254"/>
    <mergeCell ref="B250:C250"/>
    <mergeCell ref="B251:C251"/>
    <mergeCell ref="B252:C252"/>
    <mergeCell ref="B253:C253"/>
    <mergeCell ref="B258:D258"/>
    <mergeCell ref="A88:D88"/>
    <mergeCell ref="A99:E99"/>
    <mergeCell ref="A101:E101"/>
    <mergeCell ref="B104:F104"/>
    <mergeCell ref="A113:F113"/>
    <mergeCell ref="A114:F114"/>
    <mergeCell ref="A115:F115"/>
    <mergeCell ref="A116:F116"/>
    <mergeCell ref="A117:F117"/>
    <mergeCell ref="B105:F105"/>
    <mergeCell ref="A109:F109"/>
    <mergeCell ref="A110:F110"/>
    <mergeCell ref="A108:F108"/>
    <mergeCell ref="A112:F112"/>
    <mergeCell ref="B136:E136"/>
    <mergeCell ref="B139:E139"/>
  </mergeCells>
  <phoneticPr fontId="64" type="noConversion"/>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0"/>
  <sheetViews>
    <sheetView zoomScale="150" zoomScaleNormal="150" workbookViewId="0">
      <selection activeCell="B15" sqref="B15:G15"/>
    </sheetView>
  </sheetViews>
  <sheetFormatPr baseColWidth="10" defaultColWidth="8.83203125" defaultRowHeight="13" x14ac:dyDescent="0.15"/>
  <cols>
    <col min="1" max="1" width="7.6640625" style="1" customWidth="1"/>
    <col min="2" max="3" width="12.6640625" style="1" customWidth="1"/>
    <col min="4" max="6" width="12.6640625" style="72" customWidth="1"/>
    <col min="7" max="7" width="12.6640625" style="1" customWidth="1"/>
    <col min="8" max="8" width="8.83203125" style="1"/>
    <col min="9" max="9" width="14.5" style="1" bestFit="1" customWidth="1"/>
    <col min="10" max="16384" width="8.83203125" style="1"/>
  </cols>
  <sheetData>
    <row r="1" spans="1:8" x14ac:dyDescent="0.15">
      <c r="A1" s="649" t="s">
        <v>2086</v>
      </c>
      <c r="B1" s="880"/>
      <c r="C1" s="673"/>
      <c r="D1" s="673"/>
      <c r="E1" s="673"/>
      <c r="F1" s="674"/>
      <c r="G1" s="884"/>
      <c r="H1" s="616"/>
    </row>
    <row r="3" spans="1:8" s="1024" customFormat="1" ht="15" x14ac:dyDescent="0.2">
      <c r="A3" s="1192" t="s">
        <v>1466</v>
      </c>
      <c r="B3" s="1182"/>
      <c r="C3" s="1182"/>
      <c r="D3" s="1108"/>
      <c r="F3" s="1108"/>
      <c r="G3" s="1108"/>
    </row>
    <row r="4" spans="1:8" s="1024" customFormat="1" ht="15" x14ac:dyDescent="0.2">
      <c r="A4" s="1024" t="s">
        <v>232</v>
      </c>
      <c r="B4" s="1857"/>
      <c r="C4" s="1857"/>
      <c r="D4" s="1857"/>
      <c r="E4" s="1857"/>
      <c r="F4" s="1857"/>
      <c r="G4" s="1857"/>
    </row>
    <row r="5" spans="1:8" s="1024" customFormat="1" ht="15" x14ac:dyDescent="0.2">
      <c r="B5" s="1857"/>
      <c r="C5" s="1857"/>
      <c r="D5" s="1857"/>
      <c r="E5" s="1857"/>
      <c r="F5" s="1857"/>
      <c r="G5" s="1857"/>
    </row>
    <row r="6" spans="1:8" s="1024" customFormat="1" ht="15" x14ac:dyDescent="0.2">
      <c r="B6" s="1857"/>
      <c r="C6" s="1857"/>
      <c r="D6" s="1857"/>
      <c r="E6" s="1857"/>
      <c r="F6" s="1857"/>
      <c r="G6" s="1857"/>
    </row>
    <row r="7" spans="1:8" s="1024" customFormat="1" ht="15" x14ac:dyDescent="0.2">
      <c r="B7" s="1857"/>
      <c r="C7" s="1857"/>
      <c r="D7" s="1857"/>
      <c r="E7" s="1857"/>
      <c r="F7" s="1857"/>
      <c r="G7" s="1857"/>
    </row>
    <row r="8" spans="1:8" s="1024" customFormat="1" ht="15" x14ac:dyDescent="0.2">
      <c r="A8" s="1024" t="s">
        <v>233</v>
      </c>
      <c r="B8" s="1857"/>
      <c r="C8" s="1857"/>
      <c r="D8" s="1857"/>
      <c r="E8" s="1857"/>
      <c r="F8" s="1857"/>
      <c r="G8" s="1857"/>
    </row>
    <row r="9" spans="1:8" s="1024" customFormat="1" ht="15" x14ac:dyDescent="0.2">
      <c r="B9" s="1857"/>
      <c r="C9" s="1857"/>
      <c r="D9" s="1857"/>
      <c r="E9" s="1857"/>
      <c r="F9" s="1857"/>
      <c r="G9" s="1857"/>
    </row>
    <row r="10" spans="1:8" s="1024" customFormat="1" ht="15" x14ac:dyDescent="0.2">
      <c r="B10" s="1857"/>
      <c r="C10" s="1857"/>
      <c r="D10" s="1857"/>
      <c r="E10" s="1857"/>
      <c r="F10" s="1857"/>
      <c r="G10" s="1857"/>
    </row>
    <row r="11" spans="1:8" s="1024" customFormat="1" ht="15" x14ac:dyDescent="0.2">
      <c r="B11" s="1857"/>
      <c r="C11" s="1857"/>
      <c r="D11" s="1857"/>
      <c r="E11" s="1857"/>
      <c r="F11" s="1857"/>
      <c r="G11" s="1857"/>
    </row>
    <row r="12" spans="1:8" s="1024" customFormat="1" ht="15" x14ac:dyDescent="0.2">
      <c r="A12" s="1024" t="s">
        <v>1467</v>
      </c>
      <c r="B12" s="1857"/>
      <c r="C12" s="1857"/>
      <c r="D12" s="1857"/>
      <c r="E12" s="1857"/>
      <c r="F12" s="1857"/>
      <c r="G12" s="1857"/>
    </row>
    <row r="13" spans="1:8" s="1024" customFormat="1" ht="16" x14ac:dyDescent="0.2">
      <c r="B13" s="2084"/>
      <c r="C13" s="2084"/>
      <c r="D13" s="2084"/>
      <c r="E13" s="2084"/>
      <c r="F13" s="2084"/>
      <c r="G13" s="2084"/>
    </row>
    <row r="14" spans="1:8" s="1024" customFormat="1" ht="16" x14ac:dyDescent="0.2">
      <c r="B14" s="2084"/>
      <c r="C14" s="2084"/>
      <c r="D14" s="2084"/>
      <c r="E14" s="2084"/>
      <c r="F14" s="2084"/>
      <c r="G14" s="2084"/>
    </row>
    <row r="15" spans="1:8" s="1024" customFormat="1" ht="16" x14ac:dyDescent="0.2">
      <c r="B15" s="2084"/>
      <c r="C15" s="2084"/>
      <c r="D15" s="2084"/>
      <c r="E15" s="2084"/>
      <c r="F15" s="2084"/>
      <c r="G15" s="2084"/>
    </row>
    <row r="16" spans="1:8" s="1024" customFormat="1" ht="16" x14ac:dyDescent="0.2">
      <c r="B16" s="2084"/>
      <c r="C16" s="2084"/>
      <c r="D16" s="2084"/>
      <c r="E16" s="2084"/>
      <c r="F16" s="2084"/>
      <c r="G16" s="2084"/>
    </row>
    <row r="17" spans="1:11" s="1024" customFormat="1" ht="15" x14ac:dyDescent="0.2">
      <c r="B17" s="2083"/>
      <c r="C17" s="2083"/>
      <c r="D17" s="2083"/>
      <c r="E17" s="2083"/>
      <c r="F17" s="2083"/>
      <c r="G17" s="2083"/>
    </row>
    <row r="18" spans="1:11" s="1024" customFormat="1" ht="16" x14ac:dyDescent="0.2">
      <c r="B18" s="2084"/>
      <c r="C18" s="2084"/>
      <c r="D18" s="2084"/>
      <c r="E18" s="2084"/>
      <c r="F18" s="2084"/>
      <c r="G18" s="2084"/>
    </row>
    <row r="19" spans="1:11" s="1024" customFormat="1" ht="16" x14ac:dyDescent="0.2">
      <c r="B19" s="2084"/>
      <c r="C19" s="2084"/>
      <c r="D19" s="2084"/>
      <c r="E19" s="2084"/>
      <c r="F19" s="2084"/>
      <c r="G19" s="2084"/>
    </row>
    <row r="20" spans="1:11" s="1024" customFormat="1" ht="16" x14ac:dyDescent="0.2">
      <c r="B20" s="2084"/>
      <c r="C20" s="2084"/>
      <c r="D20" s="2084"/>
      <c r="E20" s="2084"/>
      <c r="F20" s="2084"/>
      <c r="G20" s="2084"/>
    </row>
    <row r="21" spans="1:11" s="1024" customFormat="1" ht="16" x14ac:dyDescent="0.2">
      <c r="B21" s="2084"/>
      <c r="C21" s="2084"/>
      <c r="D21" s="2084"/>
      <c r="E21" s="2084"/>
      <c r="F21" s="2084"/>
      <c r="G21" s="2084"/>
    </row>
    <row r="22" spans="1:11" s="1024" customFormat="1" ht="15" x14ac:dyDescent="0.2">
      <c r="B22" s="2083"/>
      <c r="C22" s="2083"/>
      <c r="D22" s="2083"/>
      <c r="E22" s="2083"/>
      <c r="F22" s="2083"/>
      <c r="G22" s="2083"/>
    </row>
    <row r="23" spans="1:11" s="1024" customFormat="1" ht="16" x14ac:dyDescent="0.2">
      <c r="B23" s="2084"/>
      <c r="C23" s="2084"/>
      <c r="D23" s="2084"/>
      <c r="E23" s="2084"/>
      <c r="F23" s="2084"/>
      <c r="G23" s="2084"/>
    </row>
    <row r="24" spans="1:11" s="1024" customFormat="1" ht="15" x14ac:dyDescent="0.2">
      <c r="B24" s="1857"/>
      <c r="C24" s="1857"/>
      <c r="D24" s="1857"/>
      <c r="E24" s="1857"/>
      <c r="F24" s="1857"/>
      <c r="G24" s="1857"/>
    </row>
    <row r="25" spans="1:11" s="1024" customFormat="1" ht="15" x14ac:dyDescent="0.2">
      <c r="B25" s="1857"/>
      <c r="C25" s="1857"/>
      <c r="D25" s="1857"/>
      <c r="E25" s="1857"/>
      <c r="F25" s="1857"/>
      <c r="G25" s="1857"/>
    </row>
    <row r="26" spans="1:11" s="1024" customFormat="1" ht="16" x14ac:dyDescent="0.2">
      <c r="B26" s="2084"/>
      <c r="C26" s="2084"/>
      <c r="D26" s="2084"/>
      <c r="E26" s="2084"/>
      <c r="F26" s="2084"/>
      <c r="G26" s="2084"/>
    </row>
    <row r="27" spans="1:11" s="1024" customFormat="1" ht="16" x14ac:dyDescent="0.2">
      <c r="B27" s="2084"/>
      <c r="C27" s="2084"/>
      <c r="D27" s="2084"/>
      <c r="E27" s="2084"/>
      <c r="F27" s="2084"/>
      <c r="G27" s="2084"/>
    </row>
    <row r="28" spans="1:11" s="1024" customFormat="1" ht="15" x14ac:dyDescent="0.2">
      <c r="A28" s="1024" t="s">
        <v>174</v>
      </c>
      <c r="B28" s="1857"/>
      <c r="C28" s="1857"/>
      <c r="D28" s="1857"/>
      <c r="E28" s="1857"/>
      <c r="F28" s="1857"/>
      <c r="G28" s="1857"/>
    </row>
    <row r="29" spans="1:11" s="1024" customFormat="1" ht="15" x14ac:dyDescent="0.2">
      <c r="B29" s="1857"/>
      <c r="C29" s="1857"/>
      <c r="D29" s="1857"/>
      <c r="E29" s="1857"/>
      <c r="F29" s="1857"/>
      <c r="G29" s="1857"/>
    </row>
    <row r="30" spans="1:11" s="1024" customFormat="1" ht="15" x14ac:dyDescent="0.2">
      <c r="B30" s="1857"/>
      <c r="C30" s="1857"/>
      <c r="D30" s="1857"/>
      <c r="E30" s="1857"/>
      <c r="F30" s="1857"/>
      <c r="G30" s="1857"/>
    </row>
    <row r="31" spans="1:11" s="1024" customFormat="1" ht="15" x14ac:dyDescent="0.2">
      <c r="B31" s="1857"/>
      <c r="C31" s="1857"/>
      <c r="D31" s="1857"/>
      <c r="E31" s="1857"/>
      <c r="F31" s="1857"/>
      <c r="G31" s="1857"/>
    </row>
    <row r="32" spans="1:11" s="1024" customFormat="1" ht="15" customHeight="1" x14ac:dyDescent="0.2">
      <c r="A32" s="1194"/>
      <c r="B32" s="2084"/>
      <c r="C32" s="2084"/>
      <c r="D32" s="2084"/>
      <c r="E32" s="2084"/>
      <c r="F32" s="2084"/>
      <c r="G32" s="2084"/>
      <c r="H32" s="1195"/>
      <c r="I32" s="1195"/>
      <c r="J32" s="1195"/>
      <c r="K32" s="1195"/>
    </row>
    <row r="33" spans="1:7" s="1024" customFormat="1" ht="15" x14ac:dyDescent="0.2">
      <c r="A33" s="1024" t="s">
        <v>456</v>
      </c>
      <c r="B33" s="2083"/>
      <c r="C33" s="2083"/>
      <c r="D33" s="2083"/>
      <c r="E33" s="2083"/>
      <c r="F33" s="2083"/>
      <c r="G33" s="2083"/>
    </row>
    <row r="34" spans="1:7" s="1024" customFormat="1" ht="15" x14ac:dyDescent="0.2">
      <c r="B34" s="1857"/>
      <c r="C34" s="1857"/>
      <c r="D34" s="1857"/>
      <c r="E34" s="1857"/>
      <c r="F34" s="1857"/>
      <c r="G34" s="1857"/>
    </row>
    <row r="35" spans="1:7" s="1024" customFormat="1" ht="16" x14ac:dyDescent="0.2">
      <c r="B35" s="2084"/>
      <c r="C35" s="2084"/>
      <c r="D35" s="2084"/>
      <c r="E35" s="2084"/>
      <c r="F35" s="2084"/>
      <c r="G35" s="2084"/>
    </row>
    <row r="36" spans="1:7" s="1024" customFormat="1" ht="15" x14ac:dyDescent="0.2">
      <c r="B36" s="2083"/>
      <c r="C36" s="2083"/>
      <c r="D36" s="2083"/>
      <c r="E36" s="2083"/>
      <c r="F36" s="2083"/>
      <c r="G36" s="2083"/>
    </row>
    <row r="37" spans="1:7" s="1024" customFormat="1" ht="15" x14ac:dyDescent="0.2">
      <c r="B37" s="2085"/>
      <c r="C37" s="2085"/>
      <c r="D37" s="2085"/>
      <c r="E37" s="2085"/>
      <c r="F37" s="2085"/>
      <c r="G37" s="2085"/>
    </row>
    <row r="38" spans="1:7" s="1024" customFormat="1" ht="16" x14ac:dyDescent="0.2">
      <c r="B38" s="2084"/>
      <c r="C38" s="2084"/>
      <c r="D38" s="2084"/>
      <c r="E38" s="2084"/>
      <c r="F38" s="2084"/>
      <c r="G38" s="2084"/>
    </row>
    <row r="39" spans="1:7" s="1024" customFormat="1" ht="15" x14ac:dyDescent="0.2">
      <c r="B39" s="2083"/>
      <c r="C39" s="2083"/>
      <c r="D39" s="2083"/>
      <c r="E39" s="2083"/>
      <c r="F39" s="2083"/>
      <c r="G39" s="2083"/>
    </row>
    <row r="40" spans="1:7" s="1024" customFormat="1" ht="15" x14ac:dyDescent="0.2">
      <c r="B40" s="1857"/>
      <c r="C40" s="1857"/>
      <c r="D40" s="1857"/>
      <c r="E40" s="1857"/>
      <c r="F40" s="1857"/>
      <c r="G40" s="1857"/>
    </row>
    <row r="41" spans="1:7" s="1024" customFormat="1" ht="15" x14ac:dyDescent="0.2">
      <c r="B41" s="1857"/>
      <c r="C41" s="1857"/>
      <c r="D41" s="1857"/>
      <c r="E41" s="1857"/>
      <c r="F41" s="1857"/>
      <c r="G41" s="1857"/>
    </row>
    <row r="42" spans="1:7" s="1024" customFormat="1" ht="15" x14ac:dyDescent="0.2">
      <c r="A42" s="1192" t="s">
        <v>1468</v>
      </c>
      <c r="B42" s="1182"/>
      <c r="C42" s="1182"/>
      <c r="D42" s="1108"/>
      <c r="F42" s="1108"/>
      <c r="G42" s="1108"/>
    </row>
    <row r="43" spans="1:7" s="1024" customFormat="1" ht="15" x14ac:dyDescent="0.2">
      <c r="A43" s="1024" t="s">
        <v>0</v>
      </c>
      <c r="B43" s="1857" t="s">
        <v>1474</v>
      </c>
      <c r="C43" s="1857"/>
      <c r="D43" s="1857"/>
      <c r="E43" s="1108"/>
      <c r="F43" s="1060"/>
      <c r="G43" s="1108"/>
    </row>
    <row r="44" spans="1:7" s="1024" customFormat="1" ht="15" x14ac:dyDescent="0.2">
      <c r="B44" s="1024" t="s">
        <v>1469</v>
      </c>
      <c r="D44" s="1108"/>
      <c r="F44" s="1060"/>
      <c r="G44" s="1108"/>
    </row>
    <row r="45" spans="1:7" s="1024" customFormat="1" ht="15" x14ac:dyDescent="0.2">
      <c r="D45" s="1108"/>
      <c r="F45" s="1108"/>
      <c r="G45" s="1108"/>
    </row>
    <row r="46" spans="1:7" s="1024" customFormat="1" ht="15" x14ac:dyDescent="0.2">
      <c r="A46" s="1024" t="s">
        <v>1</v>
      </c>
      <c r="D46" s="2076" t="s">
        <v>11</v>
      </c>
      <c r="E46" s="2076"/>
      <c r="F46" s="2076"/>
      <c r="G46" s="2076"/>
    </row>
    <row r="47" spans="1:7" s="1024" customFormat="1" ht="15" x14ac:dyDescent="0.2">
      <c r="D47" s="1198">
        <v>2018</v>
      </c>
      <c r="E47" s="1198">
        <v>2019</v>
      </c>
      <c r="F47" s="1198">
        <v>2020</v>
      </c>
      <c r="G47" s="1198">
        <v>2021</v>
      </c>
    </row>
    <row r="48" spans="1:7" s="1024" customFormat="1" ht="15" x14ac:dyDescent="0.2">
      <c r="B48" s="2082"/>
      <c r="C48" s="2082"/>
      <c r="D48" s="1199"/>
      <c r="E48" s="1199"/>
      <c r="F48" s="1199"/>
      <c r="G48" s="1199"/>
    </row>
    <row r="49" spans="1:7" s="1024" customFormat="1" ht="15" x14ac:dyDescent="0.2">
      <c r="B49" s="2082"/>
      <c r="C49" s="2082"/>
      <c r="D49" s="1060"/>
      <c r="E49" s="1060"/>
      <c r="F49" s="1060"/>
      <c r="G49" s="1060"/>
    </row>
    <row r="50" spans="1:7" s="1024" customFormat="1" ht="15" x14ac:dyDescent="0.2">
      <c r="B50" s="2082"/>
      <c r="C50" s="2082"/>
      <c r="D50" s="1061"/>
      <c r="E50" s="1061"/>
      <c r="F50" s="1061"/>
      <c r="G50" s="1061"/>
    </row>
    <row r="51" spans="1:7" s="1024" customFormat="1" ht="15" x14ac:dyDescent="0.2">
      <c r="D51" s="1060"/>
      <c r="E51" s="1060"/>
      <c r="F51" s="1060"/>
      <c r="G51" s="1060"/>
    </row>
    <row r="52" spans="1:7" s="1024" customFormat="1" ht="15" x14ac:dyDescent="0.2">
      <c r="B52" s="1193"/>
      <c r="C52" s="1193"/>
      <c r="D52" s="1200"/>
      <c r="E52" s="1200"/>
      <c r="F52" s="1200"/>
      <c r="G52" s="1200"/>
    </row>
    <row r="53" spans="1:7" s="1024" customFormat="1" ht="15" x14ac:dyDescent="0.2">
      <c r="D53" s="1060"/>
      <c r="E53" s="1060"/>
      <c r="F53" s="1060"/>
    </row>
    <row r="54" spans="1:7" s="1024" customFormat="1" ht="15" x14ac:dyDescent="0.2">
      <c r="D54" s="2076" t="s">
        <v>170</v>
      </c>
      <c r="E54" s="2076"/>
      <c r="F54" s="2076"/>
      <c r="G54" s="2076"/>
    </row>
    <row r="55" spans="1:7" s="1024" customFormat="1" ht="15" x14ac:dyDescent="0.2">
      <c r="D55" s="1198">
        <v>2018</v>
      </c>
      <c r="E55" s="1198">
        <v>2019</v>
      </c>
      <c r="F55" s="1198">
        <v>2020</v>
      </c>
      <c r="G55" s="1198">
        <v>2021</v>
      </c>
    </row>
    <row r="56" spans="1:7" s="1024" customFormat="1" ht="15" x14ac:dyDescent="0.2">
      <c r="B56" s="2082"/>
      <c r="C56" s="2082"/>
      <c r="D56" s="1199"/>
      <c r="E56" s="1199"/>
      <c r="F56" s="1199"/>
    </row>
    <row r="57" spans="1:7" s="1024" customFormat="1" ht="15" x14ac:dyDescent="0.2">
      <c r="B57" s="2082"/>
      <c r="C57" s="2082"/>
      <c r="D57" s="1060"/>
      <c r="E57" s="1060"/>
      <c r="F57" s="1060"/>
      <c r="G57" s="1060"/>
    </row>
    <row r="58" spans="1:7" s="1024" customFormat="1" ht="15" x14ac:dyDescent="0.2">
      <c r="B58" s="2082"/>
      <c r="C58" s="2082"/>
      <c r="D58" s="1061"/>
      <c r="E58" s="1061"/>
      <c r="F58" s="1061"/>
      <c r="G58" s="1061"/>
    </row>
    <row r="59" spans="1:7" s="1024" customFormat="1" ht="15" x14ac:dyDescent="0.2">
      <c r="D59" s="1060"/>
      <c r="E59" s="1060"/>
      <c r="F59" s="1060"/>
      <c r="G59" s="1060"/>
    </row>
    <row r="60" spans="1:7" s="1024" customFormat="1" ht="15" x14ac:dyDescent="0.2">
      <c r="B60" s="1193"/>
      <c r="C60" s="1193"/>
      <c r="D60" s="1200"/>
      <c r="E60" s="1200"/>
      <c r="F60" s="1200"/>
      <c r="G60" s="1200"/>
    </row>
    <row r="61" spans="1:7" s="1024" customFormat="1" ht="15" x14ac:dyDescent="0.2">
      <c r="E61" s="1108"/>
      <c r="F61" s="1108"/>
    </row>
    <row r="62" spans="1:7" s="1024" customFormat="1" ht="15" x14ac:dyDescent="0.2">
      <c r="D62" s="1108"/>
      <c r="F62" s="1108"/>
      <c r="G62" s="1108"/>
    </row>
    <row r="63" spans="1:7" s="1024" customFormat="1" ht="15" x14ac:dyDescent="0.2">
      <c r="A63" s="1024" t="s">
        <v>298</v>
      </c>
      <c r="D63" s="1108"/>
      <c r="F63" s="1108"/>
      <c r="G63" s="1108"/>
    </row>
    <row r="64" spans="1:7" s="1024" customFormat="1" ht="15" x14ac:dyDescent="0.2">
      <c r="C64" s="1857"/>
      <c r="D64" s="1857"/>
      <c r="E64" s="1857"/>
      <c r="F64" s="1108"/>
      <c r="G64" s="1108"/>
    </row>
    <row r="65" spans="1:7" s="1024" customFormat="1" ht="15" x14ac:dyDescent="0.2">
      <c r="C65" s="1857"/>
      <c r="D65" s="1857"/>
      <c r="E65" s="1857"/>
      <c r="F65" s="1108"/>
      <c r="G65" s="1108"/>
    </row>
    <row r="66" spans="1:7" s="1024" customFormat="1" ht="15" x14ac:dyDescent="0.2">
      <c r="C66" s="1857"/>
      <c r="D66" s="1857"/>
      <c r="E66" s="1857"/>
      <c r="F66" s="1108"/>
      <c r="G66" s="1108"/>
    </row>
    <row r="67" spans="1:7" s="1024" customFormat="1" ht="15" x14ac:dyDescent="0.2">
      <c r="C67" s="1857"/>
      <c r="D67" s="1857"/>
      <c r="E67" s="1857"/>
      <c r="F67" s="1108"/>
      <c r="G67" s="1108"/>
    </row>
    <row r="68" spans="1:7" s="1024" customFormat="1" ht="15" x14ac:dyDescent="0.2">
      <c r="C68" s="1857"/>
      <c r="D68" s="1857"/>
      <c r="E68" s="1857"/>
      <c r="F68" s="1108"/>
      <c r="G68" s="1108"/>
    </row>
    <row r="69" spans="1:7" s="1024" customFormat="1" ht="15" x14ac:dyDescent="0.2">
      <c r="C69" s="1857"/>
      <c r="D69" s="1857"/>
      <c r="E69" s="1857"/>
      <c r="F69" s="1108"/>
      <c r="G69" s="1108"/>
    </row>
    <row r="70" spans="1:7" s="1024" customFormat="1" ht="15" x14ac:dyDescent="0.2">
      <c r="C70" s="1857"/>
      <c r="D70" s="1857"/>
      <c r="E70" s="1857"/>
      <c r="F70" s="1108"/>
      <c r="G70" s="1108"/>
    </row>
    <row r="71" spans="1:7" s="1024" customFormat="1" ht="15" x14ac:dyDescent="0.2">
      <c r="C71" s="1857"/>
      <c r="D71" s="1857"/>
      <c r="E71" s="1857"/>
      <c r="F71" s="1108"/>
      <c r="G71" s="1108"/>
    </row>
    <row r="72" spans="1:7" s="1024" customFormat="1" ht="15" x14ac:dyDescent="0.2">
      <c r="D72" s="1108"/>
      <c r="F72" s="1108"/>
      <c r="G72" s="1108"/>
    </row>
    <row r="73" spans="1:7" s="1024" customFormat="1" ht="15" x14ac:dyDescent="0.2">
      <c r="D73" s="1108"/>
      <c r="F73" s="1108"/>
      <c r="G73" s="1108"/>
    </row>
    <row r="74" spans="1:7" s="1024" customFormat="1" ht="15" x14ac:dyDescent="0.2">
      <c r="A74" s="1024" t="s">
        <v>31</v>
      </c>
      <c r="B74" s="2076" t="s">
        <v>1471</v>
      </c>
      <c r="C74" s="2076"/>
      <c r="D74" s="2076"/>
      <c r="E74" s="2076"/>
      <c r="F74" s="2076"/>
      <c r="G74" s="2076"/>
    </row>
    <row r="75" spans="1:7" s="1024" customFormat="1" ht="15" x14ac:dyDescent="0.2">
      <c r="B75" s="1201"/>
      <c r="C75" s="1103"/>
      <c r="D75" s="1202"/>
      <c r="E75" s="1201"/>
      <c r="F75" s="1103"/>
      <c r="G75" s="1203"/>
    </row>
    <row r="76" spans="1:7" s="1024" customFormat="1" ht="15" x14ac:dyDescent="0.2">
      <c r="D76" s="1204"/>
      <c r="E76" s="1205"/>
      <c r="G76" s="1060"/>
    </row>
    <row r="77" spans="1:7" s="1024" customFormat="1" ht="15" x14ac:dyDescent="0.2">
      <c r="D77" s="1204"/>
      <c r="E77" s="1205"/>
      <c r="G77" s="1060"/>
    </row>
    <row r="78" spans="1:7" s="1024" customFormat="1" ht="15" x14ac:dyDescent="0.2">
      <c r="D78" s="1108"/>
      <c r="F78" s="1108"/>
      <c r="G78" s="1108"/>
    </row>
    <row r="79" spans="1:7" s="1024" customFormat="1" ht="15" x14ac:dyDescent="0.2">
      <c r="D79" s="1108"/>
      <c r="F79" s="1108"/>
      <c r="G79" s="1108"/>
    </row>
    <row r="80" spans="1:7" s="1024" customFormat="1" ht="15" x14ac:dyDescent="0.2">
      <c r="D80" s="1108"/>
      <c r="F80" s="1108"/>
      <c r="G80" s="1108"/>
    </row>
    <row r="81" spans="1:10" s="1024" customFormat="1" ht="15" x14ac:dyDescent="0.2">
      <c r="A81" s="1024" t="s">
        <v>32</v>
      </c>
      <c r="B81" s="1024" t="s">
        <v>1472</v>
      </c>
      <c r="D81" s="1108"/>
      <c r="F81" s="1108"/>
      <c r="G81" s="1108"/>
    </row>
    <row r="82" spans="1:10" s="1024" customFormat="1" ht="15" x14ac:dyDescent="0.2">
      <c r="B82" s="2020" t="s">
        <v>1473</v>
      </c>
      <c r="C82" s="2020"/>
      <c r="D82" s="2020"/>
      <c r="E82" s="1047"/>
      <c r="F82" s="1047"/>
      <c r="G82" s="2080"/>
    </row>
    <row r="83" spans="1:10" s="1024" customFormat="1" ht="15" x14ac:dyDescent="0.2">
      <c r="B83" s="2020"/>
      <c r="C83" s="2020"/>
      <c r="D83" s="2020"/>
      <c r="E83" s="1047"/>
      <c r="F83" s="1047"/>
      <c r="G83" s="2033"/>
    </row>
    <row r="84" spans="1:10" s="1024" customFormat="1" ht="15" x14ac:dyDescent="0.2">
      <c r="B84" s="2029"/>
      <c r="C84" s="2029"/>
      <c r="D84" s="2033"/>
      <c r="E84" s="1206"/>
      <c r="F84" s="2020"/>
      <c r="G84" s="2081"/>
      <c r="H84" s="1060"/>
      <c r="I84" s="1102"/>
      <c r="J84" s="1207"/>
    </row>
    <row r="85" spans="1:10" s="1024" customFormat="1" ht="15" x14ac:dyDescent="0.2">
      <c r="B85" s="2070"/>
      <c r="C85" s="2070"/>
      <c r="D85" s="2033"/>
      <c r="E85" s="1060"/>
      <c r="F85" s="2020"/>
      <c r="G85" s="2081"/>
      <c r="H85" s="1060"/>
      <c r="I85" s="1102"/>
      <c r="J85" s="1207"/>
    </row>
    <row r="86" spans="1:10" s="1024" customFormat="1" ht="15" x14ac:dyDescent="0.2">
      <c r="B86" s="1102"/>
      <c r="C86" s="1102"/>
      <c r="D86" s="1102"/>
      <c r="E86" s="1199"/>
      <c r="F86" s="1199"/>
      <c r="G86" s="1179"/>
      <c r="H86" s="1060"/>
      <c r="I86" s="1102"/>
      <c r="J86" s="1207"/>
    </row>
    <row r="87" spans="1:10" s="1024" customFormat="1" ht="15" x14ac:dyDescent="0.2">
      <c r="B87" s="2020" t="s">
        <v>1475</v>
      </c>
      <c r="C87" s="2020"/>
      <c r="D87" s="2020"/>
      <c r="E87" s="1199"/>
      <c r="F87" s="1199"/>
      <c r="G87" s="1179"/>
      <c r="H87" s="1060"/>
      <c r="I87" s="1102"/>
      <c r="J87" s="1207"/>
    </row>
    <row r="88" spans="1:10" s="1024" customFormat="1" ht="15" x14ac:dyDescent="0.2">
      <c r="B88" s="2020"/>
      <c r="C88" s="2020"/>
      <c r="D88" s="2020"/>
      <c r="E88" s="1199"/>
      <c r="F88" s="1199"/>
      <c r="G88" s="1179"/>
      <c r="H88" s="1060"/>
      <c r="I88" s="1102"/>
      <c r="J88" s="1207"/>
    </row>
    <row r="89" spans="1:10" s="1024" customFormat="1" ht="15" x14ac:dyDescent="0.2">
      <c r="D89" s="1108"/>
      <c r="F89" s="1108"/>
      <c r="G89" s="1108"/>
      <c r="J89" s="1208"/>
    </row>
    <row r="90" spans="1:10" s="1024" customFormat="1" ht="15" x14ac:dyDescent="0.2">
      <c r="B90" s="2029"/>
      <c r="C90" s="2029"/>
      <c r="D90" s="2080"/>
      <c r="E90" s="1206"/>
      <c r="F90" s="2020"/>
      <c r="G90" s="2081"/>
    </row>
    <row r="91" spans="1:10" s="1024" customFormat="1" ht="15" x14ac:dyDescent="0.2">
      <c r="B91" s="2070"/>
      <c r="C91" s="2070"/>
      <c r="D91" s="2033"/>
      <c r="E91" s="1060"/>
      <c r="F91" s="2020"/>
      <c r="G91" s="2081"/>
    </row>
    <row r="92" spans="1:10" s="1024" customFormat="1" ht="15" x14ac:dyDescent="0.2">
      <c r="D92" s="1108"/>
      <c r="F92" s="1108"/>
      <c r="G92" s="1108"/>
    </row>
    <row r="93" spans="1:10" s="1024" customFormat="1" ht="15" x14ac:dyDescent="0.2">
      <c r="A93" s="1192" t="s">
        <v>1476</v>
      </c>
      <c r="B93" s="1182"/>
      <c r="C93" s="1182"/>
      <c r="D93" s="1179"/>
      <c r="E93" s="1060"/>
      <c r="F93" s="1102"/>
      <c r="G93" s="1207"/>
    </row>
    <row r="94" spans="1:10" s="1024" customFormat="1" ht="16" x14ac:dyDescent="0.2">
      <c r="A94" s="1024" t="s">
        <v>0</v>
      </c>
      <c r="B94" s="2078"/>
      <c r="C94" s="2078"/>
      <c r="D94" s="2078"/>
      <c r="E94" s="2078"/>
      <c r="F94" s="2078"/>
      <c r="G94" s="2078"/>
    </row>
    <row r="95" spans="1:10" s="1024" customFormat="1" ht="16" x14ac:dyDescent="0.2">
      <c r="B95" s="2078"/>
      <c r="C95" s="2078"/>
      <c r="D95" s="2078"/>
      <c r="E95" s="2078"/>
      <c r="F95" s="2078"/>
      <c r="G95" s="2078"/>
    </row>
    <row r="96" spans="1:10" s="1024" customFormat="1" ht="16" x14ac:dyDescent="0.2">
      <c r="B96" s="2078"/>
      <c r="C96" s="2078"/>
      <c r="D96" s="2078"/>
      <c r="E96" s="2078"/>
      <c r="F96" s="2078"/>
      <c r="G96" s="2078"/>
    </row>
    <row r="97" spans="1:7" s="1024" customFormat="1" ht="15" x14ac:dyDescent="0.2">
      <c r="B97" s="1199"/>
      <c r="C97" s="1199"/>
      <c r="D97" s="1179"/>
      <c r="E97" s="1060"/>
      <c r="F97" s="1102"/>
      <c r="G97" s="1207"/>
    </row>
    <row r="98" spans="1:7" s="1024" customFormat="1" ht="15" x14ac:dyDescent="0.2">
      <c r="A98" s="1024" t="s">
        <v>1</v>
      </c>
      <c r="B98" s="2044"/>
      <c r="C98" s="2044"/>
      <c r="D98" s="2044"/>
      <c r="E98" s="2044"/>
      <c r="F98" s="1211"/>
      <c r="G98" s="1212"/>
    </row>
    <row r="99" spans="1:7" s="1024" customFormat="1" ht="15" x14ac:dyDescent="0.2">
      <c r="B99" s="2044"/>
      <c r="C99" s="2044"/>
      <c r="D99" s="2044"/>
      <c r="E99" s="2044"/>
      <c r="F99" s="1211"/>
      <c r="G99" s="1212"/>
    </row>
    <row r="100" spans="1:7" s="1024" customFormat="1" ht="15" x14ac:dyDescent="0.2">
      <c r="B100" s="2044"/>
      <c r="C100" s="2044"/>
      <c r="D100" s="2044"/>
      <c r="E100" s="2044"/>
      <c r="F100" s="1060"/>
      <c r="G100" s="1060"/>
    </row>
    <row r="101" spans="1:7" s="1024" customFormat="1" ht="16" x14ac:dyDescent="0.2">
      <c r="B101" s="1209"/>
      <c r="D101" s="1108"/>
      <c r="F101" s="1060"/>
      <c r="G101" s="1060"/>
    </row>
    <row r="102" spans="1:7" s="1024" customFormat="1" ht="16" x14ac:dyDescent="0.2">
      <c r="A102" s="1024" t="s">
        <v>1087</v>
      </c>
      <c r="B102" s="2078"/>
      <c r="C102" s="2078"/>
      <c r="D102" s="2078"/>
      <c r="E102" s="2078"/>
      <c r="F102" s="2078"/>
      <c r="G102" s="2078"/>
    </row>
    <row r="103" spans="1:7" s="1024" customFormat="1" ht="16" x14ac:dyDescent="0.2">
      <c r="B103" s="2078"/>
      <c r="C103" s="2078"/>
      <c r="D103" s="2078"/>
      <c r="E103" s="2078"/>
      <c r="F103" s="2078"/>
      <c r="G103" s="2078"/>
    </row>
    <row r="104" spans="1:7" s="1024" customFormat="1" ht="16" x14ac:dyDescent="0.2">
      <c r="B104" s="1209"/>
      <c r="D104" s="1108"/>
      <c r="F104" s="1108"/>
      <c r="G104" s="1108"/>
    </row>
    <row r="105" spans="1:7" s="1024" customFormat="1" ht="15" x14ac:dyDescent="0.2">
      <c r="A105" s="1182" t="s">
        <v>1477</v>
      </c>
      <c r="B105" s="1182"/>
    </row>
    <row r="106" spans="1:7" s="1024" customFormat="1" ht="15" x14ac:dyDescent="0.2"/>
    <row r="107" spans="1:7" s="1024" customFormat="1" ht="15" x14ac:dyDescent="0.2">
      <c r="A107" s="1024" t="s">
        <v>0</v>
      </c>
      <c r="B107" s="1024" t="s">
        <v>1478</v>
      </c>
      <c r="F107" s="2079" t="s">
        <v>79</v>
      </c>
      <c r="G107" s="2079"/>
    </row>
    <row r="108" spans="1:7" s="1024" customFormat="1" ht="15" x14ac:dyDescent="0.2">
      <c r="F108" s="1214" t="s">
        <v>1479</v>
      </c>
      <c r="G108" s="1214" t="s">
        <v>1480</v>
      </c>
    </row>
    <row r="109" spans="1:7" s="1024" customFormat="1" ht="15" x14ac:dyDescent="0.2">
      <c r="B109" s="1857"/>
      <c r="C109" s="1857"/>
      <c r="D109" s="1857"/>
      <c r="E109" s="1857"/>
      <c r="F109" s="1060"/>
      <c r="G109" s="1127"/>
    </row>
    <row r="110" spans="1:7" s="1024" customFormat="1" ht="15" x14ac:dyDescent="0.2">
      <c r="B110" s="1857"/>
      <c r="C110" s="1857"/>
      <c r="D110" s="1857"/>
      <c r="E110" s="1857"/>
      <c r="F110" s="1061"/>
      <c r="G110" s="1061"/>
    </row>
    <row r="111" spans="1:7" s="1024" customFormat="1" ht="15" x14ac:dyDescent="0.2">
      <c r="B111" s="1857"/>
      <c r="C111" s="1857"/>
      <c r="D111" s="1857"/>
      <c r="E111" s="1857"/>
      <c r="F111" s="1060"/>
      <c r="G111" s="1060"/>
    </row>
    <row r="112" spans="1:7" s="1024" customFormat="1" ht="15" x14ac:dyDescent="0.2">
      <c r="F112" s="1108"/>
    </row>
    <row r="113" spans="1:7" s="1024" customFormat="1" ht="15" x14ac:dyDescent="0.2">
      <c r="F113" s="1213"/>
      <c r="G113" s="1213"/>
    </row>
    <row r="114" spans="1:7" s="1024" customFormat="1" ht="15" x14ac:dyDescent="0.2"/>
    <row r="115" spans="1:7" s="1024" customFormat="1" ht="15" x14ac:dyDescent="0.2">
      <c r="A115" s="1024" t="s">
        <v>1351</v>
      </c>
      <c r="B115" s="1024" t="s">
        <v>1481</v>
      </c>
    </row>
    <row r="116" spans="1:7" s="1024" customFormat="1" ht="15" x14ac:dyDescent="0.2">
      <c r="B116" s="1857"/>
      <c r="C116" s="1857"/>
      <c r="D116" s="1857"/>
      <c r="E116" s="1857"/>
      <c r="G116" s="1060"/>
    </row>
    <row r="117" spans="1:7" s="1024" customFormat="1" ht="15" x14ac:dyDescent="0.2">
      <c r="B117" s="1857"/>
      <c r="C117" s="1857"/>
      <c r="D117" s="1857"/>
      <c r="E117" s="1857"/>
      <c r="G117" s="1061"/>
    </row>
    <row r="118" spans="1:7" s="1024" customFormat="1" ht="15" x14ac:dyDescent="0.2">
      <c r="B118" s="1857"/>
      <c r="C118" s="1857"/>
      <c r="D118" s="1857"/>
      <c r="E118" s="1857"/>
      <c r="G118" s="1060"/>
    </row>
    <row r="119" spans="1:7" s="1024" customFormat="1" ht="15" x14ac:dyDescent="0.2">
      <c r="D119" s="1060"/>
    </row>
    <row r="120" spans="1:7" s="1024" customFormat="1" ht="15" x14ac:dyDescent="0.2">
      <c r="B120" s="1857"/>
      <c r="C120" s="1857"/>
      <c r="D120" s="1857"/>
      <c r="E120" s="1857"/>
    </row>
    <row r="121" spans="1:7" s="1024" customFormat="1" ht="15" x14ac:dyDescent="0.2"/>
    <row r="122" spans="1:7" s="1024" customFormat="1" ht="15" x14ac:dyDescent="0.2">
      <c r="A122" s="1024" t="s">
        <v>1087</v>
      </c>
      <c r="B122" s="1857"/>
      <c r="C122" s="1857"/>
      <c r="D122" s="1857"/>
      <c r="E122" s="1857"/>
      <c r="F122" s="1857"/>
      <c r="G122" s="1857"/>
    </row>
    <row r="123" spans="1:7" s="1024" customFormat="1" ht="15" customHeight="1" x14ac:dyDescent="0.2">
      <c r="B123" s="1857"/>
      <c r="C123" s="1857"/>
      <c r="D123" s="1857"/>
      <c r="E123" s="1857"/>
      <c r="F123" s="1857"/>
      <c r="G123" s="1857"/>
    </row>
    <row r="124" spans="1:7" s="1216" customFormat="1" ht="14" customHeight="1" x14ac:dyDescent="0.2">
      <c r="A124" s="1192" t="s">
        <v>1482</v>
      </c>
      <c r="B124" s="1215"/>
      <c r="D124" s="1217"/>
      <c r="F124" s="1217"/>
      <c r="G124" s="1217"/>
    </row>
    <row r="125" spans="1:7" s="1185" customFormat="1" ht="15" x14ac:dyDescent="0.2">
      <c r="A125" s="1185" t="s">
        <v>0</v>
      </c>
      <c r="B125" s="1185" t="s">
        <v>1483</v>
      </c>
    </row>
    <row r="126" spans="1:7" s="1185" customFormat="1" ht="15" x14ac:dyDescent="0.2">
      <c r="B126" s="1185" t="s">
        <v>1484</v>
      </c>
    </row>
    <row r="127" spans="1:7" s="1185" customFormat="1" ht="15" x14ac:dyDescent="0.2">
      <c r="B127" s="1185" t="s">
        <v>1485</v>
      </c>
    </row>
    <row r="128" spans="1:7" s="1216" customFormat="1" ht="15" x14ac:dyDescent="0.2">
      <c r="B128" s="1185"/>
      <c r="C128" s="1185"/>
      <c r="D128" s="1218"/>
      <c r="E128" s="1185"/>
      <c r="F128" s="1218"/>
      <c r="G128" s="1218"/>
    </row>
    <row r="129" spans="1:7" s="1024" customFormat="1" ht="15" x14ac:dyDescent="0.2">
      <c r="A129" s="1185" t="s">
        <v>1</v>
      </c>
      <c r="B129" s="1219"/>
      <c r="C129" s="1220"/>
      <c r="D129" s="1221" t="s">
        <v>79</v>
      </c>
      <c r="E129" s="1221"/>
      <c r="F129" s="1222" t="s">
        <v>135</v>
      </c>
      <c r="G129" s="1222" t="s">
        <v>136</v>
      </c>
    </row>
    <row r="130" spans="1:7" s="1024" customFormat="1" ht="15" x14ac:dyDescent="0.2">
      <c r="A130" s="1041"/>
      <c r="B130" s="1219"/>
      <c r="C130" s="1220"/>
      <c r="D130" s="1222" t="s">
        <v>137</v>
      </c>
      <c r="E130" s="1223"/>
      <c r="F130" s="1222" t="s">
        <v>138</v>
      </c>
      <c r="G130" s="1222" t="s">
        <v>139</v>
      </c>
    </row>
    <row r="131" spans="1:7" s="1024" customFormat="1" ht="15" x14ac:dyDescent="0.2">
      <c r="A131" s="1041"/>
      <c r="B131" s="1224"/>
      <c r="C131" s="1225"/>
      <c r="D131" s="1226" t="s">
        <v>140</v>
      </c>
      <c r="E131" s="1221" t="s">
        <v>11</v>
      </c>
      <c r="F131" s="1226" t="s">
        <v>141</v>
      </c>
      <c r="G131" s="1226" t="s">
        <v>142</v>
      </c>
    </row>
    <row r="132" spans="1:7" s="1024" customFormat="1" ht="15" x14ac:dyDescent="0.2">
      <c r="A132" s="1041"/>
      <c r="B132" s="2077"/>
      <c r="C132" s="2077"/>
      <c r="D132" s="1227"/>
      <c r="E132" s="1084"/>
      <c r="F132" s="1227"/>
      <c r="G132" s="1227"/>
    </row>
    <row r="133" spans="1:7" s="1024" customFormat="1" ht="15" x14ac:dyDescent="0.2">
      <c r="A133" s="1041"/>
      <c r="B133" s="2014"/>
      <c r="C133" s="2014"/>
      <c r="D133" s="1227"/>
      <c r="E133" s="1084"/>
      <c r="F133" s="1227"/>
      <c r="G133" s="1227"/>
    </row>
    <row r="134" spans="1:7" s="1024" customFormat="1" ht="15" x14ac:dyDescent="0.2">
      <c r="A134" s="1041"/>
      <c r="B134" s="2014"/>
      <c r="C134" s="2014"/>
      <c r="D134" s="1230"/>
      <c r="E134" s="1085"/>
      <c r="F134" s="1227"/>
      <c r="G134" s="1227"/>
    </row>
    <row r="135" spans="1:7" s="1024" customFormat="1" ht="15" x14ac:dyDescent="0.2">
      <c r="A135" s="1041"/>
      <c r="B135" s="2014"/>
      <c r="C135" s="2014"/>
      <c r="D135" s="1085"/>
      <c r="E135" s="1085"/>
      <c r="F135" s="1227"/>
      <c r="G135" s="1227"/>
    </row>
    <row r="136" spans="1:7" s="1024" customFormat="1" ht="15" x14ac:dyDescent="0.2">
      <c r="A136" s="1041"/>
      <c r="B136" s="2014"/>
      <c r="C136" s="2014"/>
      <c r="D136" s="1230"/>
      <c r="E136" s="1085"/>
      <c r="F136" s="1227"/>
      <c r="G136" s="1227"/>
    </row>
    <row r="137" spans="1:7" s="1024" customFormat="1" ht="15" x14ac:dyDescent="0.2">
      <c r="A137" s="1041"/>
      <c r="B137" s="2014"/>
      <c r="C137" s="2014"/>
      <c r="D137" s="1230"/>
      <c r="E137" s="1085"/>
      <c r="F137" s="1227"/>
      <c r="G137" s="1227"/>
    </row>
    <row r="138" spans="1:7" s="1024" customFormat="1" ht="15" x14ac:dyDescent="0.2">
      <c r="A138" s="1041"/>
      <c r="B138" s="2014"/>
      <c r="C138" s="2014"/>
      <c r="D138" s="1230"/>
      <c r="E138" s="1085"/>
      <c r="F138" s="1227"/>
      <c r="G138" s="1227"/>
    </row>
    <row r="139" spans="1:7" s="1024" customFormat="1" ht="15" x14ac:dyDescent="0.2">
      <c r="A139" s="1041"/>
      <c r="B139" s="2014"/>
      <c r="C139" s="2014"/>
      <c r="D139" s="1230"/>
      <c r="E139" s="1085"/>
      <c r="F139" s="1227"/>
      <c r="G139" s="1227"/>
    </row>
    <row r="140" spans="1:7" s="1024" customFormat="1" ht="15" x14ac:dyDescent="0.2">
      <c r="A140" s="1041"/>
      <c r="B140" s="2014"/>
      <c r="C140" s="2014"/>
      <c r="D140" s="1230"/>
      <c r="E140" s="1085"/>
      <c r="F140" s="1227"/>
      <c r="G140" s="1227"/>
    </row>
    <row r="141" spans="1:7" s="1024" customFormat="1" ht="15" x14ac:dyDescent="0.2">
      <c r="A141" s="1041"/>
      <c r="B141" s="2014"/>
      <c r="C141" s="2014"/>
      <c r="D141" s="1230"/>
      <c r="E141" s="1085"/>
      <c r="F141" s="1227"/>
      <c r="G141" s="1227"/>
    </row>
    <row r="142" spans="1:7" s="1024" customFormat="1" ht="15" x14ac:dyDescent="0.2">
      <c r="A142" s="1041"/>
      <c r="B142" s="1106"/>
      <c r="C142" s="1041"/>
      <c r="D142" s="1230"/>
      <c r="E142" s="1085"/>
      <c r="F142" s="1227"/>
      <c r="G142" s="1227"/>
    </row>
    <row r="143" spans="1:7" s="1216" customFormat="1" ht="15" x14ac:dyDescent="0.2">
      <c r="A143" s="1185" t="s">
        <v>2</v>
      </c>
      <c r="B143" s="2040"/>
      <c r="C143" s="2040"/>
      <c r="D143" s="2040"/>
      <c r="E143" s="2040"/>
      <c r="F143" s="1218"/>
      <c r="G143" s="1218"/>
    </row>
    <row r="144" spans="1:7" s="1216" customFormat="1" ht="15" x14ac:dyDescent="0.2">
      <c r="B144" s="2040"/>
      <c r="C144" s="2040"/>
      <c r="D144" s="2040"/>
      <c r="E144" s="2040"/>
      <c r="F144" s="1218"/>
      <c r="G144" s="1218"/>
    </row>
    <row r="145" spans="1:9" s="1216" customFormat="1" ht="15" x14ac:dyDescent="0.2">
      <c r="B145" s="2040"/>
      <c r="C145" s="2040"/>
      <c r="D145" s="2040"/>
      <c r="E145" s="2040"/>
      <c r="F145" s="1218"/>
      <c r="G145" s="1218"/>
    </row>
    <row r="146" spans="1:9" s="1216" customFormat="1" ht="15" x14ac:dyDescent="0.2">
      <c r="B146" s="1185"/>
      <c r="C146" s="1185"/>
      <c r="D146" s="1218"/>
      <c r="E146" s="1185"/>
      <c r="F146" s="1218"/>
      <c r="G146" s="1218"/>
    </row>
    <row r="147" spans="1:9" s="1216" customFormat="1" ht="15" x14ac:dyDescent="0.2">
      <c r="A147" s="1185" t="s">
        <v>31</v>
      </c>
      <c r="B147" s="2040"/>
      <c r="C147" s="2040"/>
      <c r="D147" s="2040"/>
      <c r="E147" s="2040"/>
      <c r="F147" s="1218"/>
      <c r="G147" s="1218"/>
    </row>
    <row r="148" spans="1:9" s="1216" customFormat="1" ht="15" x14ac:dyDescent="0.2">
      <c r="A148" s="1185"/>
      <c r="B148" s="2040"/>
      <c r="C148" s="2040"/>
      <c r="D148" s="2040"/>
      <c r="E148" s="2040"/>
      <c r="F148" s="1218"/>
      <c r="G148" s="1218"/>
    </row>
    <row r="149" spans="1:9" s="1216" customFormat="1" ht="15" x14ac:dyDescent="0.2">
      <c r="F149" s="1218"/>
      <c r="G149" s="1218"/>
    </row>
    <row r="150" spans="1:9" s="1216" customFormat="1" ht="15" x14ac:dyDescent="0.2">
      <c r="B150" s="1185"/>
      <c r="C150" s="1185"/>
      <c r="D150" s="1218"/>
      <c r="E150" s="1185"/>
      <c r="F150" s="1218"/>
      <c r="G150" s="1218"/>
    </row>
    <row r="151" spans="1:9" s="1216" customFormat="1" ht="15" x14ac:dyDescent="0.2">
      <c r="A151" s="1185" t="s">
        <v>32</v>
      </c>
      <c r="B151" s="2076" t="s">
        <v>1471</v>
      </c>
      <c r="C151" s="2076"/>
      <c r="D151" s="2076"/>
      <c r="E151" s="2076"/>
      <c r="F151" s="2076"/>
      <c r="G151" s="2076"/>
    </row>
    <row r="152" spans="1:9" s="1216" customFormat="1" ht="15" x14ac:dyDescent="0.2">
      <c r="B152" s="1201"/>
      <c r="C152" s="1103"/>
      <c r="D152" s="1202"/>
      <c r="E152" s="1201"/>
      <c r="F152" s="1103"/>
      <c r="G152" s="1203"/>
    </row>
    <row r="153" spans="1:9" s="1216" customFormat="1" ht="15" x14ac:dyDescent="0.2">
      <c r="B153" s="1205"/>
      <c r="C153" s="1024"/>
      <c r="D153" s="1231"/>
      <c r="E153" s="1205"/>
      <c r="F153" s="1024"/>
      <c r="G153" s="1060"/>
    </row>
    <row r="154" spans="1:9" s="1216" customFormat="1" ht="15" x14ac:dyDescent="0.2">
      <c r="B154" s="1205"/>
      <c r="C154" s="1024"/>
      <c r="D154" s="1231"/>
      <c r="E154" s="1205"/>
      <c r="F154" s="1024"/>
      <c r="G154" s="1060"/>
    </row>
    <row r="155" spans="1:9" s="1216" customFormat="1" ht="15" x14ac:dyDescent="0.2">
      <c r="B155" s="1024"/>
      <c r="C155" s="1024"/>
      <c r="D155" s="1107"/>
      <c r="E155" s="1205"/>
      <c r="F155" s="1024"/>
      <c r="G155" s="1060"/>
    </row>
    <row r="156" spans="1:9" s="1024" customFormat="1" ht="15" x14ac:dyDescent="0.2">
      <c r="A156" s="1192" t="s">
        <v>1487</v>
      </c>
      <c r="B156" s="1182"/>
      <c r="C156" s="1182"/>
      <c r="D156" s="1108"/>
      <c r="F156" s="1108"/>
      <c r="G156" s="1108"/>
    </row>
    <row r="157" spans="1:9" s="1024" customFormat="1" ht="15" x14ac:dyDescent="0.2">
      <c r="A157" s="1024" t="s">
        <v>1488</v>
      </c>
      <c r="D157" s="1232" t="s">
        <v>1489</v>
      </c>
      <c r="E157" s="1182" t="s">
        <v>1490</v>
      </c>
      <c r="F157" s="1108"/>
      <c r="G157" s="1108"/>
    </row>
    <row r="158" spans="1:9" s="1024" customFormat="1" ht="15" x14ac:dyDescent="0.2">
      <c r="C158" s="1233"/>
      <c r="D158" s="1197" t="s">
        <v>1491</v>
      </c>
      <c r="E158" s="1182"/>
      <c r="F158" s="1233"/>
      <c r="G158" s="1233"/>
      <c r="I158" s="1233"/>
    </row>
    <row r="159" spans="1:9" s="1024" customFormat="1" ht="15" x14ac:dyDescent="0.2">
      <c r="B159" s="1857"/>
      <c r="C159" s="1857"/>
      <c r="D159" s="1060"/>
      <c r="E159" s="1060"/>
      <c r="F159" s="1233"/>
      <c r="G159" s="1108"/>
      <c r="I159" s="1233"/>
    </row>
    <row r="160" spans="1:9" s="1024" customFormat="1" ht="15" x14ac:dyDescent="0.2">
      <c r="B160" s="1857"/>
      <c r="C160" s="1857"/>
      <c r="D160" s="1060"/>
      <c r="E160" s="1060"/>
      <c r="F160" s="1233"/>
      <c r="G160" s="1108"/>
      <c r="I160" s="1233"/>
    </row>
    <row r="161" spans="1:9" s="1024" customFormat="1" ht="15" x14ac:dyDescent="0.2">
      <c r="B161" s="1857"/>
      <c r="C161" s="1857"/>
      <c r="D161" s="1233"/>
      <c r="E161" s="1233"/>
      <c r="F161" s="1233"/>
      <c r="G161" s="1233"/>
      <c r="I161" s="1233"/>
    </row>
    <row r="162" spans="1:9" s="1024" customFormat="1" ht="15" x14ac:dyDescent="0.2">
      <c r="C162" s="1233"/>
      <c r="D162" s="1233"/>
      <c r="E162" s="1233"/>
      <c r="F162" s="1233"/>
      <c r="G162" s="1233"/>
      <c r="I162" s="1233"/>
    </row>
    <row r="163" spans="1:9" s="1024" customFormat="1" ht="15" x14ac:dyDescent="0.2">
      <c r="A163" s="1024" t="s">
        <v>1492</v>
      </c>
      <c r="C163" s="1233"/>
      <c r="D163" s="1233"/>
      <c r="E163" s="1233"/>
      <c r="F163" s="1233"/>
      <c r="G163" s="1233"/>
      <c r="I163" s="1233"/>
    </row>
    <row r="164" spans="1:9" s="1024" customFormat="1" ht="15" x14ac:dyDescent="0.2">
      <c r="A164" s="1182" t="s">
        <v>258</v>
      </c>
      <c r="B164" s="1182"/>
      <c r="C164" s="1234"/>
      <c r="D164" s="1234" t="s">
        <v>133</v>
      </c>
      <c r="E164" s="1232" t="s">
        <v>1493</v>
      </c>
      <c r="F164" s="1232" t="s">
        <v>194</v>
      </c>
      <c r="G164" s="1232" t="s">
        <v>1493</v>
      </c>
      <c r="I164" s="1233"/>
    </row>
    <row r="165" spans="1:9" s="1024" customFormat="1" ht="15" x14ac:dyDescent="0.2">
      <c r="A165" s="1182"/>
      <c r="B165" s="1182"/>
      <c r="C165" s="1234"/>
      <c r="D165" s="1234"/>
      <c r="E165" s="1235" t="s">
        <v>1494</v>
      </c>
      <c r="F165" s="1236"/>
      <c r="G165" s="1235" t="s">
        <v>1495</v>
      </c>
      <c r="I165" s="1233"/>
    </row>
    <row r="166" spans="1:9" s="1024" customFormat="1" ht="15" x14ac:dyDescent="0.2">
      <c r="A166" s="1857"/>
      <c r="B166" s="1857"/>
      <c r="C166" s="1857"/>
      <c r="D166" s="1233"/>
      <c r="E166" s="1233"/>
      <c r="F166" s="1233"/>
      <c r="G166" s="1233"/>
      <c r="I166" s="1233"/>
    </row>
    <row r="167" spans="1:9" s="1024" customFormat="1" ht="15" x14ac:dyDescent="0.2">
      <c r="A167" s="1857"/>
      <c r="B167" s="1857"/>
      <c r="C167" s="1857"/>
      <c r="D167" s="1233"/>
      <c r="E167" s="1233"/>
      <c r="F167" s="1233"/>
      <c r="G167" s="1233"/>
      <c r="I167" s="1233"/>
    </row>
    <row r="168" spans="1:9" s="1024" customFormat="1" ht="15" x14ac:dyDescent="0.2">
      <c r="C168" s="1233"/>
      <c r="D168" s="1233"/>
      <c r="E168" s="1233"/>
      <c r="F168" s="1233"/>
      <c r="G168" s="1233"/>
      <c r="I168" s="1233"/>
    </row>
    <row r="169" spans="1:9" s="1024" customFormat="1" ht="15" x14ac:dyDescent="0.2">
      <c r="A169" s="1182" t="s">
        <v>1496</v>
      </c>
      <c r="B169" s="1182"/>
      <c r="C169" s="1234"/>
      <c r="D169" s="1234" t="s">
        <v>133</v>
      </c>
      <c r="E169" s="1232" t="s">
        <v>1493</v>
      </c>
      <c r="F169" s="1232" t="s">
        <v>194</v>
      </c>
      <c r="G169" s="1232" t="s">
        <v>1493</v>
      </c>
      <c r="I169" s="1233"/>
    </row>
    <row r="170" spans="1:9" s="1024" customFormat="1" ht="15" x14ac:dyDescent="0.2">
      <c r="A170" s="2041"/>
      <c r="B170" s="2041"/>
      <c r="C170" s="2041"/>
      <c r="D170" s="1234"/>
      <c r="E170" s="1235" t="s">
        <v>1494</v>
      </c>
      <c r="F170" s="1236"/>
      <c r="G170" s="1235" t="s">
        <v>1495</v>
      </c>
      <c r="I170" s="1233"/>
    </row>
    <row r="171" spans="1:9" s="1024" customFormat="1" ht="15" x14ac:dyDescent="0.2">
      <c r="A171" s="1857"/>
      <c r="B171" s="1857"/>
      <c r="C171" s="1857"/>
      <c r="D171" s="1233"/>
      <c r="E171" s="1233"/>
      <c r="F171" s="1233"/>
      <c r="G171" s="1233"/>
      <c r="I171" s="1233"/>
    </row>
    <row r="172" spans="1:9" s="1024" customFormat="1" ht="15" x14ac:dyDescent="0.2">
      <c r="A172" s="1857"/>
      <c r="B172" s="1857"/>
      <c r="C172" s="1857"/>
      <c r="D172" s="1233"/>
      <c r="E172" s="1233"/>
      <c r="F172" s="1233"/>
      <c r="G172" s="1233"/>
      <c r="I172" s="1233"/>
    </row>
    <row r="173" spans="1:9" s="1024" customFormat="1" ht="15" x14ac:dyDescent="0.2">
      <c r="D173" s="1233"/>
      <c r="E173" s="1233"/>
      <c r="F173" s="1233"/>
      <c r="G173" s="1233"/>
      <c r="I173" s="1233"/>
    </row>
    <row r="174" spans="1:9" s="1024" customFormat="1" ht="15" x14ac:dyDescent="0.2">
      <c r="A174" s="1024" t="s">
        <v>1</v>
      </c>
      <c r="B174" s="1857"/>
      <c r="C174" s="1857"/>
      <c r="D174" s="1857"/>
      <c r="E174" s="1233"/>
      <c r="F174" s="1233"/>
      <c r="G174" s="1233"/>
      <c r="I174" s="1233"/>
    </row>
    <row r="175" spans="1:9" s="1024" customFormat="1" ht="15" x14ac:dyDescent="0.2">
      <c r="B175" s="1857"/>
      <c r="C175" s="1857"/>
      <c r="D175" s="1857"/>
      <c r="E175" s="1238"/>
      <c r="F175" s="1233"/>
      <c r="G175" s="1233"/>
      <c r="I175" s="1233"/>
    </row>
    <row r="176" spans="1:9" s="1024" customFormat="1" ht="15" x14ac:dyDescent="0.2">
      <c r="B176" s="1857"/>
      <c r="C176" s="1857"/>
      <c r="D176" s="1857"/>
      <c r="E176" s="1233"/>
      <c r="F176" s="1233"/>
      <c r="G176" s="1233"/>
      <c r="I176" s="1233"/>
    </row>
    <row r="177" spans="1:9" s="1024" customFormat="1" ht="15" x14ac:dyDescent="0.2">
      <c r="B177" s="1857"/>
      <c r="C177" s="1857"/>
      <c r="D177" s="1857"/>
      <c r="E177" s="1233"/>
      <c r="F177" s="1233"/>
      <c r="G177" s="1233"/>
      <c r="I177" s="1233"/>
    </row>
    <row r="178" spans="1:9" s="1024" customFormat="1" ht="15" x14ac:dyDescent="0.2">
      <c r="B178" s="1857"/>
      <c r="C178" s="1857"/>
      <c r="D178" s="1857"/>
      <c r="E178" s="1238"/>
      <c r="F178" s="1233"/>
      <c r="G178" s="1233"/>
      <c r="I178" s="1233"/>
    </row>
    <row r="179" spans="1:9" s="1024" customFormat="1" ht="15" x14ac:dyDescent="0.2">
      <c r="B179" s="1857"/>
      <c r="C179" s="1857"/>
      <c r="D179" s="1857"/>
      <c r="E179" s="1233"/>
      <c r="F179" s="1233"/>
      <c r="G179" s="1233"/>
      <c r="I179" s="1233"/>
    </row>
    <row r="180" spans="1:9" s="1024" customFormat="1" ht="15" x14ac:dyDescent="0.2">
      <c r="C180" s="1233"/>
      <c r="D180" s="1238"/>
      <c r="E180" s="1238"/>
      <c r="F180" s="1233"/>
      <c r="G180" s="1233"/>
    </row>
    <row r="181" spans="1:9" s="1024" customFormat="1" ht="15" x14ac:dyDescent="0.2">
      <c r="A181" s="1024" t="s">
        <v>1497</v>
      </c>
      <c r="C181" s="1233"/>
      <c r="D181" s="1108"/>
      <c r="F181" s="1108"/>
      <c r="G181" s="1108"/>
    </row>
    <row r="182" spans="1:9" s="1024" customFormat="1" ht="15" x14ac:dyDescent="0.2">
      <c r="D182" s="1232" t="s">
        <v>79</v>
      </c>
      <c r="E182" s="1232" t="s">
        <v>79</v>
      </c>
      <c r="F182" s="1233"/>
      <c r="G182" s="1233"/>
      <c r="I182" s="1233"/>
    </row>
    <row r="183" spans="1:9" s="1024" customFormat="1" ht="15" x14ac:dyDescent="0.2">
      <c r="A183" s="1182" t="s">
        <v>1498</v>
      </c>
      <c r="B183" s="1182"/>
      <c r="C183" s="1233"/>
      <c r="D183" s="1236" t="s">
        <v>1494</v>
      </c>
      <c r="E183" s="1232" t="s">
        <v>1499</v>
      </c>
      <c r="F183" s="1233"/>
      <c r="G183" s="1233"/>
      <c r="I183" s="1233"/>
    </row>
    <row r="184" spans="1:9" s="1024" customFormat="1" ht="15" x14ac:dyDescent="0.2">
      <c r="A184" s="2074"/>
      <c r="B184" s="2074"/>
      <c r="C184" s="2074"/>
      <c r="D184" s="1060"/>
      <c r="E184" s="1060"/>
      <c r="F184" s="1060"/>
      <c r="G184" s="1233"/>
      <c r="I184" s="1233"/>
    </row>
    <row r="185" spans="1:9" s="1024" customFormat="1" ht="15" x14ac:dyDescent="0.2">
      <c r="A185" s="2074"/>
      <c r="B185" s="2074"/>
      <c r="C185" s="2074"/>
      <c r="D185" s="1061"/>
      <c r="E185" s="1061"/>
      <c r="F185" s="1060"/>
      <c r="G185" s="1233"/>
      <c r="I185" s="1233"/>
    </row>
    <row r="186" spans="1:9" s="1024" customFormat="1" ht="15" x14ac:dyDescent="0.2">
      <c r="A186" s="2074"/>
      <c r="B186" s="2074"/>
      <c r="C186" s="2074"/>
      <c r="D186" s="1060"/>
      <c r="E186" s="1060"/>
      <c r="F186" s="1060"/>
      <c r="G186" s="1233"/>
      <c r="I186" s="1233"/>
    </row>
    <row r="187" spans="1:9" s="1024" customFormat="1" ht="15" x14ac:dyDescent="0.2">
      <c r="C187" s="1233"/>
      <c r="D187" s="1060"/>
      <c r="E187" s="1060"/>
      <c r="F187" s="1060"/>
      <c r="G187" s="1233"/>
      <c r="I187" s="1233"/>
    </row>
    <row r="188" spans="1:9" s="1024" customFormat="1" ht="15" x14ac:dyDescent="0.2">
      <c r="A188" s="1857"/>
      <c r="B188" s="1857"/>
      <c r="C188" s="1857"/>
      <c r="D188" s="1857"/>
      <c r="E188" s="1060"/>
      <c r="F188" s="1060"/>
      <c r="G188" s="1233"/>
      <c r="I188" s="1233"/>
    </row>
    <row r="189" spans="1:9" s="1024" customFormat="1" ht="15" x14ac:dyDescent="0.2">
      <c r="A189" s="1857"/>
      <c r="B189" s="1857"/>
      <c r="C189" s="1857"/>
      <c r="D189" s="1857"/>
      <c r="E189" s="1233"/>
      <c r="F189" s="1233"/>
      <c r="G189" s="1060"/>
      <c r="I189" s="1233"/>
    </row>
    <row r="190" spans="1:9" s="1024" customFormat="1" ht="15" x14ac:dyDescent="0.2">
      <c r="C190" s="1233"/>
      <c r="D190" s="1233"/>
      <c r="E190" s="1233"/>
      <c r="F190" s="1233"/>
      <c r="G190" s="1060"/>
      <c r="I190" s="1233"/>
    </row>
    <row r="191" spans="1:9" s="1024" customFormat="1" ht="15" x14ac:dyDescent="0.2">
      <c r="A191" s="1182" t="s">
        <v>1496</v>
      </c>
      <c r="B191" s="1182"/>
      <c r="C191" s="1233"/>
      <c r="D191" s="1232" t="s">
        <v>79</v>
      </c>
      <c r="E191" s="1232" t="s">
        <v>79</v>
      </c>
      <c r="F191" s="1233"/>
      <c r="G191" s="1060"/>
      <c r="I191" s="1233"/>
    </row>
    <row r="192" spans="1:9" s="1024" customFormat="1" ht="15" x14ac:dyDescent="0.2">
      <c r="A192" s="1182"/>
      <c r="B192" s="1182"/>
      <c r="C192" s="1233"/>
      <c r="D192" s="1236" t="s">
        <v>1494</v>
      </c>
      <c r="E192" s="1232" t="s">
        <v>1499</v>
      </c>
      <c r="F192" s="1233"/>
      <c r="G192" s="1060"/>
      <c r="I192" s="1233"/>
    </row>
    <row r="193" spans="1:9" s="1024" customFormat="1" ht="15" x14ac:dyDescent="0.2">
      <c r="A193" s="1239"/>
      <c r="C193" s="1233"/>
      <c r="D193" s="1060"/>
      <c r="E193" s="1060"/>
      <c r="F193" s="1060"/>
      <c r="G193" s="1060"/>
      <c r="I193" s="1233"/>
    </row>
    <row r="194" spans="1:9" s="1024" customFormat="1" ht="15" x14ac:dyDescent="0.2">
      <c r="A194" s="1239"/>
      <c r="C194" s="1233"/>
      <c r="D194" s="1061"/>
      <c r="E194" s="1061"/>
      <c r="F194" s="1060"/>
      <c r="G194" s="1060"/>
      <c r="I194" s="1233"/>
    </row>
    <row r="195" spans="1:9" s="1024" customFormat="1" ht="15" x14ac:dyDescent="0.2">
      <c r="C195" s="1233"/>
      <c r="D195" s="1060"/>
      <c r="E195" s="1060"/>
      <c r="F195" s="1060"/>
      <c r="G195" s="1060"/>
      <c r="I195" s="1233"/>
    </row>
    <row r="196" spans="1:9" s="1024" customFormat="1" ht="15" x14ac:dyDescent="0.2">
      <c r="C196" s="1233"/>
      <c r="D196" s="1060"/>
      <c r="E196" s="1060"/>
      <c r="F196" s="1060"/>
      <c r="G196" s="1060"/>
      <c r="I196" s="1233"/>
    </row>
    <row r="197" spans="1:9" s="1024" customFormat="1" ht="15" x14ac:dyDescent="0.2">
      <c r="A197" s="1857"/>
      <c r="B197" s="1857"/>
      <c r="C197" s="1857"/>
      <c r="D197" s="1857"/>
      <c r="E197" s="1233"/>
      <c r="F197" s="1233"/>
      <c r="G197" s="1060"/>
      <c r="I197" s="1233"/>
    </row>
    <row r="198" spans="1:9" s="1024" customFormat="1" ht="15" x14ac:dyDescent="0.2">
      <c r="A198" s="1857"/>
      <c r="B198" s="1857"/>
      <c r="C198" s="1857"/>
      <c r="D198" s="1857"/>
      <c r="E198" s="1233"/>
      <c r="F198" s="1233"/>
      <c r="G198" s="1127"/>
      <c r="I198" s="1233"/>
    </row>
    <row r="199" spans="1:9" s="1024" customFormat="1" ht="15" x14ac:dyDescent="0.2">
      <c r="C199" s="1233"/>
      <c r="D199" s="1233"/>
      <c r="E199" s="1233"/>
      <c r="F199" s="1233"/>
      <c r="G199" s="1127"/>
      <c r="I199" s="1233"/>
    </row>
    <row r="200" spans="1:9" s="1024" customFormat="1" ht="15" x14ac:dyDescent="0.2">
      <c r="C200" s="1233"/>
      <c r="D200" s="1233"/>
      <c r="E200" s="1233"/>
      <c r="F200" s="1233"/>
      <c r="G200" s="1060"/>
      <c r="I200" s="1233"/>
    </row>
    <row r="201" spans="1:9" s="1024" customFormat="1" ht="15" x14ac:dyDescent="0.2">
      <c r="A201" s="1024" t="s">
        <v>31</v>
      </c>
      <c r="C201" s="1233"/>
      <c r="D201" s="1233"/>
      <c r="E201" s="1233"/>
      <c r="F201" s="1233"/>
      <c r="G201" s="1060"/>
      <c r="I201" s="1233"/>
    </row>
    <row r="202" spans="1:9" s="1024" customFormat="1" ht="15" x14ac:dyDescent="0.2">
      <c r="B202" s="1857"/>
      <c r="C202" s="1857"/>
      <c r="D202" s="1857"/>
      <c r="E202" s="1857"/>
      <c r="F202" s="1060"/>
      <c r="G202" s="1060"/>
      <c r="I202" s="1233"/>
    </row>
    <row r="203" spans="1:9" s="1024" customFormat="1" ht="15" x14ac:dyDescent="0.2">
      <c r="B203" s="1857"/>
      <c r="C203" s="1857"/>
      <c r="D203" s="1857"/>
      <c r="E203" s="1857"/>
      <c r="F203" s="1233"/>
      <c r="G203" s="1060"/>
      <c r="I203" s="1233"/>
    </row>
    <row r="204" spans="1:9" s="1024" customFormat="1" ht="15" x14ac:dyDescent="0.2">
      <c r="C204" s="1233"/>
      <c r="D204" s="1233"/>
      <c r="E204" s="1233"/>
      <c r="F204" s="1233"/>
      <c r="G204" s="1060"/>
      <c r="I204" s="1233"/>
    </row>
    <row r="205" spans="1:9" s="1024" customFormat="1" ht="15" x14ac:dyDescent="0.2">
      <c r="A205" s="1024" t="s">
        <v>32</v>
      </c>
      <c r="B205" s="1857"/>
      <c r="C205" s="1857"/>
      <c r="D205" s="1857"/>
      <c r="E205" s="1233"/>
      <c r="F205" s="1233"/>
      <c r="G205" s="1060"/>
      <c r="I205" s="1233"/>
    </row>
    <row r="206" spans="1:9" s="1024" customFormat="1" ht="15" x14ac:dyDescent="0.2">
      <c r="B206" s="1857"/>
      <c r="C206" s="1857"/>
      <c r="D206" s="1857"/>
      <c r="E206" s="1233"/>
      <c r="F206" s="1233"/>
      <c r="G206" s="1060"/>
      <c r="I206" s="1233"/>
    </row>
    <row r="207" spans="1:9" s="1024" customFormat="1" ht="15" x14ac:dyDescent="0.2">
      <c r="B207" s="1857"/>
      <c r="C207" s="1857"/>
      <c r="D207" s="1857"/>
      <c r="E207" s="1237"/>
      <c r="F207" s="1233"/>
      <c r="G207" s="1060"/>
      <c r="I207" s="1233"/>
    </row>
    <row r="208" spans="1:9" s="1024" customFormat="1" ht="15" x14ac:dyDescent="0.2">
      <c r="B208" s="1857"/>
      <c r="C208" s="1857"/>
      <c r="D208" s="1857"/>
      <c r="E208" s="1233"/>
      <c r="F208" s="1233"/>
      <c r="G208" s="1060"/>
      <c r="I208" s="1233"/>
    </row>
    <row r="209" spans="1:9" s="1024" customFormat="1" ht="15" x14ac:dyDescent="0.2">
      <c r="C209" s="1233"/>
      <c r="D209" s="1233"/>
      <c r="E209" s="1233"/>
      <c r="F209" s="1233"/>
      <c r="G209" s="1060"/>
      <c r="I209" s="1233"/>
    </row>
    <row r="210" spans="1:9" s="1024" customFormat="1" ht="15" customHeight="1" x14ac:dyDescent="0.2">
      <c r="C210" s="1233"/>
      <c r="D210" s="1233"/>
      <c r="E210" s="1233"/>
      <c r="F210" s="1233"/>
      <c r="G210" s="1060"/>
      <c r="I210" s="1233"/>
    </row>
    <row r="211" spans="1:9" s="1024" customFormat="1" ht="15" customHeight="1" x14ac:dyDescent="0.2">
      <c r="C211" s="1233"/>
      <c r="D211" s="1233"/>
      <c r="E211" s="1233"/>
      <c r="F211" s="1233"/>
      <c r="G211" s="1060"/>
      <c r="I211" s="1233"/>
    </row>
    <row r="212" spans="1:9" s="1024" customFormat="1" ht="15" x14ac:dyDescent="0.2">
      <c r="A212" s="1024" t="s">
        <v>1500</v>
      </c>
      <c r="C212" s="1233"/>
      <c r="D212" s="1233"/>
      <c r="E212" s="1233"/>
      <c r="F212" s="1233"/>
      <c r="G212" s="1060"/>
      <c r="I212" s="1233"/>
    </row>
    <row r="213" spans="1:9" s="1024" customFormat="1" ht="15" x14ac:dyDescent="0.2">
      <c r="A213" s="1857"/>
      <c r="B213" s="1857"/>
      <c r="C213" s="1857"/>
      <c r="D213" s="1857"/>
      <c r="E213" s="1857"/>
      <c r="F213" s="1233"/>
      <c r="G213" s="1060"/>
      <c r="I213" s="1233"/>
    </row>
    <row r="214" spans="1:9" s="1024" customFormat="1" ht="15" x14ac:dyDescent="0.2">
      <c r="A214" s="1857"/>
      <c r="B214" s="1857"/>
      <c r="C214" s="1857"/>
      <c r="D214" s="1857"/>
      <c r="E214" s="1857"/>
      <c r="F214" s="1233"/>
      <c r="G214" s="1060"/>
      <c r="I214" s="1233"/>
    </row>
    <row r="215" spans="1:9" s="1024" customFormat="1" ht="15" customHeight="1" x14ac:dyDescent="0.2">
      <c r="A215" s="1857"/>
      <c r="B215" s="1857"/>
      <c r="C215" s="1857"/>
      <c r="D215" s="1857"/>
      <c r="E215" s="1857"/>
      <c r="F215" s="1233"/>
      <c r="G215" s="1060"/>
      <c r="I215" s="1233"/>
    </row>
    <row r="216" spans="1:9" s="1024" customFormat="1" ht="15" customHeight="1" x14ac:dyDescent="0.2">
      <c r="A216" s="1857"/>
      <c r="B216" s="1857"/>
      <c r="C216" s="1857"/>
      <c r="D216" s="1857"/>
      <c r="E216" s="1857"/>
      <c r="F216" s="1233"/>
      <c r="G216" s="1127"/>
      <c r="I216" s="1233"/>
    </row>
    <row r="217" spans="1:9" s="1024" customFormat="1" ht="15" x14ac:dyDescent="0.2">
      <c r="A217" s="1857"/>
      <c r="B217" s="1857"/>
      <c r="C217" s="1857"/>
      <c r="D217" s="1857"/>
      <c r="E217" s="1857"/>
      <c r="F217" s="1233"/>
      <c r="G217" s="1127"/>
      <c r="I217" s="1233"/>
    </row>
    <row r="218" spans="1:9" s="1024" customFormat="1" ht="15" customHeight="1" x14ac:dyDescent="0.2">
      <c r="A218" s="1857"/>
      <c r="B218" s="1857"/>
      <c r="C218" s="1857"/>
      <c r="D218" s="1857"/>
      <c r="E218" s="1857"/>
      <c r="F218" s="1233"/>
      <c r="G218" s="1127"/>
      <c r="I218" s="1233"/>
    </row>
    <row r="219" spans="1:9" s="1024" customFormat="1" ht="15" customHeight="1" x14ac:dyDescent="0.2">
      <c r="C219" s="1233"/>
      <c r="D219" s="1233"/>
      <c r="E219" s="1233"/>
      <c r="F219" s="1233"/>
      <c r="G219" s="1127"/>
      <c r="I219" s="1233"/>
    </row>
    <row r="220" spans="1:9" s="1024" customFormat="1" ht="15" customHeight="1" x14ac:dyDescent="0.2">
      <c r="C220" s="1233"/>
      <c r="D220" s="1233"/>
      <c r="E220" s="1233"/>
      <c r="F220" s="1233"/>
      <c r="G220" s="1238"/>
      <c r="I220" s="1233"/>
    </row>
    <row r="221" spans="1:9" s="1024" customFormat="1" ht="15" customHeight="1" x14ac:dyDescent="0.2">
      <c r="A221" s="1024" t="s">
        <v>35</v>
      </c>
      <c r="D221" s="1108"/>
      <c r="F221" s="1108"/>
      <c r="G221" s="1108"/>
    </row>
    <row r="222" spans="1:9" s="1024" customFormat="1" ht="15" customHeight="1" x14ac:dyDescent="0.2">
      <c r="A222" s="2073" t="s">
        <v>1501</v>
      </c>
      <c r="B222" s="2073"/>
      <c r="C222" s="2073"/>
      <c r="D222" s="2073"/>
      <c r="E222" s="2073"/>
      <c r="F222" s="2073"/>
      <c r="G222" s="2073"/>
    </row>
    <row r="223" spans="1:9" s="1024" customFormat="1" ht="15" customHeight="1" x14ac:dyDescent="0.2">
      <c r="D223" s="1060"/>
      <c r="E223" s="1240"/>
      <c r="F223" s="1233"/>
      <c r="G223" s="1060"/>
    </row>
    <row r="224" spans="1:9" s="1024" customFormat="1" ht="15" customHeight="1" x14ac:dyDescent="0.2">
      <c r="D224" s="1060"/>
      <c r="E224" s="1241"/>
      <c r="F224" s="1233"/>
      <c r="G224" s="1060"/>
    </row>
    <row r="225" spans="1:9" s="1024" customFormat="1" ht="15" customHeight="1" x14ac:dyDescent="0.2">
      <c r="A225" s="1239"/>
      <c r="D225" s="1060"/>
      <c r="E225" s="1241"/>
      <c r="F225" s="1233"/>
      <c r="G225" s="1060"/>
    </row>
    <row r="226" spans="1:9" s="1024" customFormat="1" ht="15" customHeight="1" x14ac:dyDescent="0.2">
      <c r="A226" s="1239"/>
      <c r="D226" s="1060"/>
      <c r="E226" s="1241"/>
      <c r="F226" s="1233"/>
      <c r="G226" s="1060"/>
    </row>
    <row r="227" spans="1:9" s="1024" customFormat="1" ht="15" x14ac:dyDescent="0.2">
      <c r="A227" s="1239"/>
      <c r="D227" s="1108"/>
      <c r="E227" s="1241"/>
      <c r="F227" s="1233"/>
      <c r="G227" s="1060"/>
    </row>
    <row r="228" spans="1:9" s="1024" customFormat="1" ht="15" x14ac:dyDescent="0.2">
      <c r="D228" s="1060"/>
      <c r="E228" s="1241"/>
      <c r="F228" s="1233"/>
      <c r="G228" s="1060"/>
    </row>
    <row r="229" spans="1:9" s="1024" customFormat="1" ht="15" x14ac:dyDescent="0.2">
      <c r="A229" s="1239"/>
      <c r="D229" s="1108"/>
      <c r="E229" s="1241"/>
      <c r="F229" s="1233"/>
      <c r="G229" s="1060"/>
    </row>
    <row r="230" spans="1:9" s="1024" customFormat="1" ht="15" x14ac:dyDescent="0.2">
      <c r="D230" s="1060"/>
      <c r="E230" s="1241"/>
      <c r="F230" s="1233"/>
      <c r="G230" s="1060"/>
    </row>
    <row r="231" spans="1:9" s="1024" customFormat="1" ht="15" x14ac:dyDescent="0.2">
      <c r="D231" s="1060"/>
      <c r="E231" s="1241"/>
      <c r="F231" s="1233"/>
      <c r="G231" s="1060"/>
    </row>
    <row r="232" spans="1:9" s="1024" customFormat="1" ht="15" x14ac:dyDescent="0.2">
      <c r="D232" s="1060"/>
      <c r="E232" s="1241"/>
      <c r="F232" s="1233"/>
      <c r="G232" s="1060"/>
    </row>
    <row r="233" spans="1:9" s="1024" customFormat="1" ht="16" thickBot="1" x14ac:dyDescent="0.25">
      <c r="D233" s="1125"/>
      <c r="E233" s="1241"/>
      <c r="F233" s="1233"/>
      <c r="G233" s="1125"/>
    </row>
    <row r="234" spans="1:9" s="1024" customFormat="1" ht="16" thickTop="1" x14ac:dyDescent="0.2">
      <c r="C234" s="1127"/>
      <c r="D234" s="1238"/>
      <c r="E234" s="1241"/>
      <c r="F234" s="1233"/>
      <c r="G234" s="1127"/>
    </row>
    <row r="235" spans="1:9" s="1024" customFormat="1" ht="15" x14ac:dyDescent="0.2">
      <c r="A235" s="1024" t="s">
        <v>36</v>
      </c>
      <c r="C235" s="1233"/>
      <c r="D235" s="1233"/>
      <c r="E235" s="1233"/>
      <c r="F235" s="1233"/>
      <c r="G235" s="1233"/>
      <c r="I235" s="1233"/>
    </row>
    <row r="236" spans="1:9" s="1024" customFormat="1" ht="15" x14ac:dyDescent="0.2">
      <c r="A236" s="1024" t="s">
        <v>1502</v>
      </c>
      <c r="C236" s="1233"/>
      <c r="D236" s="1233"/>
      <c r="E236" s="1233"/>
      <c r="F236" s="1233"/>
      <c r="G236" s="1233"/>
      <c r="I236" s="1233"/>
    </row>
    <row r="237" spans="1:9" s="1024" customFormat="1" ht="15" x14ac:dyDescent="0.2">
      <c r="A237" s="1857"/>
      <c r="B237" s="1857"/>
      <c r="C237" s="1857"/>
      <c r="D237" s="1857"/>
      <c r="E237" s="1857"/>
      <c r="F237" s="1857"/>
      <c r="G237" s="1233"/>
      <c r="I237" s="1233"/>
    </row>
    <row r="238" spans="1:9" s="1024" customFormat="1" ht="15" x14ac:dyDescent="0.2">
      <c r="A238" s="1857"/>
      <c r="B238" s="1857"/>
      <c r="C238" s="1857"/>
      <c r="D238" s="1857"/>
      <c r="E238" s="1857"/>
      <c r="F238" s="1857"/>
      <c r="G238" s="1233"/>
      <c r="I238" s="1233"/>
    </row>
    <row r="239" spans="1:9" s="1024" customFormat="1" ht="15" x14ac:dyDescent="0.2">
      <c r="A239" s="1857"/>
      <c r="B239" s="1857"/>
      <c r="C239" s="1857"/>
      <c r="D239" s="1857"/>
      <c r="E239" s="1857"/>
      <c r="F239" s="1857"/>
      <c r="G239" s="1233"/>
      <c r="I239" s="1233"/>
    </row>
    <row r="240" spans="1:9" s="1024" customFormat="1" ht="16" thickBot="1" x14ac:dyDescent="0.25">
      <c r="A240" s="1857"/>
      <c r="B240" s="1857"/>
      <c r="C240" s="1857"/>
      <c r="D240" s="1857"/>
      <c r="E240" s="1857"/>
      <c r="F240" s="1857"/>
      <c r="G240" s="1242"/>
      <c r="I240" s="1233"/>
    </row>
    <row r="241" spans="1:9" s="1024" customFormat="1" ht="16" thickTop="1" x14ac:dyDescent="0.2">
      <c r="C241" s="1233"/>
      <c r="D241" s="1233"/>
      <c r="E241" s="1233"/>
      <c r="F241" s="1233"/>
      <c r="G241" s="1238"/>
      <c r="I241" s="1233"/>
    </row>
    <row r="242" spans="1:9" s="1024" customFormat="1" ht="15" x14ac:dyDescent="0.2">
      <c r="A242" s="2073" t="s">
        <v>1503</v>
      </c>
      <c r="B242" s="2073"/>
      <c r="C242" s="2073"/>
      <c r="D242" s="2073"/>
      <c r="E242" s="2073"/>
      <c r="F242" s="2073"/>
      <c r="G242" s="2073"/>
    </row>
    <row r="243" spans="1:9" s="1024" customFormat="1" ht="15" x14ac:dyDescent="0.2">
      <c r="B243" s="1233"/>
      <c r="C243" s="1060"/>
      <c r="D243" s="1104"/>
      <c r="E243" s="1233"/>
      <c r="F243" s="1233"/>
      <c r="G243" s="1060"/>
      <c r="I243" s="1233"/>
    </row>
    <row r="244" spans="1:9" s="1024" customFormat="1" ht="15" x14ac:dyDescent="0.2">
      <c r="B244" s="1233"/>
      <c r="C244" s="1060"/>
      <c r="D244" s="1105"/>
      <c r="E244" s="1233"/>
      <c r="F244" s="1233"/>
      <c r="G244" s="1060"/>
      <c r="I244" s="1233"/>
    </row>
    <row r="245" spans="1:9" s="1024" customFormat="1" ht="15" x14ac:dyDescent="0.2">
      <c r="B245" s="1233"/>
      <c r="C245" s="1060"/>
      <c r="D245" s="1105"/>
      <c r="E245" s="1233"/>
      <c r="F245" s="1233"/>
      <c r="G245" s="1060"/>
      <c r="H245" s="1233"/>
      <c r="I245" s="1233"/>
    </row>
    <row r="246" spans="1:9" s="1024" customFormat="1" ht="15" x14ac:dyDescent="0.2">
      <c r="B246" s="1233"/>
      <c r="C246" s="1060"/>
      <c r="D246" s="1105"/>
      <c r="E246" s="1233"/>
      <c r="F246" s="1233"/>
      <c r="G246" s="1060"/>
      <c r="I246" s="1233"/>
    </row>
    <row r="247" spans="1:9" s="1024" customFormat="1" ht="15" x14ac:dyDescent="0.2">
      <c r="B247" s="1233"/>
      <c r="C247" s="1060"/>
      <c r="D247" s="1105"/>
      <c r="E247" s="1233"/>
      <c r="F247" s="1233"/>
      <c r="G247" s="1060"/>
      <c r="I247" s="1233"/>
    </row>
    <row r="248" spans="1:9" s="1024" customFormat="1" ht="15" x14ac:dyDescent="0.2">
      <c r="B248" s="1233"/>
      <c r="C248" s="1060"/>
      <c r="D248" s="1105"/>
      <c r="E248" s="1233"/>
      <c r="F248" s="1233"/>
      <c r="G248" s="1060"/>
      <c r="I248" s="1233"/>
    </row>
    <row r="249" spans="1:9" s="1024" customFormat="1" ht="15" x14ac:dyDescent="0.2">
      <c r="C249" s="1060"/>
      <c r="D249" s="1105"/>
      <c r="E249" s="1233"/>
      <c r="F249" s="1233"/>
      <c r="G249" s="1060"/>
      <c r="I249" s="1233"/>
    </row>
    <row r="250" spans="1:9" s="1024" customFormat="1" ht="15" x14ac:dyDescent="0.2">
      <c r="C250" s="1060"/>
      <c r="D250" s="1105"/>
      <c r="E250" s="1233"/>
      <c r="F250" s="1233"/>
      <c r="G250" s="1060"/>
      <c r="I250" s="1233"/>
    </row>
    <row r="251" spans="1:9" s="1024" customFormat="1" ht="15" x14ac:dyDescent="0.2">
      <c r="C251" s="1060"/>
      <c r="D251" s="1105"/>
      <c r="E251" s="1233"/>
      <c r="F251" s="1233"/>
      <c r="G251" s="1060"/>
      <c r="I251" s="1233"/>
    </row>
    <row r="252" spans="1:9" s="1024" customFormat="1" ht="15" x14ac:dyDescent="0.2">
      <c r="C252" s="1060"/>
      <c r="D252" s="1241"/>
      <c r="E252" s="1233"/>
      <c r="F252" s="1233"/>
      <c r="G252" s="1060"/>
      <c r="I252" s="1233"/>
    </row>
    <row r="253" spans="1:9" s="1024" customFormat="1" ht="16" thickBot="1" x14ac:dyDescent="0.25">
      <c r="C253" s="1124"/>
      <c r="D253" s="1241"/>
      <c r="E253" s="1233"/>
      <c r="F253" s="1233"/>
      <c r="G253" s="1125"/>
      <c r="H253" s="1107"/>
      <c r="I253" s="1233"/>
    </row>
    <row r="254" spans="1:9" s="1024" customFormat="1" ht="16" thickTop="1" x14ac:dyDescent="0.2">
      <c r="C254" s="1233"/>
      <c r="D254" s="1241"/>
      <c r="E254" s="1233"/>
      <c r="F254" s="1233"/>
      <c r="G254" s="1233"/>
      <c r="I254" s="1233"/>
    </row>
    <row r="255" spans="1:9" s="1024" customFormat="1" ht="15" x14ac:dyDescent="0.2">
      <c r="A255" s="1024" t="s">
        <v>39</v>
      </c>
      <c r="C255" s="1127"/>
      <c r="D255" s="1238"/>
      <c r="E255" s="1238"/>
      <c r="F255" s="1233"/>
      <c r="G255" s="1127"/>
    </row>
    <row r="256" spans="1:9" s="1024" customFormat="1" ht="15" x14ac:dyDescent="0.2">
      <c r="A256" s="2073" t="s">
        <v>1504</v>
      </c>
      <c r="B256" s="2073"/>
      <c r="C256" s="2073"/>
      <c r="D256" s="2073"/>
      <c r="E256" s="2073"/>
      <c r="F256" s="2073"/>
      <c r="G256" s="2073"/>
    </row>
    <row r="257" spans="1:9" s="1024" customFormat="1" ht="15" x14ac:dyDescent="0.2">
      <c r="C257" s="1127"/>
      <c r="D257" s="1238"/>
      <c r="E257" s="1240"/>
      <c r="F257" s="1233"/>
      <c r="G257" s="1127"/>
    </row>
    <row r="258" spans="1:9" s="1024" customFormat="1" ht="15" x14ac:dyDescent="0.2">
      <c r="A258" s="1196"/>
      <c r="C258" s="1127"/>
      <c r="D258" s="1238"/>
      <c r="E258" s="1241"/>
      <c r="F258" s="1233"/>
      <c r="G258" s="1127"/>
    </row>
    <row r="259" spans="1:9" s="1024" customFormat="1" ht="15" x14ac:dyDescent="0.2">
      <c r="A259" s="1239"/>
      <c r="C259" s="1127"/>
      <c r="D259" s="1238"/>
      <c r="E259" s="1241"/>
      <c r="F259" s="1233"/>
      <c r="G259" s="1127"/>
    </row>
    <row r="260" spans="1:9" s="1024" customFormat="1" ht="15" x14ac:dyDescent="0.2">
      <c r="A260" s="1239"/>
      <c r="C260" s="1127"/>
      <c r="D260" s="1238"/>
      <c r="E260" s="1241"/>
      <c r="F260" s="1233"/>
      <c r="G260" s="1127"/>
    </row>
    <row r="261" spans="1:9" s="1024" customFormat="1" ht="15" x14ac:dyDescent="0.2">
      <c r="A261" s="1239"/>
      <c r="C261" s="1127"/>
      <c r="D261" s="1238"/>
      <c r="E261" s="1241"/>
      <c r="F261" s="1233"/>
      <c r="G261" s="1127"/>
    </row>
    <row r="262" spans="1:9" s="1024" customFormat="1" ht="15" x14ac:dyDescent="0.2">
      <c r="A262" s="1239"/>
      <c r="C262" s="1127"/>
      <c r="D262" s="1238"/>
      <c r="E262" s="1241"/>
      <c r="F262" s="1233"/>
      <c r="G262" s="1127"/>
    </row>
    <row r="263" spans="1:9" s="1024" customFormat="1" ht="15" x14ac:dyDescent="0.2">
      <c r="A263" s="1239"/>
      <c r="C263" s="1127"/>
      <c r="D263" s="1238"/>
      <c r="E263" s="1241"/>
      <c r="F263" s="1233"/>
      <c r="G263" s="1127"/>
    </row>
    <row r="264" spans="1:9" s="1024" customFormat="1" ht="15" x14ac:dyDescent="0.2">
      <c r="A264" s="1239"/>
      <c r="C264" s="1127"/>
      <c r="D264" s="1238"/>
      <c r="E264" s="1241"/>
      <c r="F264" s="1233"/>
      <c r="G264" s="1127"/>
    </row>
    <row r="265" spans="1:9" s="1024" customFormat="1" ht="15" x14ac:dyDescent="0.2">
      <c r="A265" s="1239"/>
      <c r="C265" s="1127"/>
      <c r="D265" s="1108"/>
      <c r="E265" s="1241"/>
      <c r="F265" s="1233"/>
      <c r="G265" s="1127"/>
    </row>
    <row r="266" spans="1:9" s="1024" customFormat="1" ht="16" thickBot="1" x14ac:dyDescent="0.25">
      <c r="A266" s="1239"/>
      <c r="C266" s="1127"/>
      <c r="D266" s="1242"/>
      <c r="E266" s="1241"/>
      <c r="F266" s="1233"/>
      <c r="G266" s="1242"/>
    </row>
    <row r="267" spans="1:9" s="1024" customFormat="1" ht="16" thickTop="1" x14ac:dyDescent="0.2">
      <c r="C267" s="1127"/>
      <c r="D267" s="1238"/>
      <c r="E267" s="1241"/>
      <c r="F267" s="1233"/>
      <c r="G267" s="1127"/>
    </row>
    <row r="268" spans="1:9" s="1024" customFormat="1" ht="15" x14ac:dyDescent="0.2">
      <c r="A268" s="1024" t="s">
        <v>46</v>
      </c>
      <c r="C268" s="1233"/>
      <c r="D268" s="1233"/>
      <c r="E268" s="1233"/>
      <c r="F268" s="1233"/>
      <c r="G268" s="1233"/>
      <c r="I268" s="1233"/>
    </row>
    <row r="269" spans="1:9" s="1024" customFormat="1" ht="15" x14ac:dyDescent="0.2">
      <c r="C269" s="1233"/>
      <c r="D269" s="1233"/>
      <c r="E269" s="1233"/>
      <c r="F269" s="1233"/>
      <c r="G269" s="1233"/>
      <c r="I269" s="1233"/>
    </row>
    <row r="270" spans="1:9" s="1024" customFormat="1" ht="15" x14ac:dyDescent="0.2">
      <c r="C270" s="1233"/>
      <c r="D270" s="1233"/>
      <c r="E270" s="1233"/>
      <c r="F270" s="1233"/>
      <c r="G270" s="1233"/>
      <c r="I270" s="1233"/>
    </row>
    <row r="271" spans="1:9" s="1024" customFormat="1" ht="15" x14ac:dyDescent="0.2">
      <c r="C271" s="1233"/>
      <c r="D271" s="1233"/>
      <c r="E271" s="1233"/>
      <c r="F271" s="1233"/>
      <c r="G271" s="1238"/>
      <c r="I271" s="1233"/>
    </row>
    <row r="272" spans="1:9" s="1024" customFormat="1" ht="15" x14ac:dyDescent="0.2">
      <c r="C272" s="1233"/>
      <c r="D272" s="1233"/>
      <c r="E272" s="1233"/>
      <c r="F272" s="1233"/>
      <c r="G272" s="1238"/>
      <c r="I272" s="1233"/>
    </row>
    <row r="273" spans="1:9" s="1024" customFormat="1" ht="15" x14ac:dyDescent="0.2">
      <c r="C273" s="1233"/>
      <c r="D273" s="1233"/>
      <c r="E273" s="1233"/>
      <c r="F273" s="1233"/>
      <c r="G273" s="1238"/>
      <c r="I273" s="1233"/>
    </row>
    <row r="274" spans="1:9" s="1024" customFormat="1" ht="15" x14ac:dyDescent="0.2">
      <c r="C274" s="1233"/>
      <c r="D274" s="1233"/>
      <c r="E274" s="1233"/>
      <c r="F274" s="1233"/>
      <c r="G274" s="1238"/>
      <c r="I274" s="1233"/>
    </row>
    <row r="275" spans="1:9" s="1024" customFormat="1" ht="15" x14ac:dyDescent="0.2">
      <c r="C275" s="1233"/>
      <c r="D275" s="1233"/>
      <c r="E275" s="1233"/>
      <c r="F275" s="1233"/>
      <c r="G275" s="1238"/>
      <c r="I275" s="1233"/>
    </row>
    <row r="276" spans="1:9" s="1024" customFormat="1" ht="16" thickBot="1" x14ac:dyDescent="0.25">
      <c r="A276" s="1024" t="s">
        <v>1340</v>
      </c>
      <c r="C276" s="1233"/>
      <c r="D276" s="1233"/>
      <c r="E276" s="1233"/>
      <c r="F276" s="1233"/>
      <c r="G276" s="1242"/>
      <c r="I276" s="1233"/>
    </row>
    <row r="277" spans="1:9" s="1024" customFormat="1" ht="16" thickTop="1" x14ac:dyDescent="0.2">
      <c r="C277" s="1233"/>
      <c r="D277" s="1233"/>
      <c r="E277" s="1233"/>
      <c r="F277" s="1233"/>
      <c r="G277" s="1233"/>
      <c r="I277" s="1233"/>
    </row>
    <row r="278" spans="1:9" s="1024" customFormat="1" ht="15" customHeight="1" x14ac:dyDescent="0.2">
      <c r="A278" s="1024" t="s">
        <v>48</v>
      </c>
      <c r="C278" s="1233"/>
      <c r="D278" s="1233"/>
      <c r="E278" s="1233"/>
      <c r="F278" s="1233"/>
      <c r="G278" s="1233"/>
      <c r="I278" s="1233"/>
    </row>
    <row r="279" spans="1:9" s="1024" customFormat="1" ht="15" x14ac:dyDescent="0.2">
      <c r="A279" s="2073" t="s">
        <v>1341</v>
      </c>
      <c r="B279" s="2073"/>
      <c r="C279" s="2073"/>
      <c r="D279" s="2073"/>
      <c r="E279" s="2073"/>
      <c r="F279" s="2073"/>
      <c r="G279" s="2073"/>
    </row>
    <row r="280" spans="1:9" s="1024" customFormat="1" ht="15" x14ac:dyDescent="0.2">
      <c r="B280" s="1233"/>
      <c r="C280" s="1233"/>
      <c r="D280" s="1104"/>
      <c r="E280" s="1233"/>
      <c r="F280" s="1233"/>
      <c r="G280" s="1233"/>
    </row>
    <row r="281" spans="1:9" s="1024" customFormat="1" ht="15" x14ac:dyDescent="0.2">
      <c r="B281" s="1233"/>
      <c r="C281" s="1233"/>
      <c r="D281" s="1105"/>
      <c r="E281" s="1233"/>
      <c r="F281" s="1233"/>
      <c r="G281" s="1233"/>
    </row>
    <row r="282" spans="1:9" s="1024" customFormat="1" ht="15" x14ac:dyDescent="0.2">
      <c r="B282" s="1233"/>
      <c r="C282" s="1233"/>
      <c r="D282" s="1105"/>
      <c r="E282" s="1233"/>
      <c r="F282" s="1233"/>
      <c r="G282" s="1233"/>
    </row>
    <row r="283" spans="1:9" s="1024" customFormat="1" ht="15" x14ac:dyDescent="0.2">
      <c r="B283" s="1233"/>
      <c r="C283" s="1233"/>
      <c r="D283" s="1105"/>
      <c r="E283" s="1233"/>
      <c r="F283" s="1233"/>
      <c r="G283" s="1233"/>
    </row>
    <row r="284" spans="1:9" s="1024" customFormat="1" ht="15" x14ac:dyDescent="0.2">
      <c r="B284" s="1233"/>
      <c r="C284" s="1233"/>
      <c r="D284" s="1105"/>
      <c r="E284" s="1233"/>
      <c r="F284" s="1233"/>
      <c r="G284" s="1233"/>
    </row>
    <row r="285" spans="1:9" s="1024" customFormat="1" ht="15" x14ac:dyDescent="0.2">
      <c r="B285" s="1233"/>
      <c r="C285" s="1233"/>
      <c r="D285" s="1105"/>
      <c r="E285" s="1233"/>
      <c r="F285" s="1233"/>
      <c r="G285" s="1233"/>
    </row>
    <row r="286" spans="1:9" s="1024" customFormat="1" ht="15" x14ac:dyDescent="0.2">
      <c r="C286" s="1233"/>
      <c r="D286" s="1241"/>
      <c r="E286" s="1233"/>
      <c r="F286" s="1233"/>
      <c r="G286" s="1233"/>
    </row>
    <row r="287" spans="1:9" s="1024" customFormat="1" ht="15" x14ac:dyDescent="0.2">
      <c r="C287" s="1233"/>
      <c r="D287" s="1241"/>
      <c r="E287" s="1233"/>
      <c r="F287" s="1233"/>
      <c r="G287" s="1233"/>
    </row>
    <row r="288" spans="1:9" s="1024" customFormat="1" ht="16" thickBot="1" x14ac:dyDescent="0.25">
      <c r="C288" s="1243"/>
      <c r="D288" s="1241"/>
      <c r="E288" s="1233"/>
      <c r="F288" s="1233"/>
      <c r="G288" s="1242"/>
    </row>
    <row r="289" spans="1:7" s="1024" customFormat="1" ht="16" thickTop="1" x14ac:dyDescent="0.2">
      <c r="C289" s="1233"/>
      <c r="D289" s="1241"/>
      <c r="E289" s="1233"/>
      <c r="F289" s="1233"/>
      <c r="G289" s="1233"/>
    </row>
    <row r="290" spans="1:7" s="1024" customFormat="1" ht="15" customHeight="1" x14ac:dyDescent="0.2"/>
    <row r="291" spans="1:7" s="1024" customFormat="1" ht="15" x14ac:dyDescent="0.2">
      <c r="A291" s="1192" t="s">
        <v>1505</v>
      </c>
      <c r="B291" s="1182"/>
      <c r="C291" s="1182"/>
      <c r="D291" s="1108"/>
      <c r="F291" s="1108"/>
      <c r="G291" s="1108"/>
    </row>
    <row r="292" spans="1:7" s="1024" customFormat="1" ht="15" x14ac:dyDescent="0.2">
      <c r="D292" s="1108"/>
      <c r="F292" s="1108"/>
      <c r="G292" s="1108"/>
    </row>
    <row r="293" spans="1:7" s="1024" customFormat="1" ht="15" x14ac:dyDescent="0.2">
      <c r="A293" s="1024" t="s">
        <v>0</v>
      </c>
      <c r="B293" s="1857"/>
      <c r="C293" s="1857"/>
      <c r="D293" s="1857"/>
      <c r="F293" s="1108"/>
      <c r="G293" s="1108"/>
    </row>
    <row r="294" spans="1:7" s="1024" customFormat="1" ht="15" x14ac:dyDescent="0.2">
      <c r="D294" s="1108"/>
      <c r="F294" s="1108"/>
      <c r="G294" s="1108"/>
    </row>
    <row r="295" spans="1:7" s="1024" customFormat="1" ht="15" x14ac:dyDescent="0.2">
      <c r="A295" s="1024" t="s">
        <v>1</v>
      </c>
      <c r="B295" s="1857"/>
      <c r="C295" s="1857"/>
      <c r="D295" s="1857"/>
      <c r="E295" s="1857"/>
      <c r="F295" s="1108"/>
      <c r="G295" s="1108"/>
    </row>
    <row r="296" spans="1:7" s="1024" customFormat="1" ht="15" x14ac:dyDescent="0.2">
      <c r="B296" s="1857"/>
      <c r="C296" s="1857"/>
      <c r="D296" s="1857"/>
      <c r="E296" s="1857"/>
      <c r="F296" s="1108"/>
      <c r="G296" s="1108"/>
    </row>
    <row r="297" spans="1:7" s="1024" customFormat="1" ht="15" x14ac:dyDescent="0.2">
      <c r="D297" s="1108"/>
      <c r="F297" s="1108"/>
      <c r="G297" s="1108"/>
    </row>
    <row r="298" spans="1:7" s="1024" customFormat="1" ht="15" x14ac:dyDescent="0.2">
      <c r="A298" s="1041"/>
      <c r="B298" s="1219"/>
      <c r="C298" s="1220"/>
      <c r="D298" s="1223" t="s">
        <v>79</v>
      </c>
      <c r="E298" s="1223"/>
      <c r="F298" s="1222" t="s">
        <v>135</v>
      </c>
      <c r="G298" s="1222" t="s">
        <v>136</v>
      </c>
    </row>
    <row r="299" spans="1:7" s="1024" customFormat="1" ht="15" customHeight="1" x14ac:dyDescent="0.2">
      <c r="A299" s="1041"/>
      <c r="B299" s="1219"/>
      <c r="C299" s="1220"/>
      <c r="D299" s="1222" t="s">
        <v>137</v>
      </c>
      <c r="E299" s="1223"/>
      <c r="F299" s="1222" t="s">
        <v>138</v>
      </c>
      <c r="G299" s="1222" t="s">
        <v>139</v>
      </c>
    </row>
    <row r="300" spans="1:7" s="1024" customFormat="1" ht="15" x14ac:dyDescent="0.2">
      <c r="A300" s="1041"/>
      <c r="B300" s="1224"/>
      <c r="C300" s="1225"/>
      <c r="D300" s="1226" t="s">
        <v>140</v>
      </c>
      <c r="E300" s="1221" t="s">
        <v>11</v>
      </c>
      <c r="F300" s="1226" t="s">
        <v>141</v>
      </c>
      <c r="G300" s="1226" t="s">
        <v>142</v>
      </c>
    </row>
    <row r="301" spans="1:7" s="1024" customFormat="1" ht="15" x14ac:dyDescent="0.2">
      <c r="A301" s="1041"/>
      <c r="B301" s="1106"/>
      <c r="C301" s="1041"/>
      <c r="D301" s="1227"/>
      <c r="E301" s="1084"/>
      <c r="F301" s="1227"/>
      <c r="G301" s="1227"/>
    </row>
    <row r="302" spans="1:7" s="1024" customFormat="1" ht="15" x14ac:dyDescent="0.2">
      <c r="A302" s="1041"/>
      <c r="B302" s="1106" t="s">
        <v>143</v>
      </c>
      <c r="C302" s="1041"/>
      <c r="D302" s="1227"/>
      <c r="E302" s="1084"/>
      <c r="F302" s="1227"/>
      <c r="G302" s="1227"/>
    </row>
    <row r="303" spans="1:7" s="1024" customFormat="1" ht="15" x14ac:dyDescent="0.2">
      <c r="A303" s="1041"/>
      <c r="B303" s="1106" t="s">
        <v>12</v>
      </c>
      <c r="C303" s="1041"/>
      <c r="D303" s="1244"/>
      <c r="E303" s="1170"/>
      <c r="F303" s="1227"/>
      <c r="G303" s="1227"/>
    </row>
    <row r="304" spans="1:7" s="1024" customFormat="1" ht="15" x14ac:dyDescent="0.2">
      <c r="A304" s="1041"/>
      <c r="B304" s="1106" t="s">
        <v>1506</v>
      </c>
      <c r="C304" s="1041"/>
      <c r="D304" s="1227"/>
      <c r="E304" s="1084"/>
      <c r="F304" s="1227"/>
      <c r="G304" s="1227"/>
    </row>
    <row r="305" spans="1:7" s="1024" customFormat="1" ht="15" x14ac:dyDescent="0.2">
      <c r="A305" s="1041"/>
      <c r="B305" s="1106" t="s">
        <v>1486</v>
      </c>
      <c r="C305" s="1041"/>
      <c r="D305" s="1227"/>
      <c r="E305" s="1084"/>
      <c r="F305" s="1227"/>
      <c r="G305" s="1227"/>
    </row>
    <row r="306" spans="1:7" s="1024" customFormat="1" ht="15" x14ac:dyDescent="0.2">
      <c r="A306" s="1041"/>
      <c r="B306" s="1106" t="s">
        <v>144</v>
      </c>
      <c r="C306" s="1041"/>
      <c r="D306" s="1229"/>
      <c r="E306" s="1228"/>
      <c r="F306" s="1227"/>
      <c r="G306" s="1227"/>
    </row>
    <row r="307" spans="1:7" s="1024" customFormat="1" ht="15" x14ac:dyDescent="0.2">
      <c r="A307" s="1041"/>
      <c r="B307" s="1106" t="s">
        <v>145</v>
      </c>
      <c r="C307" s="1041"/>
      <c r="D307" s="1227"/>
      <c r="E307" s="1084"/>
      <c r="F307" s="1227"/>
      <c r="G307" s="1227"/>
    </row>
    <row r="308" spans="1:7" s="1024" customFormat="1" ht="15" x14ac:dyDescent="0.2">
      <c r="A308" s="1041"/>
      <c r="B308" s="1106" t="s">
        <v>146</v>
      </c>
      <c r="C308" s="1041"/>
      <c r="D308" s="1229"/>
      <c r="E308" s="1228"/>
      <c r="F308" s="1227"/>
      <c r="G308" s="1227"/>
    </row>
    <row r="309" spans="1:7" s="1024" customFormat="1" ht="15" x14ac:dyDescent="0.2">
      <c r="A309" s="1041"/>
      <c r="B309" s="1106" t="s">
        <v>147</v>
      </c>
      <c r="C309" s="1041"/>
      <c r="D309" s="1227"/>
      <c r="E309" s="1084"/>
      <c r="F309" s="1227"/>
      <c r="G309" s="1227"/>
    </row>
    <row r="310" spans="1:7" s="1024" customFormat="1" ht="15" x14ac:dyDescent="0.2">
      <c r="A310" s="1041"/>
      <c r="B310" s="1106" t="s">
        <v>148</v>
      </c>
      <c r="C310" s="1041"/>
      <c r="D310" s="1229"/>
      <c r="E310" s="1228"/>
      <c r="F310" s="1227"/>
      <c r="G310" s="1227"/>
    </row>
    <row r="311" spans="1:7" s="1024" customFormat="1" ht="15" x14ac:dyDescent="0.2">
      <c r="A311" s="1041"/>
      <c r="B311" s="1106" t="s">
        <v>149</v>
      </c>
      <c r="C311" s="1041"/>
      <c r="D311" s="1227"/>
      <c r="E311" s="1084"/>
      <c r="F311" s="1227"/>
      <c r="G311" s="1227"/>
    </row>
    <row r="312" spans="1:7" s="1024" customFormat="1" ht="15" x14ac:dyDescent="0.2">
      <c r="A312" s="1041"/>
      <c r="B312" s="1106" t="s">
        <v>150</v>
      </c>
      <c r="C312" s="1041"/>
      <c r="D312" s="1229"/>
      <c r="E312" s="1228"/>
      <c r="F312" s="1227"/>
      <c r="G312" s="1227"/>
    </row>
    <row r="313" spans="1:7" s="1024" customFormat="1" ht="15" x14ac:dyDescent="0.2">
      <c r="A313" s="1041"/>
      <c r="B313" s="1106" t="s">
        <v>151</v>
      </c>
      <c r="C313" s="1041"/>
      <c r="D313" s="1227"/>
      <c r="E313" s="1084"/>
      <c r="F313" s="1227"/>
      <c r="G313" s="1227"/>
    </row>
    <row r="314" spans="1:7" s="1024" customFormat="1" ht="15" x14ac:dyDescent="0.2">
      <c r="A314" s="1041"/>
      <c r="B314" s="1106" t="s">
        <v>152</v>
      </c>
      <c r="C314" s="1041"/>
      <c r="D314" s="1229"/>
      <c r="E314" s="1228"/>
      <c r="F314" s="1227"/>
      <c r="G314" s="1227"/>
    </row>
    <row r="315" spans="1:7" s="1024" customFormat="1" ht="15" x14ac:dyDescent="0.2">
      <c r="A315" s="1041"/>
      <c r="B315" s="1106"/>
      <c r="C315" s="1041"/>
      <c r="D315" s="1230"/>
      <c r="E315" s="1085"/>
      <c r="F315" s="1227"/>
      <c r="G315" s="1227"/>
    </row>
    <row r="316" spans="1:7" s="1024" customFormat="1" ht="15" x14ac:dyDescent="0.2">
      <c r="A316" s="1024" t="s">
        <v>2</v>
      </c>
      <c r="D316" s="1108"/>
      <c r="F316" s="1108"/>
      <c r="G316" s="1108"/>
    </row>
    <row r="317" spans="1:7" s="1024" customFormat="1" ht="15" x14ac:dyDescent="0.2">
      <c r="A317" s="1024" t="s">
        <v>232</v>
      </c>
      <c r="B317" s="1024" t="s">
        <v>1507</v>
      </c>
      <c r="D317" s="1108"/>
      <c r="F317" s="1108"/>
      <c r="G317" s="1108"/>
    </row>
    <row r="318" spans="1:7" s="1024" customFormat="1" ht="15" x14ac:dyDescent="0.2">
      <c r="B318" s="2074"/>
      <c r="C318" s="2074"/>
      <c r="D318" s="2074"/>
      <c r="E318" s="2074"/>
      <c r="F318" s="1108"/>
      <c r="G318" s="1108"/>
    </row>
    <row r="319" spans="1:7" s="1024" customFormat="1" ht="15" x14ac:dyDescent="0.2">
      <c r="B319" s="1857"/>
      <c r="C319" s="1857"/>
      <c r="D319" s="1857"/>
      <c r="E319" s="1857"/>
      <c r="F319" s="1108"/>
      <c r="G319" s="1108"/>
    </row>
    <row r="320" spans="1:7" s="1024" customFormat="1" ht="15" x14ac:dyDescent="0.2">
      <c r="D320" s="1108"/>
      <c r="F320" s="1108"/>
      <c r="G320" s="1108"/>
    </row>
    <row r="321" spans="1:7" s="1024" customFormat="1" ht="15" x14ac:dyDescent="0.2">
      <c r="A321" s="1024" t="s">
        <v>233</v>
      </c>
      <c r="B321" s="1024" t="s">
        <v>1508</v>
      </c>
      <c r="D321" s="1108"/>
      <c r="F321" s="1108"/>
      <c r="G321" s="1108"/>
    </row>
    <row r="322" spans="1:7" s="1024" customFormat="1" ht="15" x14ac:dyDescent="0.2">
      <c r="D322" s="1108"/>
      <c r="F322" s="1108"/>
      <c r="G322" s="1108"/>
    </row>
    <row r="323" spans="1:7" s="1024" customFormat="1" ht="15" customHeight="1" x14ac:dyDescent="0.2">
      <c r="B323" s="2075"/>
      <c r="C323" s="2075"/>
      <c r="D323" s="2075"/>
      <c r="E323" s="2075"/>
      <c r="F323" s="1108"/>
      <c r="G323" s="1108"/>
    </row>
    <row r="324" spans="1:7" s="1024" customFormat="1" ht="15" customHeight="1" x14ac:dyDescent="0.2">
      <c r="B324" s="2075"/>
      <c r="C324" s="2075"/>
      <c r="D324" s="2075"/>
      <c r="E324" s="2075"/>
      <c r="F324" s="1108"/>
      <c r="G324" s="1108"/>
    </row>
    <row r="325" spans="1:7" s="1024" customFormat="1" ht="15" customHeight="1" x14ac:dyDescent="0.2">
      <c r="B325" s="1245"/>
      <c r="C325" s="1245"/>
      <c r="D325" s="1245"/>
      <c r="E325" s="1245"/>
      <c r="F325" s="1108"/>
      <c r="G325" s="1108"/>
    </row>
    <row r="326" spans="1:7" s="1024" customFormat="1" ht="15" x14ac:dyDescent="0.2">
      <c r="A326" s="1192" t="s">
        <v>1509</v>
      </c>
      <c r="B326" s="1182"/>
      <c r="C326" s="1182"/>
      <c r="D326" s="1108"/>
      <c r="F326" s="1108"/>
      <c r="G326" s="1108"/>
    </row>
    <row r="327" spans="1:7" s="1024" customFormat="1" ht="15" x14ac:dyDescent="0.2">
      <c r="A327" s="1024" t="s">
        <v>0</v>
      </c>
      <c r="B327" s="1108"/>
      <c r="F327" s="1108"/>
      <c r="G327" s="1108"/>
    </row>
    <row r="328" spans="1:7" s="1024" customFormat="1" ht="15" x14ac:dyDescent="0.2">
      <c r="A328" s="1857"/>
      <c r="B328" s="1857"/>
      <c r="C328" s="1857"/>
      <c r="D328" s="1857"/>
      <c r="E328" s="1857"/>
      <c r="F328" s="1857"/>
      <c r="G328" s="1108"/>
    </row>
    <row r="329" spans="1:7" s="1024" customFormat="1" ht="15" x14ac:dyDescent="0.2">
      <c r="A329" s="1857"/>
      <c r="B329" s="1857"/>
      <c r="C329" s="1857"/>
      <c r="D329" s="1857"/>
      <c r="E329" s="1857"/>
      <c r="F329" s="1857"/>
      <c r="G329" s="1108"/>
    </row>
    <row r="330" spans="1:7" s="1024" customFormat="1" ht="16" thickBot="1" x14ac:dyDescent="0.25">
      <c r="A330" s="1857"/>
      <c r="B330" s="1857"/>
      <c r="C330" s="1857"/>
      <c r="D330" s="1857"/>
      <c r="E330" s="1857"/>
      <c r="F330" s="1857"/>
      <c r="G330" s="1097"/>
    </row>
    <row r="331" spans="1:7" s="1024" customFormat="1" ht="16" thickTop="1" x14ac:dyDescent="0.2">
      <c r="B331" s="1108"/>
      <c r="F331" s="1108"/>
      <c r="G331" s="1108"/>
    </row>
    <row r="332" spans="1:7" s="1024" customFormat="1" ht="15" x14ac:dyDescent="0.2">
      <c r="A332" s="1024" t="s">
        <v>1</v>
      </c>
      <c r="B332" s="1108"/>
      <c r="F332" s="1108"/>
      <c r="G332" s="1108"/>
    </row>
    <row r="333" spans="1:7" s="1024" customFormat="1" ht="16" thickBot="1" x14ac:dyDescent="0.25">
      <c r="A333" s="1857"/>
      <c r="B333" s="1857"/>
      <c r="C333" s="1857"/>
      <c r="D333" s="1857"/>
      <c r="E333" s="1857"/>
      <c r="F333" s="1857"/>
      <c r="G333" s="1100"/>
    </row>
    <row r="334" spans="1:7" s="1024" customFormat="1" ht="16" thickTop="1" x14ac:dyDescent="0.2">
      <c r="B334" s="1108"/>
      <c r="F334" s="1108"/>
      <c r="G334" s="1108"/>
    </row>
    <row r="335" spans="1:7" s="1024" customFormat="1" ht="15" x14ac:dyDescent="0.2">
      <c r="A335" s="1024" t="s">
        <v>2</v>
      </c>
      <c r="B335" s="1108"/>
      <c r="F335" s="1108"/>
      <c r="G335" s="1108"/>
    </row>
    <row r="336" spans="1:7" s="1024" customFormat="1" ht="16" thickBot="1" x14ac:dyDescent="0.25">
      <c r="A336" s="1857"/>
      <c r="B336" s="1857"/>
      <c r="C336" s="1857"/>
      <c r="D336" s="1857"/>
      <c r="E336" s="1857"/>
      <c r="F336" s="1857"/>
      <c r="G336" s="1100"/>
    </row>
    <row r="337" spans="1:7" s="1024" customFormat="1" ht="16" thickTop="1" x14ac:dyDescent="0.2">
      <c r="D337" s="1246"/>
      <c r="F337" s="1247"/>
      <c r="G337" s="1108"/>
    </row>
    <row r="338" spans="1:7" s="1024" customFormat="1" ht="15" x14ac:dyDescent="0.2">
      <c r="A338" s="1024" t="s">
        <v>31</v>
      </c>
      <c r="B338" s="1108"/>
      <c r="F338" s="1108"/>
      <c r="G338" s="1108"/>
    </row>
    <row r="339" spans="1:7" s="1024" customFormat="1" ht="15" x14ac:dyDescent="0.2">
      <c r="B339" s="1857"/>
      <c r="C339" s="1857"/>
      <c r="D339" s="1857"/>
      <c r="E339" s="1857"/>
      <c r="F339" s="1108"/>
      <c r="G339" s="1108"/>
    </row>
    <row r="340" spans="1:7" s="1024" customFormat="1" ht="15" x14ac:dyDescent="0.2">
      <c r="B340" s="1857"/>
      <c r="C340" s="1857"/>
      <c r="D340" s="1857"/>
      <c r="E340" s="1857"/>
      <c r="F340" s="1108"/>
      <c r="G340" s="1108"/>
    </row>
    <row r="341" spans="1:7" s="1024" customFormat="1" ht="15" x14ac:dyDescent="0.2">
      <c r="B341" s="1857"/>
      <c r="C341" s="1857"/>
      <c r="D341" s="1857"/>
      <c r="E341" s="1857"/>
      <c r="F341" s="1108"/>
      <c r="G341" s="1108"/>
    </row>
    <row r="342" spans="1:7" s="1024" customFormat="1" ht="15" x14ac:dyDescent="0.2">
      <c r="D342" s="1108"/>
      <c r="F342" s="1108"/>
      <c r="G342" s="1108"/>
    </row>
    <row r="343" spans="1:7" s="1024" customFormat="1" ht="15" x14ac:dyDescent="0.2">
      <c r="A343" s="1024" t="s">
        <v>32</v>
      </c>
      <c r="B343" s="1108"/>
      <c r="F343" s="1108"/>
      <c r="G343" s="1108"/>
    </row>
    <row r="344" spans="1:7" s="1024" customFormat="1" ht="15" x14ac:dyDescent="0.2">
      <c r="B344" s="1857"/>
      <c r="C344" s="1857"/>
      <c r="D344" s="1857"/>
      <c r="E344" s="1857"/>
      <c r="F344" s="1108"/>
      <c r="G344" s="1108"/>
    </row>
    <row r="345" spans="1:7" s="1024" customFormat="1" ht="15" x14ac:dyDescent="0.2">
      <c r="B345" s="1857"/>
      <c r="C345" s="1857"/>
      <c r="D345" s="1857"/>
      <c r="E345" s="1857"/>
      <c r="F345" s="1108"/>
      <c r="G345" s="1108"/>
    </row>
    <row r="346" spans="1:7" s="1024" customFormat="1" ht="15" x14ac:dyDescent="0.2">
      <c r="B346" s="1857"/>
      <c r="C346" s="1857"/>
      <c r="D346" s="1857"/>
      <c r="E346" s="1857"/>
      <c r="F346" s="1108"/>
      <c r="G346" s="1108"/>
    </row>
    <row r="347" spans="1:7" s="1024" customFormat="1" ht="15" x14ac:dyDescent="0.2">
      <c r="B347" s="1108"/>
      <c r="F347" s="1108"/>
      <c r="G347" s="1108"/>
    </row>
    <row r="348" spans="1:7" s="1024" customFormat="1" ht="15" x14ac:dyDescent="0.2">
      <c r="A348" s="1024" t="s">
        <v>1510</v>
      </c>
      <c r="B348" s="1108"/>
      <c r="F348" s="1108"/>
      <c r="G348" s="1108"/>
    </row>
    <row r="349" spans="1:7" s="1024" customFormat="1" ht="15" x14ac:dyDescent="0.2">
      <c r="B349" s="1857"/>
      <c r="C349" s="1857"/>
      <c r="D349" s="1857"/>
      <c r="E349" s="1857"/>
      <c r="F349" s="1108"/>
      <c r="G349" s="1108"/>
    </row>
    <row r="350" spans="1:7" s="1024" customFormat="1" ht="15" x14ac:dyDescent="0.2">
      <c r="B350" s="1857"/>
      <c r="C350" s="1857"/>
      <c r="D350" s="1857"/>
      <c r="E350" s="1857"/>
      <c r="F350" s="1108"/>
      <c r="G350" s="1108"/>
    </row>
    <row r="351" spans="1:7" s="1024" customFormat="1" ht="15" x14ac:dyDescent="0.2">
      <c r="B351" s="1857"/>
      <c r="C351" s="1857"/>
      <c r="D351" s="1857"/>
      <c r="E351" s="1857"/>
      <c r="F351" s="1108"/>
      <c r="G351" s="1108"/>
    </row>
    <row r="352" spans="1:7" s="1024" customFormat="1" ht="15" x14ac:dyDescent="0.2">
      <c r="B352" s="1857"/>
      <c r="C352" s="1857"/>
      <c r="D352" s="1857"/>
      <c r="E352" s="1857"/>
      <c r="F352" s="1108"/>
      <c r="G352" s="1108"/>
    </row>
    <row r="353" spans="1:7" s="1024" customFormat="1" ht="15" x14ac:dyDescent="0.2">
      <c r="B353" s="1857"/>
      <c r="C353" s="1857"/>
      <c r="D353" s="1857"/>
      <c r="E353" s="1857"/>
      <c r="F353" s="1108"/>
      <c r="G353" s="1108"/>
    </row>
    <row r="354" spans="1:7" s="1024" customFormat="1" ht="15" x14ac:dyDescent="0.2">
      <c r="A354" s="1024" t="s">
        <v>33</v>
      </c>
      <c r="B354" s="1108"/>
      <c r="F354" s="1108"/>
      <c r="G354" s="1108"/>
    </row>
    <row r="355" spans="1:7" s="1024" customFormat="1" ht="15" x14ac:dyDescent="0.2">
      <c r="A355" s="2073" t="s">
        <v>1503</v>
      </c>
      <c r="B355" s="2073"/>
      <c r="C355" s="2073"/>
      <c r="D355" s="2073"/>
      <c r="E355" s="2073"/>
      <c r="F355" s="2073"/>
      <c r="G355" s="1108"/>
    </row>
    <row r="356" spans="1:7" s="1024" customFormat="1" ht="15" x14ac:dyDescent="0.2">
      <c r="C356" s="1108"/>
      <c r="D356" s="1104"/>
      <c r="F356" s="1108"/>
      <c r="G356" s="1108"/>
    </row>
    <row r="357" spans="1:7" s="1024" customFormat="1" ht="15" x14ac:dyDescent="0.2">
      <c r="C357" s="1108"/>
      <c r="D357" s="1105"/>
      <c r="F357" s="1108"/>
      <c r="G357" s="1108"/>
    </row>
    <row r="358" spans="1:7" s="1024" customFormat="1" ht="15" x14ac:dyDescent="0.2">
      <c r="C358" s="1108"/>
      <c r="D358" s="1105"/>
      <c r="F358" s="1108"/>
      <c r="G358" s="1108"/>
    </row>
    <row r="359" spans="1:7" s="1024" customFormat="1" ht="15" x14ac:dyDescent="0.2">
      <c r="C359" s="1095"/>
      <c r="D359" s="1108"/>
      <c r="F359" s="1108"/>
      <c r="G359" s="1108"/>
    </row>
    <row r="360" spans="1:7" s="1024" customFormat="1" ht="15" x14ac:dyDescent="0.2">
      <c r="C360" s="1108"/>
      <c r="D360" s="1105"/>
      <c r="F360" s="1108"/>
      <c r="G360" s="1108"/>
    </row>
    <row r="361" spans="1:7" s="1024" customFormat="1" ht="15" x14ac:dyDescent="0.2">
      <c r="C361" s="1108"/>
      <c r="D361" s="1105"/>
      <c r="F361" s="1108"/>
      <c r="G361" s="1108"/>
    </row>
    <row r="362" spans="1:7" s="1024" customFormat="1" ht="15" x14ac:dyDescent="0.2">
      <c r="C362" s="1108"/>
      <c r="D362" s="1105"/>
      <c r="F362" s="1108"/>
      <c r="G362" s="1108"/>
    </row>
    <row r="363" spans="1:7" s="1024" customFormat="1" ht="15" x14ac:dyDescent="0.2">
      <c r="C363" s="1108"/>
      <c r="D363" s="1105"/>
      <c r="F363" s="1108"/>
      <c r="G363" s="1108"/>
    </row>
    <row r="364" spans="1:7" s="1024" customFormat="1" ht="15" x14ac:dyDescent="0.2">
      <c r="C364" s="1108"/>
      <c r="D364" s="1105"/>
      <c r="F364" s="1108"/>
      <c r="G364" s="1108"/>
    </row>
    <row r="365" spans="1:7" s="1024" customFormat="1" ht="16" thickBot="1" x14ac:dyDescent="0.25">
      <c r="C365" s="1097"/>
      <c r="D365" s="1248"/>
      <c r="F365" s="1097"/>
      <c r="G365" s="1108"/>
    </row>
    <row r="366" spans="1:7" s="1024" customFormat="1" ht="16" thickTop="1" x14ac:dyDescent="0.2">
      <c r="A366" s="1024" t="s">
        <v>35</v>
      </c>
      <c r="B366" s="1108"/>
      <c r="F366" s="1108"/>
      <c r="G366" s="1108"/>
    </row>
    <row r="367" spans="1:7" s="1024" customFormat="1" ht="15" x14ac:dyDescent="0.2">
      <c r="A367" s="1857"/>
      <c r="B367" s="1857"/>
      <c r="C367" s="1857"/>
      <c r="D367" s="1857"/>
      <c r="E367" s="1857"/>
      <c r="F367" s="1857"/>
      <c r="G367" s="1108"/>
    </row>
    <row r="368" spans="1:7" s="1024" customFormat="1" ht="15" x14ac:dyDescent="0.2">
      <c r="A368" s="1857"/>
      <c r="B368" s="1857"/>
      <c r="C368" s="1857"/>
      <c r="D368" s="1857"/>
      <c r="E368" s="1857"/>
      <c r="F368" s="1857"/>
      <c r="G368" s="1108"/>
    </row>
    <row r="369" spans="1:7" s="1024" customFormat="1" ht="15" x14ac:dyDescent="0.2">
      <c r="A369" s="1857"/>
      <c r="B369" s="1857"/>
      <c r="C369" s="1857"/>
      <c r="D369" s="1857"/>
      <c r="E369" s="1857"/>
      <c r="F369" s="1857"/>
      <c r="G369" s="1247"/>
    </row>
    <row r="370" spans="1:7" s="1024" customFormat="1" ht="15" x14ac:dyDescent="0.2">
      <c r="A370" s="1857"/>
      <c r="B370" s="1857"/>
      <c r="C370" s="1857"/>
      <c r="D370" s="1857"/>
      <c r="E370" s="1857"/>
      <c r="F370" s="1857"/>
      <c r="G370" s="1108"/>
    </row>
    <row r="371" spans="1:7" s="1024" customFormat="1" ht="15" x14ac:dyDescent="0.2">
      <c r="A371" s="1857"/>
      <c r="B371" s="1857"/>
      <c r="C371" s="1857"/>
      <c r="D371" s="1857"/>
      <c r="E371" s="1857"/>
      <c r="F371" s="1857"/>
      <c r="G371" s="1108"/>
    </row>
    <row r="372" spans="1:7" s="1024" customFormat="1" ht="15" customHeight="1" x14ac:dyDescent="0.2">
      <c r="A372" s="1857"/>
      <c r="B372" s="1857"/>
      <c r="C372" s="1857"/>
      <c r="D372" s="1857"/>
      <c r="E372" s="1857"/>
      <c r="F372" s="1857"/>
      <c r="G372" s="1099"/>
    </row>
    <row r="373" spans="1:7" s="1024" customFormat="1" ht="15" customHeight="1" thickBot="1" x14ac:dyDescent="0.25">
      <c r="A373" s="1024" t="s">
        <v>1511</v>
      </c>
      <c r="B373" s="1108"/>
      <c r="F373" s="1108"/>
      <c r="G373" s="1097"/>
    </row>
    <row r="374" spans="1:7" s="1024" customFormat="1" ht="16" thickTop="1" x14ac:dyDescent="0.2">
      <c r="B374" s="1108"/>
      <c r="F374" s="1108"/>
      <c r="G374" s="1108"/>
    </row>
    <row r="375" spans="1:7" s="1024" customFormat="1" ht="15" customHeight="1" x14ac:dyDescent="0.2">
      <c r="A375" s="1024" t="s">
        <v>1512</v>
      </c>
      <c r="B375" s="1108"/>
      <c r="F375" s="1108"/>
      <c r="G375" s="1108"/>
    </row>
    <row r="376" spans="1:7" s="1024" customFormat="1" ht="15" customHeight="1" x14ac:dyDescent="0.2">
      <c r="A376" s="1857"/>
      <c r="B376" s="1857"/>
      <c r="C376" s="1857"/>
      <c r="D376" s="1857"/>
      <c r="E376" s="1857"/>
      <c r="F376" s="1857"/>
      <c r="G376" s="1108"/>
    </row>
    <row r="377" spans="1:7" s="1024" customFormat="1" ht="15" x14ac:dyDescent="0.2">
      <c r="A377" s="1857"/>
      <c r="B377" s="1857"/>
      <c r="C377" s="1857"/>
      <c r="D377" s="1857"/>
      <c r="E377" s="1857"/>
      <c r="F377" s="1857"/>
      <c r="G377" s="1108"/>
    </row>
    <row r="378" spans="1:7" s="1024" customFormat="1" ht="15" x14ac:dyDescent="0.2">
      <c r="A378" s="1857"/>
      <c r="B378" s="1857"/>
      <c r="C378" s="1857"/>
      <c r="D378" s="1857"/>
      <c r="E378" s="1857"/>
      <c r="F378" s="1857"/>
      <c r="G378" s="1108"/>
    </row>
    <row r="379" spans="1:7" s="1024" customFormat="1" ht="16" thickBot="1" x14ac:dyDescent="0.25">
      <c r="A379" s="1857"/>
      <c r="B379" s="1857"/>
      <c r="C379" s="1857"/>
      <c r="D379" s="1857"/>
      <c r="E379" s="1857"/>
      <c r="F379" s="1857"/>
      <c r="G379" s="1097"/>
    </row>
    <row r="380" spans="1:7" s="1024" customFormat="1" ht="16" thickTop="1" x14ac:dyDescent="0.2">
      <c r="B380" s="1108"/>
      <c r="F380" s="1108"/>
      <c r="G380" s="1108"/>
    </row>
    <row r="381" spans="1:7" s="1024" customFormat="1" ht="15" x14ac:dyDescent="0.2">
      <c r="A381" s="1024" t="s">
        <v>36</v>
      </c>
      <c r="D381" s="1108"/>
      <c r="F381" s="1108"/>
      <c r="G381" s="1108"/>
    </row>
    <row r="382" spans="1:7" s="1024" customFormat="1" ht="15" x14ac:dyDescent="0.2">
      <c r="A382" s="2073" t="s">
        <v>1341</v>
      </c>
      <c r="B382" s="2073"/>
      <c r="C382" s="2073"/>
      <c r="D382" s="2073"/>
      <c r="E382" s="2073"/>
      <c r="F382" s="2073"/>
      <c r="G382" s="1108"/>
    </row>
    <row r="383" spans="1:7" s="1024" customFormat="1" ht="15" x14ac:dyDescent="0.2">
      <c r="C383" s="1108"/>
      <c r="D383" s="1104"/>
      <c r="F383" s="1108"/>
    </row>
    <row r="384" spans="1:7" s="1024" customFormat="1" ht="15" x14ac:dyDescent="0.2">
      <c r="C384" s="1108"/>
      <c r="D384" s="1105"/>
      <c r="F384" s="1108"/>
    </row>
    <row r="385" spans="1:6" s="1024" customFormat="1" ht="15" x14ac:dyDescent="0.2">
      <c r="C385" s="1108"/>
      <c r="D385" s="1105"/>
      <c r="F385" s="1108"/>
    </row>
    <row r="386" spans="1:6" s="1024" customFormat="1" ht="15" customHeight="1" x14ac:dyDescent="0.2">
      <c r="C386" s="1108"/>
      <c r="D386" s="1105"/>
      <c r="F386" s="1108"/>
    </row>
    <row r="387" spans="1:6" s="1024" customFormat="1" ht="15" customHeight="1" x14ac:dyDescent="0.2">
      <c r="C387" s="1108"/>
      <c r="D387" s="1105"/>
      <c r="F387" s="1108"/>
    </row>
    <row r="388" spans="1:6" s="1024" customFormat="1" ht="15" customHeight="1" x14ac:dyDescent="0.2">
      <c r="C388" s="1108"/>
      <c r="D388" s="1105"/>
      <c r="F388" s="1108"/>
    </row>
    <row r="389" spans="1:6" s="1024" customFormat="1" ht="15" customHeight="1" x14ac:dyDescent="0.2">
      <c r="C389" s="1108"/>
      <c r="D389" s="1105"/>
      <c r="F389" s="1108"/>
    </row>
    <row r="390" spans="1:6" s="1024" customFormat="1" ht="16" thickBot="1" x14ac:dyDescent="0.25">
      <c r="C390" s="1097"/>
      <c r="D390" s="1105"/>
      <c r="F390" s="1097"/>
    </row>
    <row r="391" spans="1:6" s="1024" customFormat="1" ht="16" thickTop="1" x14ac:dyDescent="0.2">
      <c r="C391" s="1108"/>
      <c r="D391" s="1248"/>
      <c r="F391" s="1108"/>
    </row>
    <row r="392" spans="1:6" s="1024" customFormat="1" ht="15" customHeight="1" x14ac:dyDescent="0.2">
      <c r="A392" s="1024" t="s">
        <v>39</v>
      </c>
      <c r="C392" s="1108"/>
      <c r="D392" s="1108"/>
      <c r="F392" s="1108"/>
    </row>
    <row r="393" spans="1:6" s="1024" customFormat="1" ht="15" customHeight="1" x14ac:dyDescent="0.2">
      <c r="A393" s="2028" t="s">
        <v>1513</v>
      </c>
      <c r="B393" s="2028"/>
      <c r="C393" s="2028"/>
      <c r="D393" s="2028"/>
      <c r="E393" s="2028"/>
      <c r="F393" s="2028"/>
    </row>
    <row r="394" spans="1:6" s="1024" customFormat="1" ht="15" customHeight="1" x14ac:dyDescent="0.2">
      <c r="A394" s="1239"/>
      <c r="C394" s="1108"/>
      <c r="D394" s="1249"/>
      <c r="F394" s="1108"/>
    </row>
    <row r="395" spans="1:6" s="1024" customFormat="1" ht="15" customHeight="1" x14ac:dyDescent="0.2">
      <c r="A395" s="1250"/>
      <c r="C395" s="1108"/>
      <c r="D395" s="1251"/>
      <c r="F395" s="1108"/>
    </row>
    <row r="396" spans="1:6" s="1024" customFormat="1" ht="15" customHeight="1" x14ac:dyDescent="0.2">
      <c r="A396" s="1250"/>
      <c r="C396" s="1108"/>
      <c r="D396" s="1251"/>
      <c r="F396" s="1108"/>
    </row>
    <row r="397" spans="1:6" s="1024" customFormat="1" ht="15" x14ac:dyDescent="0.2">
      <c r="C397" s="1108"/>
      <c r="D397" s="1105"/>
      <c r="F397" s="1108"/>
    </row>
    <row r="398" spans="1:6" s="1024" customFormat="1" ht="15" x14ac:dyDescent="0.2">
      <c r="C398" s="1108"/>
      <c r="D398" s="1105"/>
      <c r="F398" s="1108"/>
    </row>
    <row r="399" spans="1:6" s="1024" customFormat="1" ht="16" thickBot="1" x14ac:dyDescent="0.25">
      <c r="C399" s="1097"/>
      <c r="D399" s="1105"/>
      <c r="F399" s="1097"/>
    </row>
    <row r="400" spans="1:6" s="1024" customFormat="1" ht="16" thickTop="1" x14ac:dyDescent="0.2">
      <c r="C400" s="1108"/>
      <c r="D400" s="1248"/>
      <c r="F400" s="1108"/>
    </row>
    <row r="401" spans="1:6" s="1024" customFormat="1" ht="15" x14ac:dyDescent="0.2">
      <c r="D401" s="1108"/>
      <c r="F401" s="1108"/>
    </row>
    <row r="402" spans="1:6" s="1024" customFormat="1" ht="15" x14ac:dyDescent="0.2">
      <c r="A402" s="1024" t="s">
        <v>41</v>
      </c>
      <c r="B402" s="1108"/>
      <c r="F402" s="1108"/>
    </row>
    <row r="403" spans="1:6" s="1024" customFormat="1" ht="15" x14ac:dyDescent="0.2">
      <c r="A403" s="2044"/>
      <c r="B403" s="2044"/>
      <c r="C403" s="2044"/>
      <c r="D403" s="2044"/>
      <c r="E403" s="2044"/>
      <c r="F403" s="1108"/>
    </row>
    <row r="404" spans="1:6" s="1024" customFormat="1" ht="15" x14ac:dyDescent="0.2">
      <c r="A404" s="2044"/>
      <c r="B404" s="2044"/>
      <c r="C404" s="2044"/>
      <c r="D404" s="2044"/>
      <c r="E404" s="2044"/>
      <c r="F404" s="1108"/>
    </row>
    <row r="405" spans="1:6" s="1024" customFormat="1" ht="16" thickBot="1" x14ac:dyDescent="0.25">
      <c r="A405" s="2044"/>
      <c r="B405" s="2044"/>
      <c r="C405" s="2044"/>
      <c r="D405" s="2044"/>
      <c r="E405" s="2044"/>
      <c r="F405" s="1097"/>
    </row>
    <row r="406" spans="1:6" s="1024" customFormat="1" ht="16" thickTop="1" x14ac:dyDescent="0.2">
      <c r="B406" s="1108"/>
      <c r="F406" s="1108"/>
    </row>
    <row r="407" spans="1:6" s="1024" customFormat="1" ht="15" x14ac:dyDescent="0.2">
      <c r="A407" s="1024" t="s">
        <v>191</v>
      </c>
      <c r="B407" s="1108"/>
      <c r="F407" s="1108"/>
    </row>
    <row r="408" spans="1:6" s="1024" customFormat="1" ht="15" x14ac:dyDescent="0.2">
      <c r="A408" s="1857"/>
      <c r="B408" s="1857"/>
      <c r="C408" s="1857"/>
      <c r="D408" s="1857"/>
      <c r="E408" s="1857"/>
      <c r="F408" s="1108"/>
    </row>
    <row r="409" spans="1:6" s="1024" customFormat="1" ht="15" customHeight="1" x14ac:dyDescent="0.2">
      <c r="A409" s="1857"/>
      <c r="B409" s="1857"/>
      <c r="C409" s="1857"/>
      <c r="D409" s="1857"/>
      <c r="E409" s="1857"/>
      <c r="F409" s="1099"/>
    </row>
    <row r="410" spans="1:6" s="1024" customFormat="1" ht="15" customHeight="1" thickBot="1" x14ac:dyDescent="0.25">
      <c r="A410" s="1857"/>
      <c r="B410" s="1857"/>
      <c r="C410" s="1857"/>
      <c r="D410" s="1857"/>
      <c r="E410" s="1857"/>
      <c r="F410" s="1097"/>
    </row>
    <row r="411" spans="1:6" s="1024" customFormat="1" ht="16" thickTop="1" x14ac:dyDescent="0.2">
      <c r="B411" s="1108"/>
      <c r="F411" s="1108"/>
    </row>
    <row r="412" spans="1:6" s="1024" customFormat="1" ht="15" customHeight="1" thickBot="1" x14ac:dyDescent="0.25">
      <c r="B412" s="1108"/>
      <c r="F412" s="1100"/>
    </row>
    <row r="413" spans="1:6" s="1024" customFormat="1" ht="15" customHeight="1" thickTop="1" x14ac:dyDescent="0.2">
      <c r="B413" s="1108"/>
      <c r="F413" s="1108"/>
    </row>
    <row r="414" spans="1:6" s="1024" customFormat="1" ht="15" x14ac:dyDescent="0.2">
      <c r="B414" s="1108"/>
      <c r="F414" s="1108"/>
    </row>
    <row r="415" spans="1:6" s="1024" customFormat="1" ht="15" x14ac:dyDescent="0.2">
      <c r="A415" s="1024" t="s">
        <v>46</v>
      </c>
      <c r="B415" s="1108"/>
      <c r="F415" s="1108"/>
    </row>
    <row r="416" spans="1:6" s="1024" customFormat="1" ht="15" x14ac:dyDescent="0.2">
      <c r="A416" s="1857"/>
      <c r="B416" s="1857"/>
      <c r="C416" s="1857"/>
      <c r="D416" s="1857"/>
      <c r="E416" s="1857"/>
      <c r="F416" s="1108"/>
    </row>
    <row r="417" spans="1:6" s="1024" customFormat="1" ht="15" x14ac:dyDescent="0.2">
      <c r="A417" s="1857"/>
      <c r="B417" s="1857"/>
      <c r="C417" s="1857"/>
      <c r="D417" s="1857"/>
      <c r="E417" s="1857"/>
      <c r="F417" s="1108"/>
    </row>
    <row r="418" spans="1:6" s="1024" customFormat="1" ht="16" thickBot="1" x14ac:dyDescent="0.25">
      <c r="A418" s="1857" t="s">
        <v>7</v>
      </c>
      <c r="B418" s="1857"/>
      <c r="C418" s="1857"/>
      <c r="D418" s="1857"/>
      <c r="E418" s="1857"/>
      <c r="F418" s="1097"/>
    </row>
    <row r="419" spans="1:6" s="1024" customFormat="1" ht="16" thickTop="1" x14ac:dyDescent="0.2">
      <c r="B419" s="1108"/>
      <c r="F419" s="1108"/>
    </row>
    <row r="420" spans="1:6" s="1024" customFormat="1" ht="15" x14ac:dyDescent="0.2">
      <c r="B420" s="1108"/>
      <c r="F420" s="1108"/>
    </row>
    <row r="421" spans="1:6" s="1024" customFormat="1" ht="15" x14ac:dyDescent="0.2">
      <c r="A421" s="1024" t="s">
        <v>48</v>
      </c>
      <c r="B421" s="1108"/>
      <c r="F421" s="1108"/>
    </row>
    <row r="422" spans="1:6" s="1024" customFormat="1" ht="16" thickBot="1" x14ac:dyDescent="0.25">
      <c r="A422" s="1857" t="s">
        <v>1517</v>
      </c>
      <c r="B422" s="1857"/>
      <c r="C422" s="1857"/>
      <c r="D422" s="1857"/>
      <c r="E422" s="1857"/>
      <c r="F422" s="1100"/>
    </row>
    <row r="423" spans="1:6" s="1024" customFormat="1" ht="16" thickTop="1" x14ac:dyDescent="0.2">
      <c r="B423" s="1108"/>
      <c r="F423" s="1108"/>
    </row>
    <row r="424" spans="1:6" s="1024" customFormat="1" ht="15" x14ac:dyDescent="0.2">
      <c r="B424" s="1108"/>
      <c r="F424" s="1108"/>
    </row>
    <row r="425" spans="1:6" s="1024" customFormat="1" ht="15" x14ac:dyDescent="0.2">
      <c r="A425" s="1024" t="s">
        <v>49</v>
      </c>
      <c r="B425" s="1108"/>
      <c r="F425" s="1108"/>
    </row>
    <row r="426" spans="1:6" s="1024" customFormat="1" ht="15" x14ac:dyDescent="0.2">
      <c r="A426" s="1857"/>
      <c r="B426" s="1857"/>
      <c r="C426" s="1857"/>
      <c r="D426" s="1857"/>
      <c r="E426" s="1857"/>
      <c r="F426" s="1108"/>
    </row>
    <row r="427" spans="1:6" s="1024" customFormat="1" ht="15" x14ac:dyDescent="0.2">
      <c r="A427" s="1857"/>
      <c r="B427" s="1857"/>
      <c r="C427" s="1857"/>
      <c r="D427" s="1857"/>
      <c r="E427" s="1857"/>
      <c r="F427" s="1108"/>
    </row>
    <row r="428" spans="1:6" s="1024" customFormat="1" ht="15" x14ac:dyDescent="0.2">
      <c r="A428" s="1857"/>
      <c r="B428" s="1857"/>
      <c r="C428" s="1857"/>
      <c r="D428" s="1857"/>
      <c r="E428" s="1857"/>
      <c r="F428" s="1247"/>
    </row>
    <row r="429" spans="1:6" s="1024" customFormat="1" ht="15" x14ac:dyDescent="0.2">
      <c r="A429" s="1857"/>
      <c r="B429" s="1857"/>
      <c r="C429" s="1857"/>
      <c r="D429" s="1857"/>
      <c r="E429" s="1857"/>
      <c r="F429" s="1108"/>
    </row>
    <row r="430" spans="1:6" s="1024" customFormat="1" ht="15" x14ac:dyDescent="0.2">
      <c r="A430" s="1857"/>
      <c r="B430" s="1857"/>
      <c r="C430" s="1857"/>
      <c r="D430" s="1857"/>
      <c r="E430" s="1857"/>
      <c r="F430" s="1108"/>
    </row>
    <row r="431" spans="1:6" s="1024" customFormat="1" ht="15" x14ac:dyDescent="0.2">
      <c r="A431" s="1857"/>
      <c r="B431" s="1857"/>
      <c r="C431" s="1857"/>
      <c r="D431" s="1857"/>
      <c r="E431" s="1857"/>
      <c r="F431" s="1247"/>
    </row>
    <row r="432" spans="1:6" s="1024" customFormat="1" ht="15" x14ac:dyDescent="0.2">
      <c r="A432" s="1857"/>
      <c r="B432" s="1857"/>
      <c r="C432" s="1857"/>
      <c r="D432" s="1857"/>
      <c r="E432" s="1857"/>
      <c r="F432" s="1247"/>
    </row>
    <row r="433" spans="1:7" s="1024" customFormat="1" ht="16" thickBot="1" x14ac:dyDescent="0.25">
      <c r="A433" s="1857" t="s">
        <v>1340</v>
      </c>
      <c r="B433" s="1857"/>
      <c r="C433" s="1857"/>
      <c r="D433" s="1857"/>
      <c r="E433" s="1857"/>
      <c r="F433" s="1097"/>
    </row>
    <row r="434" spans="1:7" s="1024" customFormat="1" ht="16" thickTop="1" x14ac:dyDescent="0.2">
      <c r="B434" s="1108"/>
      <c r="F434" s="1108"/>
    </row>
    <row r="435" spans="1:7" s="1024" customFormat="1" ht="15" x14ac:dyDescent="0.2">
      <c r="A435" s="1024" t="s">
        <v>1514</v>
      </c>
      <c r="B435" s="1108"/>
      <c r="F435" s="1108"/>
    </row>
    <row r="436" spans="1:7" s="1024" customFormat="1" ht="15" x14ac:dyDescent="0.2">
      <c r="A436" s="1857"/>
      <c r="B436" s="1857"/>
      <c r="C436" s="1857"/>
      <c r="D436" s="1857"/>
      <c r="E436" s="1857"/>
      <c r="F436" s="1108"/>
    </row>
    <row r="437" spans="1:7" s="1024" customFormat="1" ht="15" x14ac:dyDescent="0.2">
      <c r="A437" s="1857"/>
      <c r="B437" s="1857"/>
      <c r="C437" s="1857"/>
      <c r="D437" s="1857"/>
      <c r="E437" s="1857"/>
      <c r="F437" s="1108"/>
    </row>
    <row r="438" spans="1:7" s="1024" customFormat="1" ht="15" x14ac:dyDescent="0.2">
      <c r="A438" s="1857"/>
      <c r="B438" s="1857"/>
      <c r="C438" s="1857"/>
      <c r="D438" s="1857"/>
      <c r="E438" s="1857"/>
      <c r="F438" s="1108"/>
    </row>
    <row r="439" spans="1:7" s="1024" customFormat="1" ht="16" thickBot="1" x14ac:dyDescent="0.25">
      <c r="A439" s="1857"/>
      <c r="B439" s="1857"/>
      <c r="C439" s="1857"/>
      <c r="D439" s="1857"/>
      <c r="E439" s="1857"/>
      <c r="F439" s="1097"/>
    </row>
    <row r="440" spans="1:7" s="1024" customFormat="1" ht="16" thickTop="1" x14ac:dyDescent="0.2">
      <c r="B440" s="1108"/>
      <c r="F440" s="1108"/>
    </row>
    <row r="441" spans="1:7" s="1024" customFormat="1" ht="15" x14ac:dyDescent="0.2">
      <c r="A441" s="1024" t="s">
        <v>195</v>
      </c>
      <c r="B441" s="1108"/>
      <c r="F441" s="1108"/>
    </row>
    <row r="442" spans="1:7" s="1024" customFormat="1" ht="15" x14ac:dyDescent="0.2">
      <c r="A442" s="2073" t="s">
        <v>1515</v>
      </c>
      <c r="B442" s="2073"/>
      <c r="C442" s="2073"/>
      <c r="D442" s="2073"/>
      <c r="E442" s="2073"/>
      <c r="F442" s="2073"/>
    </row>
    <row r="443" spans="1:7" s="1024" customFormat="1" ht="15" x14ac:dyDescent="0.2">
      <c r="C443" s="1108"/>
      <c r="D443" s="1104"/>
      <c r="F443" s="1108"/>
    </row>
    <row r="444" spans="1:7" s="1024" customFormat="1" ht="15" x14ac:dyDescent="0.2">
      <c r="C444" s="1108"/>
      <c r="D444" s="1105"/>
      <c r="F444" s="1108"/>
    </row>
    <row r="445" spans="1:7" s="1024" customFormat="1" ht="15" x14ac:dyDescent="0.2">
      <c r="C445" s="1108"/>
      <c r="D445" s="1105"/>
      <c r="F445" s="1108"/>
    </row>
    <row r="446" spans="1:7" s="1024" customFormat="1" ht="15" x14ac:dyDescent="0.2">
      <c r="C446" s="1108"/>
      <c r="D446" s="1105"/>
      <c r="F446" s="1108"/>
    </row>
    <row r="447" spans="1:7" s="1024" customFormat="1" ht="15" x14ac:dyDescent="0.2">
      <c r="C447" s="1108"/>
      <c r="D447" s="1105"/>
      <c r="F447" s="1108"/>
      <c r="G447" s="1108"/>
    </row>
    <row r="448" spans="1:7" s="1024" customFormat="1" ht="15" x14ac:dyDescent="0.2">
      <c r="C448" s="1108"/>
      <c r="D448" s="1248"/>
      <c r="F448" s="1108"/>
      <c r="G448" s="1108"/>
    </row>
    <row r="449" spans="1:7" s="1024" customFormat="1" ht="16" thickBot="1" x14ac:dyDescent="0.25">
      <c r="C449" s="1097"/>
      <c r="D449" s="1248"/>
      <c r="F449" s="1097"/>
      <c r="G449" s="1108"/>
    </row>
    <row r="450" spans="1:7" s="1024" customFormat="1" ht="16" thickTop="1" x14ac:dyDescent="0.2">
      <c r="C450" s="1108"/>
      <c r="D450" s="1248"/>
      <c r="F450" s="1108"/>
      <c r="G450" s="1108"/>
    </row>
    <row r="451" spans="1:7" s="1024" customFormat="1" ht="15" x14ac:dyDescent="0.2">
      <c r="C451" s="1108"/>
      <c r="D451" s="1108"/>
      <c r="F451" s="1108"/>
      <c r="G451" s="1108"/>
    </row>
    <row r="452" spans="1:7" s="1024" customFormat="1" ht="15" x14ac:dyDescent="0.2">
      <c r="A452" s="1024" t="s">
        <v>196</v>
      </c>
      <c r="D452" s="1108"/>
      <c r="F452" s="1108"/>
      <c r="G452" s="1108"/>
    </row>
    <row r="453" spans="1:7" s="1024" customFormat="1" ht="15" x14ac:dyDescent="0.2">
      <c r="A453" s="1857"/>
      <c r="B453" s="1857"/>
      <c r="C453" s="1857"/>
      <c r="D453" s="1857"/>
      <c r="E453" s="1108"/>
      <c r="F453" s="1108"/>
    </row>
    <row r="454" spans="1:7" s="1024" customFormat="1" ht="15" x14ac:dyDescent="0.2">
      <c r="A454" s="1857"/>
      <c r="B454" s="1857"/>
      <c r="C454" s="1857"/>
      <c r="D454" s="1857"/>
      <c r="E454" s="1108"/>
      <c r="F454" s="1108"/>
    </row>
    <row r="455" spans="1:7" s="1024" customFormat="1" ht="15" x14ac:dyDescent="0.2">
      <c r="A455" s="1857"/>
      <c r="B455" s="1857"/>
      <c r="C455" s="1857"/>
      <c r="D455" s="1857"/>
      <c r="E455" s="1108"/>
      <c r="F455" s="1108"/>
    </row>
    <row r="456" spans="1:7" s="1024" customFormat="1" ht="15" x14ac:dyDescent="0.2">
      <c r="A456" s="1857"/>
      <c r="B456" s="1857"/>
      <c r="C456" s="1857"/>
      <c r="D456" s="1857"/>
      <c r="E456" s="1108"/>
      <c r="F456" s="1108"/>
    </row>
    <row r="457" spans="1:7" s="1024" customFormat="1" ht="15" x14ac:dyDescent="0.2">
      <c r="D457" s="1108"/>
      <c r="F457" s="1108"/>
      <c r="G457" s="1108"/>
    </row>
    <row r="458" spans="1:7" s="1024" customFormat="1" ht="15" x14ac:dyDescent="0.2">
      <c r="A458" s="1024" t="s">
        <v>197</v>
      </c>
      <c r="D458" s="1108"/>
      <c r="F458" s="1108"/>
      <c r="G458" s="1108"/>
    </row>
    <row r="459" spans="1:7" s="1024" customFormat="1" ht="15" x14ac:dyDescent="0.2">
      <c r="A459" s="2073" t="s">
        <v>1516</v>
      </c>
      <c r="B459" s="2073"/>
      <c r="C459" s="2073"/>
      <c r="D459" s="2073"/>
      <c r="E459" s="2073"/>
      <c r="F459" s="2073"/>
      <c r="G459" s="1108"/>
    </row>
    <row r="460" spans="1:7" s="1024" customFormat="1" ht="15" x14ac:dyDescent="0.2">
      <c r="C460" s="1108"/>
      <c r="D460" s="1104"/>
      <c r="F460" s="1108"/>
      <c r="G460" s="1108"/>
    </row>
    <row r="461" spans="1:7" s="1024" customFormat="1" ht="15" x14ac:dyDescent="0.2">
      <c r="C461" s="1108"/>
      <c r="D461" s="1105"/>
      <c r="F461" s="1108"/>
      <c r="G461" s="1108"/>
    </row>
    <row r="462" spans="1:7" s="1024" customFormat="1" ht="15" x14ac:dyDescent="0.2">
      <c r="C462" s="1108"/>
      <c r="D462" s="1105"/>
      <c r="F462" s="1108"/>
      <c r="G462" s="1108"/>
    </row>
    <row r="463" spans="1:7" s="1024" customFormat="1" ht="15" x14ac:dyDescent="0.2">
      <c r="C463" s="1108"/>
      <c r="D463" s="1105"/>
      <c r="F463" s="1108"/>
      <c r="G463" s="1108"/>
    </row>
    <row r="464" spans="1:7" s="1024" customFormat="1" ht="15" x14ac:dyDescent="0.2">
      <c r="D464" s="1105"/>
      <c r="F464" s="1108"/>
      <c r="G464" s="1108"/>
    </row>
    <row r="465" spans="1:7" s="1024" customFormat="1" ht="15" x14ac:dyDescent="0.2">
      <c r="C465" s="1108"/>
      <c r="D465" s="1105"/>
      <c r="F465" s="1108"/>
      <c r="G465" s="1108"/>
    </row>
    <row r="466" spans="1:7" s="1024" customFormat="1" ht="15" x14ac:dyDescent="0.2">
      <c r="C466" s="1108"/>
      <c r="D466" s="1105"/>
      <c r="F466" s="1108"/>
      <c r="G466" s="1108"/>
    </row>
    <row r="467" spans="1:7" s="1024" customFormat="1" ht="15" x14ac:dyDescent="0.2">
      <c r="C467" s="1108"/>
      <c r="D467" s="1105"/>
      <c r="F467" s="1108"/>
      <c r="G467" s="1108"/>
    </row>
    <row r="468" spans="1:7" s="1024" customFormat="1" ht="15" x14ac:dyDescent="0.2">
      <c r="C468" s="1108"/>
      <c r="D468" s="1105"/>
      <c r="F468" s="1108"/>
      <c r="G468" s="1108"/>
    </row>
    <row r="469" spans="1:7" s="1024" customFormat="1" ht="15" x14ac:dyDescent="0.2">
      <c r="C469" s="1108"/>
      <c r="D469" s="1248"/>
      <c r="F469" s="1108"/>
      <c r="G469" s="1108"/>
    </row>
    <row r="470" spans="1:7" s="1024" customFormat="1" ht="16" thickBot="1" x14ac:dyDescent="0.25">
      <c r="C470" s="1097"/>
      <c r="D470" s="1248"/>
      <c r="F470" s="1097"/>
      <c r="G470" s="1108"/>
    </row>
    <row r="471" spans="1:7" s="1024" customFormat="1" ht="16" thickTop="1" x14ac:dyDescent="0.2">
      <c r="C471" s="1108"/>
      <c r="D471" s="1248"/>
      <c r="F471" s="1108"/>
      <c r="G471" s="1108"/>
    </row>
    <row r="472" spans="1:7" s="1024" customFormat="1" ht="15" customHeight="1" x14ac:dyDescent="0.2">
      <c r="D472" s="1108"/>
      <c r="F472" s="1108"/>
      <c r="G472" s="1108"/>
    </row>
    <row r="473" spans="1:7" s="1041" customFormat="1" ht="15" x14ac:dyDescent="0.2">
      <c r="A473" s="623" t="s">
        <v>1518</v>
      </c>
      <c r="B473" s="1031"/>
      <c r="C473" s="1031"/>
      <c r="D473" s="1252"/>
      <c r="E473" s="1084"/>
      <c r="F473" s="1084"/>
    </row>
    <row r="474" spans="1:7" s="1041" customFormat="1" ht="15" x14ac:dyDescent="0.2">
      <c r="A474" s="1041" t="s">
        <v>116</v>
      </c>
      <c r="B474" s="2044" t="s">
        <v>1519</v>
      </c>
      <c r="C474" s="2044"/>
      <c r="D474" s="2044"/>
      <c r="E474" s="2044"/>
      <c r="F474" s="2044"/>
      <c r="G474" s="2044"/>
    </row>
    <row r="475" spans="1:7" s="1041" customFormat="1" ht="15" x14ac:dyDescent="0.2">
      <c r="B475" s="1210"/>
      <c r="C475" s="1199"/>
      <c r="D475" s="1199"/>
      <c r="E475" s="1199"/>
      <c r="G475" s="1199" t="s">
        <v>293</v>
      </c>
    </row>
    <row r="476" spans="1:7" s="1041" customFormat="1" ht="60" x14ac:dyDescent="0.2">
      <c r="B476" s="1253" t="s">
        <v>117</v>
      </c>
      <c r="C476" s="1254" t="s">
        <v>118</v>
      </c>
      <c r="D476" s="1255" t="s">
        <v>11</v>
      </c>
      <c r="E476" s="1255" t="s">
        <v>119</v>
      </c>
      <c r="G476" s="1255" t="s">
        <v>120</v>
      </c>
    </row>
    <row r="477" spans="1:7" s="1041" customFormat="1" ht="15" x14ac:dyDescent="0.2">
      <c r="B477" s="1256">
        <v>42736</v>
      </c>
      <c r="C477" s="1084"/>
      <c r="D477" s="1084"/>
      <c r="E477" s="1084"/>
      <c r="G477" s="1084"/>
    </row>
    <row r="478" spans="1:7" s="1041" customFormat="1" ht="15" x14ac:dyDescent="0.2">
      <c r="B478" s="1256" t="s">
        <v>193</v>
      </c>
      <c r="C478" s="1170"/>
      <c r="D478" s="1170"/>
      <c r="E478" s="1084"/>
      <c r="G478" s="1084"/>
    </row>
    <row r="479" spans="1:7" s="1041" customFormat="1" ht="15" x14ac:dyDescent="0.2">
      <c r="B479" s="1256">
        <v>43100</v>
      </c>
      <c r="C479" s="1084"/>
      <c r="D479" s="1084"/>
      <c r="E479" s="1084"/>
      <c r="G479" s="1084"/>
    </row>
    <row r="480" spans="1:7" s="1041" customFormat="1" ht="15" x14ac:dyDescent="0.2">
      <c r="B480" s="1256"/>
      <c r="C480" s="1170"/>
      <c r="D480" s="1170"/>
      <c r="E480" s="1084"/>
      <c r="G480" s="1084"/>
    </row>
    <row r="481" spans="1:10" s="1041" customFormat="1" ht="15" x14ac:dyDescent="0.2">
      <c r="B481" s="1256"/>
      <c r="C481" s="1084"/>
      <c r="D481" s="1084"/>
      <c r="E481" s="1084"/>
      <c r="G481" s="1084"/>
    </row>
    <row r="482" spans="1:10" s="1041" customFormat="1" ht="15" x14ac:dyDescent="0.2">
      <c r="B482" s="1256"/>
      <c r="C482" s="1170"/>
      <c r="D482" s="1170"/>
      <c r="E482" s="1084"/>
      <c r="G482" s="1084"/>
    </row>
    <row r="483" spans="1:10" s="1041" customFormat="1" ht="15" x14ac:dyDescent="0.2">
      <c r="B483" s="1256"/>
      <c r="C483" s="1084"/>
      <c r="D483" s="1084"/>
      <c r="E483" s="1084"/>
      <c r="G483" s="1084"/>
    </row>
    <row r="484" spans="1:10" s="1041" customFormat="1" ht="15" x14ac:dyDescent="0.2">
      <c r="B484" s="1257"/>
      <c r="C484" s="1084"/>
      <c r="D484" s="1084"/>
      <c r="E484" s="1084"/>
      <c r="F484" s="1084"/>
    </row>
    <row r="485" spans="1:10" s="1101" customFormat="1" ht="15" x14ac:dyDescent="0.2">
      <c r="A485" s="1041"/>
      <c r="B485" s="2057" t="s">
        <v>1520</v>
      </c>
      <c r="C485" s="2057"/>
      <c r="D485" s="2057"/>
      <c r="E485" s="2057"/>
      <c r="F485" s="2057"/>
      <c r="G485" s="2057"/>
      <c r="H485" s="1041"/>
      <c r="I485" s="1041"/>
      <c r="J485" s="1041"/>
    </row>
    <row r="486" spans="1:10" s="1041" customFormat="1" ht="15" x14ac:dyDescent="0.2">
      <c r="B486" s="1041" t="s">
        <v>121</v>
      </c>
      <c r="G486" s="1041" t="s">
        <v>293</v>
      </c>
    </row>
    <row r="487" spans="1:10" s="1041" customFormat="1" ht="60" x14ac:dyDescent="0.2">
      <c r="A487" s="1101"/>
      <c r="B487" s="1253" t="s">
        <v>117</v>
      </c>
      <c r="C487" s="1254" t="s">
        <v>118</v>
      </c>
      <c r="D487" s="1255" t="s">
        <v>11</v>
      </c>
      <c r="E487" s="1258" t="s">
        <v>1521</v>
      </c>
      <c r="G487" s="1255" t="s">
        <v>122</v>
      </c>
      <c r="H487" s="1101"/>
      <c r="I487" s="1101"/>
      <c r="J487" s="1101"/>
    </row>
    <row r="488" spans="1:10" s="1041" customFormat="1" ht="15" x14ac:dyDescent="0.2">
      <c r="B488" s="1256"/>
      <c r="C488" s="1084"/>
      <c r="D488" s="1084"/>
      <c r="E488" s="1084"/>
      <c r="G488" s="1084"/>
    </row>
    <row r="489" spans="1:10" s="1041" customFormat="1" ht="15" x14ac:dyDescent="0.2">
      <c r="B489" s="1256"/>
      <c r="C489" s="1170"/>
      <c r="D489" s="1170"/>
      <c r="E489" s="1084"/>
      <c r="G489" s="1084"/>
    </row>
    <row r="490" spans="1:10" s="1041" customFormat="1" ht="15" x14ac:dyDescent="0.2">
      <c r="B490" s="1256"/>
      <c r="C490" s="1084"/>
      <c r="D490" s="1084"/>
      <c r="E490" s="1084"/>
      <c r="G490" s="1084"/>
    </row>
    <row r="491" spans="1:10" s="1041" customFormat="1" ht="15" x14ac:dyDescent="0.2">
      <c r="B491" s="1256"/>
      <c r="C491" s="1170"/>
      <c r="D491" s="1170"/>
      <c r="E491" s="1084"/>
      <c r="G491" s="1084"/>
    </row>
    <row r="492" spans="1:10" s="1041" customFormat="1" ht="15" x14ac:dyDescent="0.2">
      <c r="B492" s="1256"/>
      <c r="C492" s="1084"/>
      <c r="D492" s="1084"/>
      <c r="E492" s="1084"/>
      <c r="G492" s="1084"/>
    </row>
    <row r="493" spans="1:10" s="1041" customFormat="1" ht="15" x14ac:dyDescent="0.2">
      <c r="D493" s="1084"/>
      <c r="E493" s="1084"/>
      <c r="F493" s="1084"/>
    </row>
    <row r="494" spans="1:10" s="1041" customFormat="1" ht="15" x14ac:dyDescent="0.2">
      <c r="B494" s="1041" t="s">
        <v>123</v>
      </c>
      <c r="D494" s="1084"/>
      <c r="E494" s="1084"/>
      <c r="F494" s="1084"/>
      <c r="G494" s="1041" t="s">
        <v>293</v>
      </c>
    </row>
    <row r="495" spans="1:10" s="1041" customFormat="1" ht="60" x14ac:dyDescent="0.2">
      <c r="B495" s="1253" t="s">
        <v>117</v>
      </c>
      <c r="C495" s="1254" t="s">
        <v>118</v>
      </c>
      <c r="D495" s="1255" t="s">
        <v>11</v>
      </c>
      <c r="E495" s="1255" t="s">
        <v>119</v>
      </c>
      <c r="F495" s="1255" t="s">
        <v>1523</v>
      </c>
      <c r="G495" s="1254" t="s">
        <v>120</v>
      </c>
    </row>
    <row r="496" spans="1:10" s="1041" customFormat="1" ht="15" x14ac:dyDescent="0.2">
      <c r="B496" s="1256"/>
      <c r="C496" s="1084"/>
      <c r="D496" s="1084"/>
      <c r="E496" s="1084"/>
      <c r="F496" s="1084"/>
      <c r="G496" s="1084"/>
    </row>
    <row r="497" spans="1:10" s="1041" customFormat="1" ht="15" x14ac:dyDescent="0.2">
      <c r="B497" s="1256"/>
      <c r="C497" s="1170"/>
      <c r="D497" s="1170"/>
      <c r="E497" s="1084"/>
      <c r="F497" s="1084"/>
      <c r="G497" s="1084"/>
    </row>
    <row r="498" spans="1:10" s="1041" customFormat="1" ht="15" x14ac:dyDescent="0.2">
      <c r="B498" s="1256"/>
      <c r="C498" s="1084"/>
      <c r="D498" s="1084"/>
      <c r="E498" s="1084"/>
      <c r="F498" s="1084"/>
      <c r="G498" s="1084"/>
    </row>
    <row r="499" spans="1:10" s="1041" customFormat="1" ht="15" x14ac:dyDescent="0.2">
      <c r="D499" s="1084"/>
      <c r="E499" s="1084"/>
      <c r="F499" s="1084"/>
    </row>
    <row r="500" spans="1:10" s="1041" customFormat="1" ht="15" x14ac:dyDescent="0.2">
      <c r="B500" s="1041" t="s">
        <v>1522</v>
      </c>
      <c r="D500" s="1084"/>
      <c r="E500" s="1084"/>
      <c r="F500" s="1084"/>
      <c r="G500" s="1041" t="s">
        <v>293</v>
      </c>
    </row>
    <row r="501" spans="1:10" s="1041" customFormat="1" ht="60" x14ac:dyDescent="0.2">
      <c r="A501" s="1101"/>
      <c r="B501" s="1253" t="s">
        <v>117</v>
      </c>
      <c r="C501" s="1254" t="s">
        <v>118</v>
      </c>
      <c r="D501" s="1255" t="s">
        <v>11</v>
      </c>
      <c r="E501" s="1258" t="s">
        <v>1521</v>
      </c>
      <c r="G501" s="1255" t="s">
        <v>122</v>
      </c>
      <c r="H501" s="1101"/>
      <c r="I501" s="1101"/>
      <c r="J501" s="1101"/>
    </row>
    <row r="502" spans="1:10" s="1041" customFormat="1" ht="15" x14ac:dyDescent="0.2">
      <c r="B502" s="1256"/>
      <c r="C502" s="1084"/>
      <c r="D502" s="1084"/>
      <c r="E502" s="1084"/>
      <c r="G502" s="1084"/>
    </row>
    <row r="503" spans="1:10" s="1041" customFormat="1" ht="15" x14ac:dyDescent="0.2">
      <c r="B503" s="1256"/>
      <c r="C503" s="1084"/>
      <c r="D503" s="1084"/>
      <c r="E503" s="1084"/>
      <c r="G503" s="1084"/>
    </row>
    <row r="504" spans="1:10" s="1041" customFormat="1" ht="15" x14ac:dyDescent="0.2">
      <c r="B504" s="1256"/>
      <c r="C504" s="1084"/>
      <c r="D504" s="1084"/>
      <c r="E504" s="1084"/>
      <c r="G504" s="1084"/>
    </row>
    <row r="505" spans="1:10" s="1041" customFormat="1" ht="15" x14ac:dyDescent="0.2">
      <c r="B505" s="2004"/>
      <c r="C505" s="2004"/>
      <c r="D505" s="2004"/>
      <c r="E505" s="2004"/>
      <c r="F505" s="2004"/>
    </row>
    <row r="506" spans="1:10" s="1041" customFormat="1" ht="15" x14ac:dyDescent="0.2">
      <c r="B506" s="2004"/>
      <c r="C506" s="2004"/>
      <c r="D506" s="2004"/>
      <c r="E506" s="2004"/>
      <c r="F506" s="2004"/>
      <c r="G506" s="1084"/>
    </row>
    <row r="507" spans="1:10" s="1041" customFormat="1" ht="15" x14ac:dyDescent="0.2">
      <c r="B507" s="2004"/>
      <c r="C507" s="2004"/>
      <c r="D507" s="2004"/>
      <c r="E507" s="2004"/>
      <c r="F507" s="2004"/>
    </row>
    <row r="508" spans="1:10" s="1041" customFormat="1" ht="15" x14ac:dyDescent="0.2">
      <c r="B508" s="2004"/>
      <c r="C508" s="2004"/>
      <c r="D508" s="2004"/>
      <c r="E508" s="2004"/>
      <c r="F508" s="2004"/>
      <c r="G508" s="1170"/>
    </row>
    <row r="509" spans="1:10" s="1041" customFormat="1" ht="15" x14ac:dyDescent="0.2">
      <c r="B509" s="2004"/>
      <c r="C509" s="2004"/>
      <c r="D509" s="2004"/>
      <c r="E509" s="2004"/>
      <c r="F509" s="2004"/>
    </row>
    <row r="510" spans="1:10" s="1041" customFormat="1" ht="15" x14ac:dyDescent="0.2"/>
    <row r="511" spans="1:10" s="1041" customFormat="1" ht="15" x14ac:dyDescent="0.2">
      <c r="A511" s="1041" t="s">
        <v>2</v>
      </c>
      <c r="B511" s="2004"/>
      <c r="C511" s="2004"/>
      <c r="D511" s="2004"/>
      <c r="E511" s="2004"/>
      <c r="F511" s="2004"/>
    </row>
    <row r="512" spans="1:10" s="1041" customFormat="1" ht="15" x14ac:dyDescent="0.2">
      <c r="B512" s="2004"/>
      <c r="C512" s="2004"/>
      <c r="D512" s="2004"/>
      <c r="E512" s="2004"/>
      <c r="F512" s="2004"/>
      <c r="G512" s="1084"/>
    </row>
    <row r="513" spans="1:7" s="1041" customFormat="1" ht="15" x14ac:dyDescent="0.2">
      <c r="B513" s="1084"/>
      <c r="D513" s="1084"/>
      <c r="E513" s="1084"/>
      <c r="F513" s="1084"/>
    </row>
    <row r="514" spans="1:7" s="1041" customFormat="1" ht="15" x14ac:dyDescent="0.2">
      <c r="B514" s="1041" t="s">
        <v>1524</v>
      </c>
      <c r="D514" s="1084"/>
      <c r="E514" s="1084"/>
      <c r="F514" s="1084"/>
    </row>
    <row r="515" spans="1:7" s="1041" customFormat="1" ht="15" x14ac:dyDescent="0.2">
      <c r="B515" s="2004"/>
      <c r="C515" s="2004"/>
      <c r="D515" s="2004"/>
      <c r="E515" s="2004"/>
      <c r="F515" s="1084"/>
      <c r="G515" s="1084"/>
    </row>
    <row r="516" spans="1:7" s="1041" customFormat="1" ht="15" x14ac:dyDescent="0.2">
      <c r="B516" s="2004"/>
      <c r="C516" s="2004"/>
      <c r="D516" s="2004"/>
      <c r="E516" s="2004"/>
      <c r="F516" s="1084"/>
      <c r="G516" s="1084"/>
    </row>
    <row r="517" spans="1:7" s="1041" customFormat="1" ht="15" x14ac:dyDescent="0.2">
      <c r="B517" s="2004"/>
      <c r="C517" s="2004"/>
      <c r="D517" s="2004"/>
      <c r="E517" s="2004"/>
      <c r="F517" s="1084"/>
      <c r="G517" s="1084"/>
    </row>
    <row r="518" spans="1:7" s="1041" customFormat="1" ht="15" x14ac:dyDescent="0.2">
      <c r="B518" s="2004"/>
      <c r="C518" s="2004"/>
      <c r="D518" s="2004"/>
      <c r="E518" s="2004"/>
      <c r="F518" s="1084"/>
      <c r="G518" s="1084"/>
    </row>
    <row r="519" spans="1:7" s="1041" customFormat="1" ht="15" x14ac:dyDescent="0.2">
      <c r="B519" s="2004"/>
      <c r="C519" s="2004"/>
      <c r="D519" s="2004"/>
      <c r="E519" s="2004"/>
      <c r="F519" s="1084"/>
      <c r="G519" s="1084"/>
    </row>
    <row r="520" spans="1:7" s="1041" customFormat="1" ht="15" x14ac:dyDescent="0.2">
      <c r="D520" s="1084"/>
      <c r="E520" s="1084"/>
      <c r="F520" s="1084"/>
    </row>
    <row r="521" spans="1:7" s="1041" customFormat="1" ht="15" customHeight="1" x14ac:dyDescent="0.2">
      <c r="A521" s="1041" t="s">
        <v>31</v>
      </c>
      <c r="B521" s="2004"/>
      <c r="C521" s="2004"/>
      <c r="D521" s="2004"/>
      <c r="E521" s="2004"/>
      <c r="F521" s="1084"/>
    </row>
    <row r="522" spans="1:7" s="1041" customFormat="1" ht="15" customHeight="1" x14ac:dyDescent="0.2">
      <c r="B522" s="2004"/>
      <c r="C522" s="2004"/>
      <c r="D522" s="2004"/>
      <c r="E522" s="2004"/>
      <c r="F522" s="1170"/>
    </row>
    <row r="523" spans="1:7" s="1041" customFormat="1" ht="15" x14ac:dyDescent="0.2">
      <c r="B523" s="2004"/>
      <c r="C523" s="2004"/>
      <c r="D523" s="2004"/>
      <c r="E523" s="2004"/>
      <c r="F523" s="1084"/>
    </row>
    <row r="524" spans="1:7" s="1041" customFormat="1" ht="15" x14ac:dyDescent="0.2">
      <c r="D524" s="1084"/>
      <c r="E524" s="1084"/>
      <c r="F524" s="1084"/>
    </row>
    <row r="525" spans="1:7" s="1041" customFormat="1" ht="15" x14ac:dyDescent="0.2">
      <c r="A525" s="1041" t="s">
        <v>32</v>
      </c>
      <c r="B525" s="1041" t="s">
        <v>125</v>
      </c>
      <c r="D525" s="1084"/>
      <c r="E525" s="1084"/>
      <c r="F525" s="1084"/>
    </row>
    <row r="526" spans="1:7" s="1041" customFormat="1" ht="15" x14ac:dyDescent="0.2">
      <c r="D526" s="1084"/>
      <c r="E526" s="1084"/>
      <c r="F526" s="1084"/>
    </row>
    <row r="527" spans="1:7" s="1041" customFormat="1" ht="15" x14ac:dyDescent="0.2">
      <c r="B527" s="1170"/>
      <c r="C527" s="2071"/>
      <c r="D527" s="2072"/>
      <c r="E527" s="1084"/>
      <c r="F527" s="1084"/>
    </row>
    <row r="528" spans="1:7" s="1041" customFormat="1" ht="15" x14ac:dyDescent="0.2">
      <c r="B528" s="1228"/>
      <c r="C528" s="2071"/>
      <c r="D528" s="2072"/>
      <c r="E528" s="1084"/>
      <c r="F528" s="1084"/>
    </row>
    <row r="529" spans="1:7" s="1041" customFormat="1" ht="15" x14ac:dyDescent="0.2">
      <c r="B529" s="1085"/>
      <c r="C529" s="1260"/>
      <c r="D529" s="1261"/>
      <c r="E529" s="1084"/>
      <c r="F529" s="1084"/>
    </row>
    <row r="530" spans="1:7" s="1024" customFormat="1" ht="15" x14ac:dyDescent="0.2">
      <c r="A530" s="1192" t="s">
        <v>1525</v>
      </c>
      <c r="B530" s="1182"/>
      <c r="C530" s="1182"/>
      <c r="D530" s="1108"/>
      <c r="F530" s="1108"/>
      <c r="G530" s="1108"/>
    </row>
    <row r="531" spans="1:7" s="1024" customFormat="1" ht="15" x14ac:dyDescent="0.2">
      <c r="D531" s="1108"/>
      <c r="F531" s="1108"/>
      <c r="G531" s="1108"/>
    </row>
    <row r="532" spans="1:7" s="1024" customFormat="1" ht="15" x14ac:dyDescent="0.2">
      <c r="A532" s="1024" t="s">
        <v>0</v>
      </c>
      <c r="B532" s="1108"/>
      <c r="F532" s="1108"/>
      <c r="G532" s="1108"/>
    </row>
    <row r="533" spans="1:7" s="1024" customFormat="1" ht="15" x14ac:dyDescent="0.2">
      <c r="A533" s="1857"/>
      <c r="B533" s="1857"/>
      <c r="C533" s="1857"/>
      <c r="D533" s="1857"/>
      <c r="E533" s="1857"/>
      <c r="F533" s="1108"/>
      <c r="G533" s="1108"/>
    </row>
    <row r="534" spans="1:7" s="1024" customFormat="1" ht="15" x14ac:dyDescent="0.2">
      <c r="A534" s="1857"/>
      <c r="B534" s="1857"/>
      <c r="C534" s="1857"/>
      <c r="D534" s="1857"/>
      <c r="E534" s="1857"/>
      <c r="F534" s="1108"/>
      <c r="G534" s="1108"/>
    </row>
    <row r="535" spans="1:7" s="1024" customFormat="1" ht="15" x14ac:dyDescent="0.2">
      <c r="A535" s="1857"/>
      <c r="B535" s="1857"/>
      <c r="C535" s="1857"/>
      <c r="D535" s="1857"/>
      <c r="E535" s="1857"/>
      <c r="F535" s="1108"/>
      <c r="G535" s="1108"/>
    </row>
    <row r="536" spans="1:7" s="1024" customFormat="1" ht="15" x14ac:dyDescent="0.2">
      <c r="A536" s="1857"/>
      <c r="B536" s="1857"/>
      <c r="C536" s="1857"/>
      <c r="D536" s="1857"/>
      <c r="E536" s="1857"/>
      <c r="F536" s="1108"/>
      <c r="G536" s="1108"/>
    </row>
    <row r="537" spans="1:7" s="1024" customFormat="1" ht="15" x14ac:dyDescent="0.2">
      <c r="A537" s="1857"/>
      <c r="B537" s="1857"/>
      <c r="C537" s="1857"/>
      <c r="D537" s="1857"/>
      <c r="E537" s="1857"/>
      <c r="F537" s="1108"/>
      <c r="G537" s="1108"/>
    </row>
    <row r="538" spans="1:7" s="1024" customFormat="1" ht="15" x14ac:dyDescent="0.2">
      <c r="A538" s="1193"/>
      <c r="B538" s="1108"/>
      <c r="F538" s="1108"/>
      <c r="G538" s="1108"/>
    </row>
    <row r="539" spans="1:7" s="1024" customFormat="1" ht="15" x14ac:dyDescent="0.2">
      <c r="A539" s="1024" t="s">
        <v>1</v>
      </c>
      <c r="B539" s="1108"/>
      <c r="F539" s="1108"/>
      <c r="G539" s="1108"/>
    </row>
    <row r="540" spans="1:7" s="1024" customFormat="1" ht="15" x14ac:dyDescent="0.2">
      <c r="A540" s="1024" t="s">
        <v>1526</v>
      </c>
      <c r="B540" s="1108"/>
      <c r="F540" s="1108"/>
      <c r="G540" s="1108"/>
    </row>
    <row r="541" spans="1:7" s="1024" customFormat="1" ht="15" x14ac:dyDescent="0.2">
      <c r="D541" s="1108"/>
      <c r="F541" s="1108"/>
      <c r="G541" s="1108"/>
    </row>
    <row r="542" spans="1:7" s="1024" customFormat="1" ht="15" x14ac:dyDescent="0.2">
      <c r="D542" s="1108"/>
      <c r="F542" s="1108"/>
      <c r="G542" s="1099"/>
    </row>
    <row r="543" spans="1:7" s="1024" customFormat="1" ht="15" x14ac:dyDescent="0.2">
      <c r="B543" s="1108"/>
      <c r="F543" s="1108"/>
      <c r="G543" s="1108"/>
    </row>
    <row r="544" spans="1:7" s="1024" customFormat="1" ht="15" x14ac:dyDescent="0.2">
      <c r="B544" s="1108"/>
      <c r="F544" s="1108"/>
      <c r="G544" s="1108"/>
    </row>
    <row r="545" spans="1:7" s="1024" customFormat="1" ht="15" customHeight="1" thickBot="1" x14ac:dyDescent="0.25">
      <c r="B545" s="1108"/>
      <c r="F545" s="1108"/>
      <c r="G545" s="1100"/>
    </row>
    <row r="546" spans="1:7" s="1024" customFormat="1" ht="16" thickTop="1" x14ac:dyDescent="0.2">
      <c r="B546" s="1108"/>
      <c r="F546" s="1108"/>
      <c r="G546" s="1108"/>
    </row>
    <row r="547" spans="1:7" s="1024" customFormat="1" ht="15" x14ac:dyDescent="0.2">
      <c r="B547" s="1108"/>
      <c r="F547" s="1108"/>
      <c r="G547" s="1108"/>
    </row>
    <row r="548" spans="1:7" s="1024" customFormat="1" ht="15" x14ac:dyDescent="0.2">
      <c r="A548" s="1024" t="s">
        <v>2</v>
      </c>
      <c r="B548" s="1108"/>
      <c r="F548" s="1108"/>
      <c r="G548" s="1108"/>
    </row>
    <row r="549" spans="1:7" s="1024" customFormat="1" ht="15" x14ac:dyDescent="0.2">
      <c r="A549" s="1857"/>
      <c r="B549" s="1857"/>
      <c r="C549" s="1857"/>
      <c r="D549" s="1857"/>
      <c r="E549" s="1857"/>
      <c r="F549" s="1108"/>
      <c r="G549" s="1108"/>
    </row>
    <row r="550" spans="1:7" s="1024" customFormat="1" ht="15" x14ac:dyDescent="0.2">
      <c r="A550" s="1857"/>
      <c r="B550" s="1857"/>
      <c r="C550" s="1857"/>
      <c r="D550" s="1857"/>
      <c r="E550" s="1857"/>
      <c r="F550" s="1108"/>
      <c r="G550" s="1099"/>
    </row>
    <row r="551" spans="1:7" s="1024" customFormat="1" ht="16" thickBot="1" x14ac:dyDescent="0.25">
      <c r="A551" s="1857" t="s">
        <v>1527</v>
      </c>
      <c r="B551" s="1857"/>
      <c r="C551" s="1857"/>
      <c r="D551" s="1857"/>
      <c r="E551" s="1857"/>
      <c r="F551" s="1108"/>
      <c r="G551" s="1097"/>
    </row>
    <row r="552" spans="1:7" s="1024" customFormat="1" ht="16" thickTop="1" x14ac:dyDescent="0.2">
      <c r="B552" s="1108"/>
      <c r="F552" s="1108"/>
      <c r="G552" s="1108"/>
    </row>
    <row r="553" spans="1:7" s="1024" customFormat="1" ht="15" x14ac:dyDescent="0.2">
      <c r="A553" s="1857" t="s">
        <v>1528</v>
      </c>
      <c r="B553" s="1857"/>
      <c r="C553" s="1857"/>
      <c r="D553" s="1857"/>
      <c r="E553" s="1857"/>
      <c r="F553" s="1108"/>
      <c r="G553" s="1108"/>
    </row>
    <row r="554" spans="1:7" s="1024" customFormat="1" ht="16" thickBot="1" x14ac:dyDescent="0.25">
      <c r="B554" s="1108"/>
      <c r="F554" s="1108"/>
      <c r="G554" s="1100"/>
    </row>
    <row r="555" spans="1:7" s="1024" customFormat="1" ht="16" thickTop="1" x14ac:dyDescent="0.2">
      <c r="B555" s="1108"/>
      <c r="F555" s="1108"/>
      <c r="G555" s="1108"/>
    </row>
    <row r="556" spans="1:7" s="1024" customFormat="1" ht="15" x14ac:dyDescent="0.2">
      <c r="A556" s="1024" t="s">
        <v>31</v>
      </c>
      <c r="B556" s="1108"/>
      <c r="F556" s="1108"/>
      <c r="G556" s="1108"/>
    </row>
    <row r="557" spans="1:7" s="1024" customFormat="1" ht="15" x14ac:dyDescent="0.2">
      <c r="A557" s="1857"/>
      <c r="B557" s="1857"/>
      <c r="C557" s="1857"/>
      <c r="D557" s="1857"/>
      <c r="E557" s="1857"/>
      <c r="F557" s="1108"/>
      <c r="G557" s="1108"/>
    </row>
    <row r="558" spans="1:7" s="1024" customFormat="1" ht="15" x14ac:dyDescent="0.2">
      <c r="A558" s="1857"/>
      <c r="B558" s="1857"/>
      <c r="C558" s="1857"/>
      <c r="D558" s="1857"/>
      <c r="E558" s="1857"/>
      <c r="F558" s="1108"/>
      <c r="G558" s="1108"/>
    </row>
    <row r="559" spans="1:7" s="1024" customFormat="1" ht="15" x14ac:dyDescent="0.2">
      <c r="A559" s="1857"/>
      <c r="B559" s="1857"/>
      <c r="C559" s="1857"/>
      <c r="D559" s="1857"/>
      <c r="E559" s="1857"/>
      <c r="F559" s="1108"/>
      <c r="G559" s="1108"/>
    </row>
    <row r="560" spans="1:7" s="1024" customFormat="1" ht="15" x14ac:dyDescent="0.2">
      <c r="A560" s="1857"/>
      <c r="B560" s="1857"/>
      <c r="C560" s="1857"/>
      <c r="D560" s="1857"/>
      <c r="E560" s="1857"/>
      <c r="F560" s="1108"/>
      <c r="G560" s="1108"/>
    </row>
    <row r="561" spans="1:7" s="1024" customFormat="1" ht="15" x14ac:dyDescent="0.2">
      <c r="A561" s="1857"/>
      <c r="B561" s="1857"/>
      <c r="C561" s="1857"/>
      <c r="D561" s="1857"/>
      <c r="E561" s="1857"/>
      <c r="F561" s="1108"/>
      <c r="G561" s="1108"/>
    </row>
    <row r="562" spans="1:7" s="1024" customFormat="1" ht="15" x14ac:dyDescent="0.2">
      <c r="A562" s="1857"/>
      <c r="B562" s="1857"/>
      <c r="C562" s="1857"/>
      <c r="D562" s="1857"/>
      <c r="E562" s="1857"/>
      <c r="F562" s="1108"/>
      <c r="G562" s="1108"/>
    </row>
    <row r="563" spans="1:7" s="1024" customFormat="1" ht="15" x14ac:dyDescent="0.2">
      <c r="A563" s="1857"/>
      <c r="B563" s="1857"/>
      <c r="C563" s="1857"/>
      <c r="D563" s="1857"/>
      <c r="E563" s="1857"/>
      <c r="F563" s="1108"/>
      <c r="G563" s="1108"/>
    </row>
    <row r="564" spans="1:7" s="1024" customFormat="1" ht="15" x14ac:dyDescent="0.2">
      <c r="A564" s="1857"/>
      <c r="B564" s="1857"/>
      <c r="C564" s="1857"/>
      <c r="D564" s="1857"/>
      <c r="E564" s="1857"/>
      <c r="F564" s="1108"/>
      <c r="G564" s="1108"/>
    </row>
    <row r="565" spans="1:7" s="1024" customFormat="1" ht="15" x14ac:dyDescent="0.2">
      <c r="A565" s="1857"/>
      <c r="B565" s="1857"/>
      <c r="C565" s="1857"/>
      <c r="D565" s="1857"/>
      <c r="E565" s="1857"/>
      <c r="F565" s="1108"/>
      <c r="G565" s="1108"/>
    </row>
    <row r="566" spans="1:7" s="1024" customFormat="1" ht="15" x14ac:dyDescent="0.2">
      <c r="B566" s="1108"/>
      <c r="F566" s="1108"/>
      <c r="G566" s="1108"/>
    </row>
    <row r="567" spans="1:7" s="1024" customFormat="1" ht="15" x14ac:dyDescent="0.2">
      <c r="A567" s="1024" t="s">
        <v>32</v>
      </c>
      <c r="B567" s="1108"/>
      <c r="F567" s="1108"/>
      <c r="G567" s="1108"/>
    </row>
    <row r="568" spans="1:7" s="1024" customFormat="1" ht="15" x14ac:dyDescent="0.2">
      <c r="B568" s="1108"/>
      <c r="F568" s="1108"/>
      <c r="G568" s="1108"/>
    </row>
    <row r="569" spans="1:7" s="1024" customFormat="1" ht="15" x14ac:dyDescent="0.2">
      <c r="B569" s="1108"/>
      <c r="F569" s="1108"/>
      <c r="G569" s="1099"/>
    </row>
    <row r="570" spans="1:7" s="1024" customFormat="1" ht="16" thickBot="1" x14ac:dyDescent="0.25">
      <c r="A570" s="1024" t="s">
        <v>171</v>
      </c>
      <c r="B570" s="1108"/>
      <c r="F570" s="1108"/>
      <c r="G570" s="1097"/>
    </row>
    <row r="571" spans="1:7" s="1024" customFormat="1" ht="16" thickTop="1" x14ac:dyDescent="0.2">
      <c r="B571" s="1108"/>
      <c r="F571" s="1108"/>
      <c r="G571" s="1108"/>
    </row>
    <row r="572" spans="1:7" s="1024" customFormat="1" ht="15" x14ac:dyDescent="0.2">
      <c r="A572" s="1024" t="s">
        <v>165</v>
      </c>
      <c r="B572" s="1108"/>
      <c r="F572" s="1108"/>
      <c r="G572" s="1108"/>
    </row>
    <row r="573" spans="1:7" s="1024" customFormat="1" ht="15" x14ac:dyDescent="0.2">
      <c r="A573" s="1857"/>
      <c r="B573" s="1857"/>
      <c r="C573" s="1857"/>
      <c r="D573" s="1857"/>
      <c r="E573" s="1857"/>
      <c r="F573" s="1108"/>
      <c r="G573" s="1108"/>
    </row>
    <row r="574" spans="1:7" s="1024" customFormat="1" ht="15" x14ac:dyDescent="0.2">
      <c r="A574" s="1857"/>
      <c r="B574" s="1857"/>
      <c r="C574" s="1857"/>
      <c r="D574" s="1857"/>
      <c r="E574" s="1857"/>
      <c r="F574" s="1108"/>
      <c r="G574" s="1108"/>
    </row>
    <row r="575" spans="1:7" s="1024" customFormat="1" ht="15" x14ac:dyDescent="0.2">
      <c r="A575" s="1857"/>
      <c r="B575" s="1857"/>
      <c r="C575" s="1857"/>
      <c r="D575" s="1857"/>
      <c r="E575" s="1857"/>
      <c r="F575" s="1108"/>
      <c r="G575" s="1108"/>
    </row>
    <row r="576" spans="1:7" s="1024" customFormat="1" ht="15" x14ac:dyDescent="0.2">
      <c r="A576" s="1857"/>
      <c r="B576" s="1857"/>
      <c r="C576" s="1857"/>
      <c r="D576" s="1857"/>
      <c r="E576" s="1857"/>
      <c r="F576" s="1108"/>
      <c r="G576" s="1108"/>
    </row>
    <row r="577" spans="1:10" s="1024" customFormat="1" ht="15" x14ac:dyDescent="0.2">
      <c r="A577" s="1857"/>
      <c r="B577" s="1857"/>
      <c r="C577" s="1857"/>
      <c r="D577" s="1857"/>
      <c r="E577" s="1857"/>
      <c r="F577" s="1108"/>
      <c r="G577" s="1108"/>
    </row>
    <row r="578" spans="1:10" s="1024" customFormat="1" ht="15" x14ac:dyDescent="0.2">
      <c r="B578" s="1108"/>
      <c r="F578" s="1108"/>
      <c r="G578" s="1108"/>
    </row>
    <row r="579" spans="1:10" s="1024" customFormat="1" ht="15" x14ac:dyDescent="0.2">
      <c r="A579" s="1024" t="s">
        <v>33</v>
      </c>
      <c r="B579" s="1108"/>
      <c r="F579" s="1108"/>
      <c r="G579" s="1108"/>
    </row>
    <row r="580" spans="1:10" s="1024" customFormat="1" ht="15" x14ac:dyDescent="0.2">
      <c r="A580" s="2070"/>
      <c r="B580" s="2070"/>
      <c r="C580" s="2070"/>
      <c r="D580" s="2070"/>
      <c r="E580" s="2070"/>
      <c r="F580" s="1108"/>
      <c r="G580" s="1108"/>
    </row>
    <row r="581" spans="1:10" s="1024" customFormat="1" ht="15" x14ac:dyDescent="0.2">
      <c r="A581" s="2070"/>
      <c r="B581" s="2070"/>
      <c r="C581" s="2070"/>
      <c r="D581" s="2070"/>
      <c r="E581" s="2070"/>
      <c r="F581" s="1108"/>
      <c r="G581" s="1262"/>
    </row>
    <row r="582" spans="1:10" s="1024" customFormat="1" ht="16" thickBot="1" x14ac:dyDescent="0.25">
      <c r="A582" s="1857" t="s">
        <v>1529</v>
      </c>
      <c r="B582" s="1857"/>
      <c r="C582" s="1857"/>
      <c r="D582" s="1857"/>
      <c r="E582" s="1857"/>
      <c r="F582" s="1108"/>
      <c r="G582" s="1097"/>
    </row>
    <row r="583" spans="1:10" s="1024" customFormat="1" ht="16" thickTop="1" x14ac:dyDescent="0.2">
      <c r="A583" s="1857"/>
      <c r="B583" s="1857"/>
      <c r="C583" s="1857"/>
      <c r="D583" s="1857"/>
      <c r="E583" s="1857"/>
      <c r="F583" s="1857"/>
      <c r="G583" s="1108"/>
    </row>
    <row r="584" spans="1:10" s="1024" customFormat="1" ht="15" x14ac:dyDescent="0.2">
      <c r="B584" s="1108"/>
      <c r="F584" s="1108"/>
      <c r="G584" s="1108"/>
    </row>
    <row r="585" spans="1:10" s="1024" customFormat="1" ht="15" x14ac:dyDescent="0.2">
      <c r="A585" s="1857"/>
      <c r="B585" s="1857"/>
      <c r="C585" s="1857"/>
      <c r="D585" s="1857"/>
      <c r="E585" s="1857"/>
      <c r="F585" s="1857"/>
      <c r="G585" s="1108"/>
    </row>
    <row r="586" spans="1:10" s="1024" customFormat="1" ht="15" x14ac:dyDescent="0.2">
      <c r="A586" s="1857"/>
      <c r="B586" s="1857"/>
      <c r="C586" s="1857"/>
      <c r="D586" s="1857"/>
      <c r="E586" s="1857"/>
      <c r="F586" s="1857"/>
      <c r="G586" s="1247"/>
    </row>
    <row r="587" spans="1:10" s="1024" customFormat="1" ht="15" x14ac:dyDescent="0.2">
      <c r="A587" s="1857"/>
      <c r="B587" s="1857"/>
      <c r="C587" s="1857"/>
      <c r="D587" s="1857"/>
      <c r="E587" s="1857"/>
      <c r="F587" s="1857"/>
      <c r="G587" s="1108"/>
    </row>
    <row r="588" spans="1:10" s="1024" customFormat="1" ht="15" x14ac:dyDescent="0.2">
      <c r="A588" s="1024" t="s">
        <v>35</v>
      </c>
      <c r="B588" s="1108"/>
      <c r="F588" s="1108"/>
      <c r="G588" s="1108"/>
    </row>
    <row r="589" spans="1:10" s="1024" customFormat="1" ht="15" x14ac:dyDescent="0.2">
      <c r="A589" s="1857"/>
      <c r="B589" s="1857"/>
      <c r="C589" s="1857"/>
      <c r="D589" s="1857"/>
      <c r="E589" s="1857"/>
      <c r="F589" s="1108"/>
      <c r="G589" s="1108"/>
    </row>
    <row r="590" spans="1:10" s="1024" customFormat="1" ht="15" x14ac:dyDescent="0.2">
      <c r="A590" s="1857"/>
      <c r="B590" s="1857"/>
      <c r="C590" s="1857"/>
      <c r="D590" s="1857"/>
      <c r="E590" s="1857"/>
      <c r="F590" s="1108"/>
      <c r="G590" s="1108"/>
    </row>
    <row r="591" spans="1:10" s="1041" customFormat="1" ht="15" x14ac:dyDescent="0.2">
      <c r="A591" s="1024"/>
      <c r="B591" s="1108"/>
      <c r="C591" s="1024"/>
      <c r="D591" s="1024"/>
      <c r="E591" s="1024"/>
      <c r="F591" s="1108"/>
      <c r="G591" s="1108"/>
      <c r="H591" s="1024"/>
      <c r="I591" s="1024"/>
      <c r="J591" s="1024"/>
    </row>
    <row r="592" spans="1:10" s="1041" customFormat="1" ht="15" x14ac:dyDescent="0.2">
      <c r="A592" s="623" t="s">
        <v>1530</v>
      </c>
      <c r="B592" s="1031"/>
      <c r="C592" s="1031"/>
      <c r="D592" s="1252"/>
      <c r="E592" s="1084"/>
      <c r="F592" s="1084"/>
    </row>
    <row r="593" spans="1:10" s="1041" customFormat="1" ht="15" x14ac:dyDescent="0.2">
      <c r="A593" s="1041" t="s">
        <v>0</v>
      </c>
      <c r="B593" s="1041" t="s">
        <v>126</v>
      </c>
      <c r="D593" s="1084"/>
      <c r="E593" s="1084"/>
      <c r="F593" s="1084"/>
    </row>
    <row r="594" spans="1:10" s="1041" customFormat="1" ht="15" x14ac:dyDescent="0.2">
      <c r="B594" s="2004"/>
      <c r="C594" s="2004"/>
      <c r="D594" s="2004"/>
      <c r="E594" s="2004"/>
      <c r="F594" s="1084"/>
    </row>
    <row r="595" spans="1:10" s="1041" customFormat="1" ht="15" x14ac:dyDescent="0.2">
      <c r="B595" s="2004"/>
      <c r="C595" s="2004"/>
      <c r="D595" s="2004"/>
      <c r="E595" s="2004"/>
      <c r="F595" s="1084"/>
    </row>
    <row r="596" spans="1:10" s="1041" customFormat="1" ht="15" x14ac:dyDescent="0.2">
      <c r="D596" s="1084"/>
      <c r="E596" s="1084"/>
      <c r="F596" s="1084"/>
    </row>
    <row r="597" spans="1:10" s="1041" customFormat="1" ht="15" x14ac:dyDescent="0.2">
      <c r="B597" s="1041" t="s">
        <v>127</v>
      </c>
      <c r="D597" s="1084"/>
      <c r="E597" s="1084"/>
      <c r="F597" s="1084"/>
    </row>
    <row r="598" spans="1:10" s="1041" customFormat="1" ht="15" x14ac:dyDescent="0.2">
      <c r="B598" s="2004"/>
      <c r="C598" s="2004"/>
      <c r="D598" s="2004"/>
      <c r="E598" s="2004"/>
      <c r="F598" s="1084"/>
    </row>
    <row r="599" spans="1:10" s="1041" customFormat="1" ht="15" x14ac:dyDescent="0.2">
      <c r="B599" s="2004"/>
      <c r="C599" s="2004"/>
      <c r="D599" s="2004"/>
      <c r="E599" s="2004"/>
      <c r="F599" s="1084"/>
    </row>
    <row r="600" spans="1:10" s="1186" customFormat="1" ht="15" x14ac:dyDescent="0.2">
      <c r="A600" s="1041"/>
      <c r="B600" s="1041"/>
      <c r="C600" s="1041"/>
      <c r="D600" s="1084"/>
      <c r="E600" s="1084"/>
      <c r="F600" s="1084"/>
      <c r="G600" s="1041"/>
      <c r="H600" s="1041"/>
      <c r="I600" s="1041"/>
      <c r="J600" s="1041"/>
    </row>
    <row r="601" spans="1:10" s="1186" customFormat="1" ht="15" x14ac:dyDescent="0.2">
      <c r="A601" s="1041" t="s">
        <v>1</v>
      </c>
      <c r="B601" s="1041" t="s">
        <v>128</v>
      </c>
      <c r="C601" s="1041"/>
      <c r="D601" s="1084"/>
      <c r="E601" s="1084"/>
      <c r="F601" s="1084"/>
      <c r="G601" s="1041"/>
      <c r="H601" s="1041"/>
      <c r="I601" s="1041"/>
      <c r="J601" s="1041"/>
    </row>
    <row r="602" spans="1:10" s="1186" customFormat="1" ht="15" x14ac:dyDescent="0.2">
      <c r="B602" s="1263"/>
      <c r="C602" s="1263"/>
      <c r="D602" s="1264"/>
      <c r="E602" s="1265" t="s">
        <v>129</v>
      </c>
      <c r="F602" s="1265" t="s">
        <v>129</v>
      </c>
      <c r="G602" s="1263"/>
    </row>
    <row r="603" spans="1:10" s="1186" customFormat="1" ht="15" x14ac:dyDescent="0.2">
      <c r="B603" s="1266"/>
      <c r="C603" s="1266"/>
      <c r="D603" s="1267"/>
      <c r="E603" s="1267" t="s">
        <v>130</v>
      </c>
      <c r="F603" s="1267" t="s">
        <v>131</v>
      </c>
      <c r="G603" s="1266" t="s">
        <v>132</v>
      </c>
    </row>
    <row r="604" spans="1:10" s="1186" customFormat="1" ht="15" x14ac:dyDescent="0.2">
      <c r="B604" s="2066"/>
      <c r="C604" s="2066"/>
      <c r="D604" s="2066"/>
      <c r="E604" s="1269"/>
      <c r="F604" s="1269"/>
      <c r="G604" s="1268"/>
    </row>
    <row r="605" spans="1:10" s="1186" customFormat="1" ht="15" x14ac:dyDescent="0.2">
      <c r="B605" s="2067"/>
      <c r="C605" s="2067"/>
      <c r="D605" s="2067"/>
      <c r="E605" s="1167"/>
      <c r="F605" s="1167"/>
      <c r="G605" s="1167"/>
    </row>
    <row r="606" spans="1:10" s="1041" customFormat="1" ht="15" x14ac:dyDescent="0.2">
      <c r="A606" s="1186"/>
      <c r="B606" s="2067"/>
      <c r="C606" s="2067"/>
      <c r="D606" s="2067"/>
      <c r="E606" s="1167"/>
      <c r="F606" s="1167"/>
      <c r="G606" s="1167"/>
      <c r="H606" s="1186"/>
      <c r="I606" s="1186"/>
      <c r="J606" s="1186"/>
    </row>
    <row r="607" spans="1:10" s="1041" customFormat="1" ht="15" x14ac:dyDescent="0.2">
      <c r="A607" s="1186"/>
      <c r="B607" s="2067"/>
      <c r="C607" s="2067"/>
      <c r="D607" s="2067"/>
      <c r="E607" s="1167"/>
      <c r="F607" s="1167"/>
      <c r="G607" s="1167"/>
      <c r="H607" s="1186"/>
      <c r="I607" s="1186"/>
      <c r="J607" s="1186"/>
    </row>
    <row r="608" spans="1:10" s="1041" customFormat="1" ht="15" x14ac:dyDescent="0.2">
      <c r="D608" s="1084"/>
      <c r="E608" s="1084"/>
      <c r="F608" s="1084"/>
    </row>
    <row r="609" spans="1:7" s="1041" customFormat="1" ht="15" x14ac:dyDescent="0.2">
      <c r="A609" s="1041" t="s">
        <v>2</v>
      </c>
      <c r="B609" s="1031" t="s">
        <v>134</v>
      </c>
      <c r="C609" s="1031"/>
      <c r="D609" s="1252"/>
      <c r="E609" s="1084"/>
      <c r="F609" s="1084"/>
    </row>
    <row r="610" spans="1:7" s="1041" customFormat="1" ht="15" customHeight="1" x14ac:dyDescent="0.2">
      <c r="B610" s="1031"/>
      <c r="C610" s="1031"/>
      <c r="D610" s="1252"/>
      <c r="E610" s="1084"/>
      <c r="F610" s="1084"/>
    </row>
    <row r="611" spans="1:7" s="1041" customFormat="1" ht="15" x14ac:dyDescent="0.2">
      <c r="B611" s="1041" t="s">
        <v>1531</v>
      </c>
      <c r="D611" s="1084"/>
      <c r="E611" s="1084"/>
      <c r="F611" s="1084"/>
    </row>
    <row r="612" spans="1:7" s="1041" customFormat="1" ht="15" x14ac:dyDescent="0.2">
      <c r="D612" s="1084"/>
      <c r="E612" s="1084"/>
      <c r="F612" s="1084"/>
    </row>
    <row r="613" spans="1:7" s="1041" customFormat="1" ht="15" x14ac:dyDescent="0.2">
      <c r="B613" s="2004"/>
      <c r="C613" s="2004"/>
      <c r="D613" s="2004"/>
      <c r="E613" s="2004"/>
      <c r="F613" s="2004"/>
    </row>
    <row r="614" spans="1:7" s="1041" customFormat="1" ht="15" x14ac:dyDescent="0.2">
      <c r="B614" s="2004"/>
      <c r="C614" s="2004"/>
      <c r="D614" s="2004"/>
      <c r="E614" s="2004"/>
      <c r="F614" s="2004"/>
      <c r="G614" s="1084"/>
    </row>
    <row r="615" spans="1:7" s="1041" customFormat="1" ht="15" x14ac:dyDescent="0.2">
      <c r="B615" s="2004"/>
      <c r="C615" s="2004"/>
      <c r="D615" s="2004"/>
      <c r="E615" s="2004"/>
      <c r="F615" s="2004"/>
      <c r="G615" s="1084"/>
    </row>
    <row r="616" spans="1:7" s="1041" customFormat="1" ht="15" customHeight="1" x14ac:dyDescent="0.2">
      <c r="B616" s="2004"/>
      <c r="C616" s="2004"/>
      <c r="D616" s="2004"/>
      <c r="E616" s="2004"/>
      <c r="F616" s="2004"/>
      <c r="G616" s="1270"/>
    </row>
    <row r="617" spans="1:7" s="1041" customFormat="1" ht="15" customHeight="1" x14ac:dyDescent="0.2">
      <c r="B617" s="2004"/>
      <c r="C617" s="2004"/>
      <c r="D617" s="2004"/>
      <c r="E617" s="2004"/>
      <c r="F617" s="2004"/>
    </row>
    <row r="618" spans="1:7" s="1041" customFormat="1" ht="15" x14ac:dyDescent="0.2">
      <c r="B618" s="2004"/>
      <c r="C618" s="2004"/>
      <c r="D618" s="2004"/>
      <c r="E618" s="2004"/>
      <c r="F618" s="2004"/>
    </row>
    <row r="619" spans="1:7" s="1041" customFormat="1" ht="15" x14ac:dyDescent="0.2">
      <c r="B619" s="2004"/>
      <c r="C619" s="2004"/>
      <c r="D619" s="2004"/>
      <c r="E619" s="2004"/>
      <c r="F619" s="2004"/>
      <c r="G619" s="1084"/>
    </row>
    <row r="620" spans="1:7" s="1041" customFormat="1" ht="15" x14ac:dyDescent="0.2">
      <c r="B620" s="2019"/>
      <c r="C620" s="2019"/>
      <c r="D620" s="2019"/>
      <c r="E620" s="2019"/>
      <c r="F620" s="2019"/>
      <c r="G620" s="1101"/>
    </row>
    <row r="621" spans="1:7" s="1041" customFormat="1" ht="15" x14ac:dyDescent="0.2">
      <c r="B621" s="2004"/>
      <c r="C621" s="2004"/>
      <c r="D621" s="2004"/>
      <c r="E621" s="2004"/>
      <c r="F621" s="2004"/>
      <c r="G621" s="1270"/>
    </row>
    <row r="622" spans="1:7" s="1041" customFormat="1" ht="15" customHeight="1" x14ac:dyDescent="0.2">
      <c r="B622" s="2004"/>
      <c r="C622" s="2004"/>
      <c r="D622" s="2004"/>
      <c r="E622" s="2004"/>
      <c r="F622" s="2004"/>
      <c r="G622" s="1270"/>
    </row>
    <row r="623" spans="1:7" s="1041" customFormat="1" ht="15" customHeight="1" x14ac:dyDescent="0.2">
      <c r="B623" s="2059"/>
      <c r="C623" s="2059"/>
      <c r="D623" s="2059"/>
      <c r="E623" s="2059"/>
      <c r="F623" s="2059"/>
    </row>
    <row r="624" spans="1:7" s="1041" customFormat="1" ht="15" customHeight="1" x14ac:dyDescent="0.2">
      <c r="B624" s="2019"/>
      <c r="C624" s="2019"/>
      <c r="D624" s="2019"/>
      <c r="E624" s="2019"/>
      <c r="F624" s="2019"/>
      <c r="G624" s="2019"/>
    </row>
    <row r="625" spans="2:7" s="1041" customFormat="1" ht="15" customHeight="1" x14ac:dyDescent="0.2">
      <c r="B625" s="2069"/>
      <c r="C625" s="2069"/>
      <c r="D625" s="2069"/>
      <c r="E625" s="2069"/>
      <c r="F625" s="2069"/>
      <c r="G625" s="1101"/>
    </row>
    <row r="626" spans="2:7" s="1041" customFormat="1" ht="15" x14ac:dyDescent="0.2">
      <c r="B626" s="2057"/>
      <c r="C626" s="2057"/>
      <c r="D626" s="2057"/>
      <c r="E626" s="2057"/>
      <c r="F626" s="2057"/>
      <c r="G626" s="1270"/>
    </row>
    <row r="627" spans="2:7" s="1041" customFormat="1" ht="15" x14ac:dyDescent="0.2">
      <c r="B627" s="2057"/>
      <c r="C627" s="2057"/>
      <c r="D627" s="2057"/>
      <c r="E627" s="2057"/>
      <c r="F627" s="2057"/>
      <c r="G627" s="1270"/>
    </row>
    <row r="628" spans="2:7" s="1041" customFormat="1" ht="15" x14ac:dyDescent="0.2">
      <c r="B628" s="2019"/>
      <c r="C628" s="2019"/>
      <c r="D628" s="2019"/>
      <c r="E628" s="2019"/>
      <c r="F628" s="2019"/>
      <c r="G628" s="2019"/>
    </row>
    <row r="629" spans="2:7" s="1041" customFormat="1" ht="15" x14ac:dyDescent="0.2">
      <c r="B629" s="2057"/>
      <c r="C629" s="2057"/>
      <c r="D629" s="2057"/>
      <c r="E629" s="2057"/>
      <c r="F629" s="2057"/>
      <c r="G629" s="1101"/>
    </row>
    <row r="630" spans="2:7" s="1041" customFormat="1" ht="15" x14ac:dyDescent="0.2">
      <c r="B630" s="2057"/>
      <c r="C630" s="2057"/>
      <c r="D630" s="2057"/>
      <c r="E630" s="2057"/>
      <c r="F630" s="2057"/>
      <c r="G630" s="1271"/>
    </row>
    <row r="631" spans="2:7" s="1041" customFormat="1" ht="15" x14ac:dyDescent="0.2">
      <c r="B631" s="2057"/>
      <c r="C631" s="2057"/>
      <c r="D631" s="2057"/>
      <c r="E631" s="2057"/>
      <c r="F631" s="2057"/>
      <c r="G631" s="1272"/>
    </row>
    <row r="632" spans="2:7" s="1041" customFormat="1" ht="15" x14ac:dyDescent="0.2">
      <c r="B632" s="2057"/>
      <c r="C632" s="2057"/>
      <c r="D632" s="2057"/>
      <c r="E632" s="2057"/>
      <c r="F632" s="2057"/>
      <c r="G632" s="1272"/>
    </row>
    <row r="633" spans="2:7" s="1041" customFormat="1" ht="15" x14ac:dyDescent="0.2">
      <c r="B633" s="2057"/>
      <c r="C633" s="2057"/>
      <c r="D633" s="2057"/>
      <c r="E633" s="2057"/>
      <c r="F633" s="2057"/>
      <c r="G633" s="2057"/>
    </row>
    <row r="634" spans="2:7" s="1041" customFormat="1" ht="15" x14ac:dyDescent="0.2">
      <c r="B634" s="2019"/>
      <c r="C634" s="2019"/>
      <c r="D634" s="2019"/>
      <c r="E634" s="2019"/>
      <c r="F634" s="2019"/>
      <c r="G634" s="2019"/>
    </row>
    <row r="635" spans="2:7" s="1041" customFormat="1" ht="15" x14ac:dyDescent="0.2">
      <c r="B635" s="2057"/>
      <c r="C635" s="2057"/>
      <c r="D635" s="2057"/>
      <c r="E635" s="2057"/>
      <c r="F635" s="2057"/>
      <c r="G635" s="1270"/>
    </row>
    <row r="636" spans="2:7" s="1041" customFormat="1" ht="15" x14ac:dyDescent="0.2">
      <c r="B636" s="2057"/>
      <c r="C636" s="2057"/>
      <c r="D636" s="2057"/>
      <c r="E636" s="2057"/>
      <c r="F636" s="2057"/>
      <c r="G636" s="2057"/>
    </row>
    <row r="637" spans="2:7" s="1041" customFormat="1" ht="15" x14ac:dyDescent="0.2">
      <c r="D637" s="1084"/>
      <c r="E637" s="1084"/>
      <c r="F637" s="1084"/>
      <c r="G637" s="1084"/>
    </row>
    <row r="638" spans="2:7" s="1041" customFormat="1" ht="15" x14ac:dyDescent="0.2">
      <c r="D638" s="1084"/>
      <c r="E638" s="1084"/>
      <c r="F638" s="1084"/>
    </row>
    <row r="639" spans="2:7" s="1041" customFormat="1" ht="15" x14ac:dyDescent="0.2">
      <c r="B639" s="1219"/>
      <c r="C639" s="1220"/>
      <c r="D639" s="2068" t="s">
        <v>79</v>
      </c>
      <c r="E639" s="2068"/>
      <c r="F639" s="1223" t="s">
        <v>135</v>
      </c>
      <c r="G639" s="1273" t="s">
        <v>136</v>
      </c>
    </row>
    <row r="640" spans="2:7" s="1041" customFormat="1" ht="15" x14ac:dyDescent="0.2">
      <c r="B640" s="1219"/>
      <c r="C640" s="1220"/>
      <c r="D640" s="1223" t="s">
        <v>137</v>
      </c>
      <c r="E640" s="1223"/>
      <c r="F640" s="1223" t="s">
        <v>138</v>
      </c>
      <c r="G640" s="1273" t="s">
        <v>139</v>
      </c>
    </row>
    <row r="641" spans="2:7" s="1041" customFormat="1" ht="15" x14ac:dyDescent="0.2">
      <c r="B641" s="1224"/>
      <c r="C641" s="1225"/>
      <c r="D641" s="1221" t="s">
        <v>140</v>
      </c>
      <c r="E641" s="1221" t="s">
        <v>11</v>
      </c>
      <c r="F641" s="1221" t="s">
        <v>141</v>
      </c>
      <c r="G641" s="1274" t="s">
        <v>142</v>
      </c>
    </row>
    <row r="642" spans="2:7" s="1041" customFormat="1" ht="15" customHeight="1" x14ac:dyDescent="0.2">
      <c r="B642" s="1106"/>
      <c r="D642" s="1084"/>
      <c r="E642" s="1084"/>
      <c r="F642" s="1084"/>
      <c r="G642" s="1106"/>
    </row>
    <row r="643" spans="2:7" s="1041" customFormat="1" ht="15" x14ac:dyDescent="0.2">
      <c r="B643" s="1106" t="s">
        <v>143</v>
      </c>
      <c r="D643" s="1084"/>
      <c r="E643" s="1084"/>
      <c r="F643" s="1084"/>
      <c r="G643" s="1084"/>
    </row>
    <row r="644" spans="2:7" s="1041" customFormat="1" ht="15" x14ac:dyDescent="0.2">
      <c r="B644" s="1106" t="s">
        <v>12</v>
      </c>
      <c r="D644" s="1170"/>
      <c r="E644" s="1170"/>
      <c r="F644" s="1084"/>
      <c r="G644" s="1084"/>
    </row>
    <row r="645" spans="2:7" s="1041" customFormat="1" ht="15" customHeight="1" x14ac:dyDescent="0.2">
      <c r="B645" s="1106" t="s">
        <v>1532</v>
      </c>
      <c r="D645" s="1084"/>
      <c r="E645" s="1084"/>
      <c r="F645" s="1084"/>
      <c r="G645" s="1084"/>
    </row>
    <row r="646" spans="2:7" s="1041" customFormat="1" ht="15" customHeight="1" x14ac:dyDescent="0.2">
      <c r="B646" s="1106" t="s">
        <v>1533</v>
      </c>
      <c r="D646" s="1084"/>
      <c r="E646" s="1084"/>
      <c r="F646" s="1084"/>
      <c r="G646" s="1084"/>
    </row>
    <row r="647" spans="2:7" s="1041" customFormat="1" ht="15" x14ac:dyDescent="0.2">
      <c r="B647" s="1106" t="s">
        <v>144</v>
      </c>
      <c r="D647" s="1228"/>
      <c r="E647" s="1228"/>
      <c r="F647" s="1084"/>
      <c r="G647" s="1084"/>
    </row>
    <row r="648" spans="2:7" s="1041" customFormat="1" ht="15" x14ac:dyDescent="0.2">
      <c r="B648" s="1106" t="s">
        <v>145</v>
      </c>
      <c r="D648" s="1084"/>
      <c r="E648" s="1084"/>
      <c r="F648" s="1084"/>
      <c r="G648" s="1084"/>
    </row>
    <row r="649" spans="2:7" s="1041" customFormat="1" ht="15" x14ac:dyDescent="0.2">
      <c r="B649" s="1106" t="s">
        <v>146</v>
      </c>
      <c r="D649" s="1228"/>
      <c r="E649" s="1228"/>
      <c r="F649" s="1084"/>
      <c r="G649" s="1084"/>
    </row>
    <row r="650" spans="2:7" s="1041" customFormat="1" ht="15" x14ac:dyDescent="0.2">
      <c r="B650" s="1106" t="s">
        <v>147</v>
      </c>
      <c r="D650" s="1084"/>
      <c r="E650" s="1084"/>
      <c r="F650" s="1084"/>
      <c r="G650" s="1084"/>
    </row>
    <row r="651" spans="2:7" s="1041" customFormat="1" ht="15" x14ac:dyDescent="0.2">
      <c r="B651" s="1106" t="s">
        <v>148</v>
      </c>
      <c r="D651" s="1228"/>
      <c r="E651" s="1228"/>
      <c r="F651" s="1084"/>
      <c r="G651" s="1084"/>
    </row>
    <row r="652" spans="2:7" s="1041" customFormat="1" ht="15" x14ac:dyDescent="0.2">
      <c r="B652" s="1106" t="s">
        <v>149</v>
      </c>
      <c r="D652" s="1084"/>
      <c r="E652" s="1084"/>
      <c r="F652" s="1084"/>
      <c r="G652" s="1084"/>
    </row>
    <row r="653" spans="2:7" s="1041" customFormat="1" ht="15" customHeight="1" x14ac:dyDescent="0.2">
      <c r="B653" s="1106" t="s">
        <v>150</v>
      </c>
      <c r="D653" s="1228"/>
      <c r="E653" s="1228"/>
      <c r="F653" s="1084"/>
      <c r="G653" s="1084"/>
    </row>
    <row r="654" spans="2:7" s="1041" customFormat="1" ht="15" x14ac:dyDescent="0.2">
      <c r="B654" s="1106" t="s">
        <v>151</v>
      </c>
      <c r="D654" s="1084"/>
      <c r="E654" s="1084"/>
      <c r="F654" s="1084"/>
      <c r="G654" s="1084"/>
    </row>
    <row r="655" spans="2:7" s="1041" customFormat="1" ht="15" x14ac:dyDescent="0.2">
      <c r="B655" s="1106" t="s">
        <v>152</v>
      </c>
      <c r="D655" s="1228"/>
      <c r="E655" s="1228"/>
      <c r="F655" s="1084"/>
      <c r="G655" s="1084"/>
    </row>
    <row r="656" spans="2:7" s="1041" customFormat="1" ht="15" x14ac:dyDescent="0.2">
      <c r="B656" s="1106" t="s">
        <v>153</v>
      </c>
      <c r="D656" s="1084"/>
      <c r="E656" s="1084"/>
      <c r="F656" s="1084"/>
      <c r="G656" s="1084"/>
    </row>
    <row r="657" spans="1:7" s="1041" customFormat="1" ht="15" x14ac:dyDescent="0.2">
      <c r="B657" s="1106" t="s">
        <v>1534</v>
      </c>
      <c r="D657" s="1228"/>
      <c r="E657" s="1228"/>
      <c r="F657" s="1084"/>
      <c r="G657" s="1084"/>
    </row>
    <row r="658" spans="1:7" s="1041" customFormat="1" ht="15" x14ac:dyDescent="0.2">
      <c r="B658" s="1106" t="s">
        <v>1535</v>
      </c>
      <c r="D658" s="1084"/>
      <c r="E658" s="1084"/>
      <c r="F658" s="1084"/>
      <c r="G658" s="1084"/>
    </row>
    <row r="659" spans="1:7" s="1041" customFormat="1" ht="15" x14ac:dyDescent="0.2">
      <c r="B659" s="1106" t="s">
        <v>1536</v>
      </c>
      <c r="D659" s="1228"/>
      <c r="E659" s="1228"/>
      <c r="F659" s="1084"/>
      <c r="G659" s="1084"/>
    </row>
    <row r="660" spans="1:7" s="1041" customFormat="1" ht="15" x14ac:dyDescent="0.2">
      <c r="B660" s="1106" t="s">
        <v>1537</v>
      </c>
      <c r="D660" s="1084"/>
      <c r="E660" s="1084"/>
      <c r="F660" s="1084"/>
      <c r="G660" s="1084"/>
    </row>
    <row r="661" spans="1:7" s="1041" customFormat="1" ht="15" x14ac:dyDescent="0.2">
      <c r="B661" s="1106" t="s">
        <v>1538</v>
      </c>
      <c r="D661" s="1228"/>
      <c r="E661" s="1228"/>
      <c r="F661" s="1084"/>
      <c r="G661" s="1084"/>
    </row>
    <row r="662" spans="1:7" s="1041" customFormat="1" ht="15" x14ac:dyDescent="0.2">
      <c r="B662" s="1106" t="s">
        <v>1539</v>
      </c>
      <c r="D662" s="1084"/>
      <c r="E662" s="1084"/>
      <c r="F662" s="1084"/>
      <c r="G662" s="1084"/>
    </row>
    <row r="663" spans="1:7" s="1041" customFormat="1" ht="15" x14ac:dyDescent="0.2">
      <c r="B663" s="1106" t="s">
        <v>1540</v>
      </c>
      <c r="D663" s="1228"/>
      <c r="E663" s="1228"/>
      <c r="F663" s="1084"/>
      <c r="G663" s="1084"/>
    </row>
    <row r="664" spans="1:7" s="1041" customFormat="1" ht="15" x14ac:dyDescent="0.2">
      <c r="D664" s="1084"/>
      <c r="E664" s="1084"/>
      <c r="F664" s="1084"/>
    </row>
    <row r="665" spans="1:7" s="1041" customFormat="1" ht="15" x14ac:dyDescent="0.2">
      <c r="D665" s="1084"/>
      <c r="E665" s="1084"/>
      <c r="F665" s="1084"/>
      <c r="G665" s="1084"/>
    </row>
    <row r="666" spans="1:7" s="1041" customFormat="1" ht="15" x14ac:dyDescent="0.2">
      <c r="A666" s="1041" t="s">
        <v>31</v>
      </c>
      <c r="B666" s="1041" t="s">
        <v>154</v>
      </c>
      <c r="D666" s="1084"/>
      <c r="E666" s="1084"/>
      <c r="F666" s="1084"/>
    </row>
    <row r="667" spans="1:7" s="1041" customFormat="1" ht="15" x14ac:dyDescent="0.2">
      <c r="B667" s="1041" t="s">
        <v>155</v>
      </c>
      <c r="D667" s="1084"/>
      <c r="E667" s="1084"/>
      <c r="F667" s="1084"/>
      <c r="G667" s="1084"/>
    </row>
    <row r="668" spans="1:7" s="1041" customFormat="1" ht="15" x14ac:dyDescent="0.2">
      <c r="B668" s="2044"/>
      <c r="C668" s="2044"/>
      <c r="D668" s="2044"/>
      <c r="E668" s="2044"/>
      <c r="F668" s="1084"/>
      <c r="G668" s="1084"/>
    </row>
    <row r="669" spans="1:7" s="1041" customFormat="1" ht="15" x14ac:dyDescent="0.2">
      <c r="B669" s="2044"/>
      <c r="C669" s="2044"/>
      <c r="D669" s="2044"/>
      <c r="E669" s="2044"/>
      <c r="F669" s="1084"/>
      <c r="G669" s="1084"/>
    </row>
    <row r="670" spans="1:7" s="1041" customFormat="1" ht="15" x14ac:dyDescent="0.2">
      <c r="D670" s="1084"/>
      <c r="E670" s="1084"/>
      <c r="F670" s="1084"/>
      <c r="G670" s="1084"/>
    </row>
    <row r="671" spans="1:7" s="1041" customFormat="1" ht="15" x14ac:dyDescent="0.2">
      <c r="B671" s="1041" t="s">
        <v>156</v>
      </c>
      <c r="D671" s="1084"/>
      <c r="E671" s="1084"/>
      <c r="F671" s="1084"/>
      <c r="G671" s="1084"/>
    </row>
    <row r="672" spans="1:7" s="1041" customFormat="1" ht="15" x14ac:dyDescent="0.2">
      <c r="B672" s="2044"/>
      <c r="C672" s="2044"/>
      <c r="D672" s="2044"/>
      <c r="E672" s="2044"/>
      <c r="F672" s="1084"/>
      <c r="G672" s="1084"/>
    </row>
    <row r="673" spans="2:7" s="1041" customFormat="1" ht="15" x14ac:dyDescent="0.2">
      <c r="B673" s="2044"/>
      <c r="C673" s="2044"/>
      <c r="D673" s="2044"/>
      <c r="E673" s="2044"/>
      <c r="F673" s="1084"/>
      <c r="G673" s="1084"/>
    </row>
    <row r="674" spans="2:7" s="1041" customFormat="1" ht="15" x14ac:dyDescent="0.2">
      <c r="D674" s="1084"/>
      <c r="E674" s="1084"/>
      <c r="F674" s="1084"/>
      <c r="G674" s="1084"/>
    </row>
    <row r="675" spans="2:7" s="1041" customFormat="1" ht="15" x14ac:dyDescent="0.2">
      <c r="B675" s="1041" t="s">
        <v>157</v>
      </c>
      <c r="D675" s="1084"/>
      <c r="E675" s="1084"/>
      <c r="F675" s="1084"/>
      <c r="G675" s="1084"/>
    </row>
    <row r="676" spans="2:7" s="1041" customFormat="1" ht="15" x14ac:dyDescent="0.2">
      <c r="B676" s="2044"/>
      <c r="C676" s="2044"/>
      <c r="D676" s="2044"/>
      <c r="E676" s="2044"/>
      <c r="F676" s="1084"/>
      <c r="G676" s="1084"/>
    </row>
    <row r="677" spans="2:7" s="1041" customFormat="1" ht="15" x14ac:dyDescent="0.2">
      <c r="B677" s="2044"/>
      <c r="C677" s="2044"/>
      <c r="D677" s="2044"/>
      <c r="E677" s="2044"/>
      <c r="F677" s="1084"/>
      <c r="G677" s="1084"/>
    </row>
    <row r="678" spans="2:7" s="1041" customFormat="1" ht="15" x14ac:dyDescent="0.2">
      <c r="D678" s="1084"/>
      <c r="E678" s="1084"/>
      <c r="F678" s="1084"/>
      <c r="G678" s="1084"/>
    </row>
    <row r="679" spans="2:7" s="1041" customFormat="1" ht="15" x14ac:dyDescent="0.2">
      <c r="B679" s="1041" t="s">
        <v>158</v>
      </c>
      <c r="D679" s="1084"/>
      <c r="E679" s="1084"/>
      <c r="F679" s="1084"/>
      <c r="G679" s="1084"/>
    </row>
    <row r="680" spans="2:7" s="1041" customFormat="1" ht="15" x14ac:dyDescent="0.2">
      <c r="B680" s="2044"/>
      <c r="C680" s="2044"/>
      <c r="D680" s="2044"/>
      <c r="E680" s="2044"/>
      <c r="F680" s="1084"/>
      <c r="G680" s="1084"/>
    </row>
    <row r="681" spans="2:7" s="1041" customFormat="1" ht="15" x14ac:dyDescent="0.2">
      <c r="B681" s="2044"/>
      <c r="C681" s="2044"/>
      <c r="D681" s="2044"/>
      <c r="E681" s="2044"/>
      <c r="F681" s="1084"/>
      <c r="G681" s="1084"/>
    </row>
    <row r="682" spans="2:7" s="1041" customFormat="1" ht="15" customHeight="1" x14ac:dyDescent="0.2">
      <c r="D682" s="1084"/>
      <c r="E682" s="1084"/>
      <c r="F682" s="1084"/>
      <c r="G682" s="1084"/>
    </row>
    <row r="683" spans="2:7" s="1041" customFormat="1" ht="15" x14ac:dyDescent="0.2">
      <c r="B683" s="1041" t="s">
        <v>159</v>
      </c>
      <c r="D683" s="1084"/>
      <c r="E683" s="1084"/>
      <c r="F683" s="1084"/>
      <c r="G683" s="1084"/>
    </row>
    <row r="684" spans="2:7" s="1041" customFormat="1" ht="15" x14ac:dyDescent="0.2">
      <c r="B684" s="2044"/>
      <c r="C684" s="2044"/>
      <c r="D684" s="2044"/>
      <c r="E684" s="2044"/>
      <c r="F684" s="1084"/>
      <c r="G684" s="1084"/>
    </row>
    <row r="685" spans="2:7" s="1041" customFormat="1" ht="15" x14ac:dyDescent="0.2">
      <c r="B685" s="2044"/>
      <c r="C685" s="2044"/>
      <c r="D685" s="2044"/>
      <c r="E685" s="2044"/>
      <c r="F685" s="1084"/>
      <c r="G685" s="1084"/>
    </row>
    <row r="686" spans="2:7" s="1041" customFormat="1" ht="15" x14ac:dyDescent="0.2">
      <c r="D686" s="1084"/>
      <c r="E686" s="1084"/>
      <c r="F686" s="1084"/>
      <c r="G686" s="1084"/>
    </row>
    <row r="687" spans="2:7" s="1041" customFormat="1" ht="15" x14ac:dyDescent="0.2">
      <c r="B687" s="1041" t="s">
        <v>160</v>
      </c>
      <c r="D687" s="1084"/>
      <c r="E687" s="1084"/>
      <c r="F687" s="1084"/>
      <c r="G687" s="1084"/>
    </row>
    <row r="688" spans="2:7" s="1041" customFormat="1" ht="15" x14ac:dyDescent="0.2">
      <c r="B688" s="2044"/>
      <c r="C688" s="2044"/>
      <c r="D688" s="2044"/>
      <c r="E688" s="2044"/>
      <c r="F688" s="1084"/>
      <c r="G688" s="1084"/>
    </row>
    <row r="689" spans="2:7" s="1041" customFormat="1" ht="15" x14ac:dyDescent="0.2">
      <c r="B689" s="2044"/>
      <c r="C689" s="2044"/>
      <c r="D689" s="2044"/>
      <c r="E689" s="2044"/>
      <c r="F689" s="1084"/>
      <c r="G689" s="1084"/>
    </row>
    <row r="690" spans="2:7" s="1041" customFormat="1" ht="15" x14ac:dyDescent="0.2">
      <c r="D690" s="1084"/>
      <c r="E690" s="1084"/>
      <c r="F690" s="1084"/>
      <c r="G690" s="1084"/>
    </row>
    <row r="691" spans="2:7" s="1041" customFormat="1" ht="15" x14ac:dyDescent="0.2">
      <c r="B691" s="1041" t="s">
        <v>161</v>
      </c>
      <c r="D691" s="1084"/>
      <c r="E691" s="1084"/>
      <c r="F691" s="1084"/>
      <c r="G691" s="1084"/>
    </row>
    <row r="692" spans="2:7" s="1041" customFormat="1" ht="15" x14ac:dyDescent="0.2">
      <c r="B692" s="2044"/>
      <c r="C692" s="2044"/>
      <c r="D692" s="2044"/>
      <c r="E692" s="2044"/>
      <c r="F692" s="1084"/>
      <c r="G692" s="1084"/>
    </row>
    <row r="693" spans="2:7" s="1041" customFormat="1" ht="15" x14ac:dyDescent="0.2">
      <c r="B693" s="2044"/>
      <c r="C693" s="2044"/>
      <c r="D693" s="2044"/>
      <c r="E693" s="2044"/>
      <c r="F693" s="1084"/>
      <c r="G693" s="1084"/>
    </row>
    <row r="694" spans="2:7" s="1041" customFormat="1" ht="15" x14ac:dyDescent="0.2">
      <c r="D694" s="1084"/>
      <c r="E694" s="1084"/>
      <c r="F694" s="1084"/>
      <c r="G694" s="1084"/>
    </row>
    <row r="695" spans="2:7" s="1041" customFormat="1" ht="15" x14ac:dyDescent="0.2">
      <c r="B695" s="1041" t="s">
        <v>1541</v>
      </c>
      <c r="D695" s="1084"/>
      <c r="E695" s="1084"/>
      <c r="F695" s="1084"/>
      <c r="G695" s="1084"/>
    </row>
    <row r="696" spans="2:7" s="1041" customFormat="1" ht="15" x14ac:dyDescent="0.2">
      <c r="B696" s="2044"/>
      <c r="C696" s="2044"/>
      <c r="D696" s="2044"/>
      <c r="E696" s="2044"/>
      <c r="F696" s="1084"/>
      <c r="G696" s="1084"/>
    </row>
    <row r="697" spans="2:7" s="1041" customFormat="1" ht="15" x14ac:dyDescent="0.2">
      <c r="B697" s="2044"/>
      <c r="C697" s="2044"/>
      <c r="D697" s="2044"/>
      <c r="E697" s="2044"/>
      <c r="F697" s="1084"/>
      <c r="G697" s="1084"/>
    </row>
    <row r="698" spans="2:7" s="1041" customFormat="1" ht="15" x14ac:dyDescent="0.2">
      <c r="D698" s="1084"/>
      <c r="E698" s="1084"/>
      <c r="F698" s="1084"/>
      <c r="G698" s="1084"/>
    </row>
    <row r="699" spans="2:7" s="1041" customFormat="1" ht="15" x14ac:dyDescent="0.2">
      <c r="B699" s="1041" t="s">
        <v>1542</v>
      </c>
      <c r="D699" s="1084"/>
      <c r="E699" s="1084"/>
      <c r="F699" s="1084"/>
      <c r="G699" s="1084"/>
    </row>
    <row r="700" spans="2:7" s="1041" customFormat="1" ht="15" x14ac:dyDescent="0.2">
      <c r="B700" s="2044"/>
      <c r="C700" s="2044"/>
      <c r="D700" s="2044"/>
      <c r="E700" s="2044"/>
      <c r="F700" s="1084"/>
      <c r="G700" s="1084"/>
    </row>
    <row r="701" spans="2:7" s="1041" customFormat="1" ht="15" x14ac:dyDescent="0.2">
      <c r="B701" s="2044"/>
      <c r="C701" s="2044"/>
      <c r="D701" s="2044"/>
      <c r="E701" s="2044"/>
      <c r="F701" s="1084"/>
      <c r="G701" s="1084"/>
    </row>
    <row r="702" spans="2:7" s="1041" customFormat="1" ht="15" customHeight="1" x14ac:dyDescent="0.2">
      <c r="D702" s="1084"/>
      <c r="E702" s="1084"/>
      <c r="F702" s="1084"/>
      <c r="G702" s="1084"/>
    </row>
    <row r="703" spans="2:7" s="1041" customFormat="1" ht="15" customHeight="1" x14ac:dyDescent="0.2">
      <c r="B703" s="1041" t="s">
        <v>1543</v>
      </c>
      <c r="D703" s="1084"/>
      <c r="E703" s="1084"/>
      <c r="F703" s="1084"/>
      <c r="G703" s="1084"/>
    </row>
    <row r="704" spans="2:7" s="1041" customFormat="1" ht="15" x14ac:dyDescent="0.2">
      <c r="B704" s="2044"/>
      <c r="C704" s="2044"/>
      <c r="D704" s="2044"/>
      <c r="E704" s="2044"/>
      <c r="F704" s="1084"/>
      <c r="G704" s="1084"/>
    </row>
    <row r="705" spans="1:7" s="1041" customFormat="1" ht="15" x14ac:dyDescent="0.2">
      <c r="B705" s="2044"/>
      <c r="C705" s="2044"/>
      <c r="D705" s="2044"/>
      <c r="E705" s="2044"/>
      <c r="F705" s="1084"/>
      <c r="G705" s="1084"/>
    </row>
    <row r="706" spans="1:7" s="1041" customFormat="1" ht="15" x14ac:dyDescent="0.2">
      <c r="D706" s="1084"/>
      <c r="E706" s="1084"/>
      <c r="F706" s="1084"/>
    </row>
    <row r="707" spans="1:7" s="1041" customFormat="1" ht="15" x14ac:dyDescent="0.2">
      <c r="A707" s="1041" t="s">
        <v>32</v>
      </c>
      <c r="B707" s="985" t="s">
        <v>1470</v>
      </c>
      <c r="C707" s="29"/>
      <c r="D707" s="1084"/>
      <c r="E707" s="1084"/>
      <c r="F707" s="1084"/>
      <c r="G707" s="1084"/>
    </row>
    <row r="708" spans="1:7" s="1041" customFormat="1" ht="15" x14ac:dyDescent="0.2">
      <c r="B708" s="2004"/>
      <c r="C708" s="2004"/>
      <c r="D708" s="2004"/>
      <c r="E708" s="2004"/>
      <c r="G708" s="1085"/>
    </row>
    <row r="709" spans="1:7" s="1041" customFormat="1" ht="15" x14ac:dyDescent="0.2">
      <c r="B709" s="2004"/>
      <c r="C709" s="2004"/>
      <c r="D709" s="2004"/>
      <c r="E709" s="2004"/>
      <c r="G709" s="1084"/>
    </row>
    <row r="710" spans="1:7" s="1041" customFormat="1" ht="15" x14ac:dyDescent="0.2">
      <c r="B710" s="2004"/>
      <c r="C710" s="2004"/>
      <c r="D710" s="2004"/>
      <c r="E710" s="2004"/>
      <c r="G710" s="1084"/>
    </row>
    <row r="711" spans="1:7" s="1041" customFormat="1" ht="16" thickBot="1" x14ac:dyDescent="0.25">
      <c r="B711" s="2004" t="s">
        <v>9</v>
      </c>
      <c r="C711" s="2004"/>
      <c r="D711" s="2004"/>
      <c r="E711" s="2004"/>
      <c r="G711" s="1275"/>
    </row>
    <row r="712" spans="1:7" s="1041" customFormat="1" ht="16" thickTop="1" x14ac:dyDescent="0.2">
      <c r="C712" s="1106"/>
      <c r="D712" s="1084"/>
      <c r="E712" s="1084"/>
      <c r="G712" s="1085"/>
    </row>
    <row r="713" spans="1:7" s="1041" customFormat="1" ht="16" thickBot="1" x14ac:dyDescent="0.25">
      <c r="B713" s="1041" t="s">
        <v>1544</v>
      </c>
      <c r="C713" s="1106"/>
      <c r="D713" s="1084"/>
      <c r="E713" s="1084"/>
      <c r="G713" s="1172"/>
    </row>
    <row r="714" spans="1:7" s="1041" customFormat="1" ht="16" thickTop="1" x14ac:dyDescent="0.2">
      <c r="D714" s="1084"/>
      <c r="E714" s="1084"/>
      <c r="F714" s="1084"/>
    </row>
    <row r="715" spans="1:7" s="1041" customFormat="1" ht="15" x14ac:dyDescent="0.2">
      <c r="A715" s="1041" t="s">
        <v>33</v>
      </c>
      <c r="B715" s="2019"/>
      <c r="C715" s="2019"/>
      <c r="D715" s="2019"/>
      <c r="E715" s="2019"/>
      <c r="F715" s="2019"/>
    </row>
    <row r="716" spans="1:7" s="1041" customFormat="1" ht="15" x14ac:dyDescent="0.2">
      <c r="B716" s="2004"/>
      <c r="C716" s="2004"/>
      <c r="D716" s="2004"/>
      <c r="E716" s="2004"/>
      <c r="F716" s="1084"/>
      <c r="G716" s="1085"/>
    </row>
    <row r="717" spans="1:7" s="1041" customFormat="1" ht="15" x14ac:dyDescent="0.2">
      <c r="B717" s="2004"/>
      <c r="C717" s="2004"/>
      <c r="D717" s="2004"/>
      <c r="E717" s="2004"/>
      <c r="F717" s="1084"/>
      <c r="G717" s="1084"/>
    </row>
    <row r="718" spans="1:7" s="1041" customFormat="1" ht="15" x14ac:dyDescent="0.2">
      <c r="B718" s="2004"/>
      <c r="C718" s="2004"/>
      <c r="D718" s="2004"/>
      <c r="E718" s="2004"/>
      <c r="F718" s="1084"/>
      <c r="G718" s="1084"/>
    </row>
    <row r="719" spans="1:7" s="1041" customFormat="1" ht="15" x14ac:dyDescent="0.2">
      <c r="B719" s="2004"/>
      <c r="C719" s="2004"/>
      <c r="D719" s="2004"/>
      <c r="E719" s="2004"/>
      <c r="F719" s="1085"/>
      <c r="G719" s="1084"/>
    </row>
    <row r="720" spans="1:7" s="1041" customFormat="1" ht="15" x14ac:dyDescent="0.2">
      <c r="B720" s="2004"/>
      <c r="C720" s="2004"/>
      <c r="D720" s="2004"/>
      <c r="E720" s="2004"/>
      <c r="F720" s="1084"/>
      <c r="G720" s="1170"/>
    </row>
    <row r="721" spans="1:7" s="1041" customFormat="1" ht="16" thickBot="1" x14ac:dyDescent="0.25">
      <c r="B721" s="1041" t="s">
        <v>1545</v>
      </c>
      <c r="C721" s="1106"/>
      <c r="D721" s="1084"/>
      <c r="E721" s="1084"/>
      <c r="F721" s="1084"/>
      <c r="G721" s="1275"/>
    </row>
    <row r="722" spans="1:7" s="1041" customFormat="1" ht="16" thickTop="1" x14ac:dyDescent="0.2">
      <c r="D722" s="1084"/>
      <c r="E722" s="1084"/>
      <c r="F722" s="1085"/>
    </row>
    <row r="723" spans="1:7" s="1041" customFormat="1" ht="15" x14ac:dyDescent="0.2">
      <c r="D723" s="1084"/>
      <c r="E723" s="1084"/>
      <c r="F723" s="1084"/>
    </row>
    <row r="724" spans="1:7" s="1041" customFormat="1" ht="15" customHeight="1" x14ac:dyDescent="0.2">
      <c r="A724" s="1041" t="s">
        <v>35</v>
      </c>
      <c r="B724" s="1041" t="s">
        <v>162</v>
      </c>
      <c r="D724" s="1084"/>
      <c r="E724" s="1084"/>
      <c r="F724" s="1084"/>
    </row>
    <row r="725" spans="1:7" s="1041" customFormat="1" ht="15" customHeight="1" x14ac:dyDescent="0.2">
      <c r="B725" s="2004"/>
      <c r="C725" s="2004"/>
      <c r="D725" s="2004"/>
      <c r="E725" s="2004"/>
      <c r="G725" s="1085"/>
    </row>
    <row r="726" spans="1:7" s="1041" customFormat="1" ht="15" x14ac:dyDescent="0.2">
      <c r="B726" s="2004"/>
      <c r="C726" s="2004"/>
      <c r="D726" s="2004"/>
      <c r="E726" s="2004"/>
      <c r="G726" s="1170"/>
    </row>
    <row r="727" spans="1:7" s="1041" customFormat="1" ht="16" thickBot="1" x14ac:dyDescent="0.25">
      <c r="B727" s="2061" t="s">
        <v>124</v>
      </c>
      <c r="C727" s="2061"/>
      <c r="D727" s="2061"/>
      <c r="E727" s="2061"/>
      <c r="G727" s="1275"/>
    </row>
    <row r="728" spans="1:7" s="1041" customFormat="1" ht="16" thickTop="1" x14ac:dyDescent="0.2">
      <c r="D728" s="1085"/>
      <c r="E728" s="1084"/>
      <c r="F728" s="1084"/>
    </row>
    <row r="729" spans="1:7" s="1041" customFormat="1" ht="15" x14ac:dyDescent="0.2">
      <c r="D729" s="1084"/>
      <c r="E729" s="1084"/>
      <c r="F729" s="1084"/>
    </row>
    <row r="730" spans="1:7" s="1041" customFormat="1" ht="15" x14ac:dyDescent="0.2">
      <c r="A730" s="1041" t="s">
        <v>36</v>
      </c>
      <c r="B730" s="1041" t="s">
        <v>163</v>
      </c>
      <c r="D730" s="1084"/>
      <c r="E730" s="1084"/>
      <c r="F730" s="1084"/>
    </row>
    <row r="731" spans="1:7" s="1041" customFormat="1" ht="15" x14ac:dyDescent="0.2">
      <c r="E731" s="1170"/>
      <c r="F731" s="2063"/>
      <c r="G731" s="2064"/>
    </row>
    <row r="732" spans="1:7" s="1041" customFormat="1" ht="16" thickBot="1" x14ac:dyDescent="0.25">
      <c r="E732" s="1085"/>
      <c r="F732" s="2063"/>
      <c r="G732" s="2065"/>
    </row>
    <row r="733" spans="1:7" s="1041" customFormat="1" ht="16" thickTop="1" x14ac:dyDescent="0.2">
      <c r="D733" s="1085"/>
      <c r="E733" s="1276"/>
      <c r="F733" s="1277"/>
    </row>
    <row r="734" spans="1:7" s="1041" customFormat="1" ht="15" x14ac:dyDescent="0.2">
      <c r="A734" s="623" t="s">
        <v>1546</v>
      </c>
      <c r="B734" s="1031"/>
      <c r="C734" s="1031"/>
      <c r="D734" s="1252"/>
      <c r="E734" s="1084"/>
      <c r="F734" s="1084"/>
    </row>
    <row r="735" spans="1:7" s="1036" customFormat="1" ht="15" x14ac:dyDescent="0.2">
      <c r="A735" s="1278" t="s">
        <v>0</v>
      </c>
      <c r="B735" s="2062" t="s">
        <v>1547</v>
      </c>
      <c r="C735" s="2062"/>
      <c r="D735" s="2062"/>
      <c r="E735" s="2062"/>
      <c r="F735" s="2062"/>
      <c r="G735" s="2062"/>
    </row>
    <row r="736" spans="1:7" s="1036" customFormat="1" ht="15" x14ac:dyDescent="0.2">
      <c r="B736" s="2048"/>
      <c r="C736" s="2048"/>
      <c r="D736" s="2048"/>
      <c r="E736" s="2048"/>
      <c r="F736" s="1171"/>
      <c r="G736" s="1171"/>
    </row>
    <row r="737" spans="1:7" s="1036" customFormat="1" ht="15" x14ac:dyDescent="0.2">
      <c r="B737" s="2048"/>
      <c r="C737" s="2048"/>
      <c r="D737" s="2048"/>
      <c r="E737" s="2048"/>
      <c r="G737" s="1171"/>
    </row>
    <row r="738" spans="1:7" s="1036" customFormat="1" ht="15" x14ac:dyDescent="0.2">
      <c r="B738" s="2048"/>
      <c r="C738" s="2048"/>
      <c r="D738" s="2048"/>
      <c r="E738" s="2048"/>
      <c r="F738" s="1171"/>
      <c r="G738" s="1171"/>
    </row>
    <row r="739" spans="1:7" s="1036" customFormat="1" ht="15" x14ac:dyDescent="0.2">
      <c r="B739" s="2048"/>
      <c r="C739" s="2048"/>
      <c r="D739" s="2048"/>
      <c r="E739" s="2048"/>
      <c r="F739" s="1171"/>
      <c r="G739" s="1171"/>
    </row>
    <row r="740" spans="1:7" s="1036" customFormat="1" ht="15" x14ac:dyDescent="0.2">
      <c r="B740" s="2048"/>
      <c r="C740" s="2048"/>
      <c r="D740" s="2048"/>
      <c r="E740" s="2048"/>
      <c r="F740" s="1171"/>
      <c r="G740" s="1171"/>
    </row>
    <row r="741" spans="1:7" s="1036" customFormat="1" ht="15" x14ac:dyDescent="0.2">
      <c r="B741" s="2048"/>
      <c r="C741" s="2048"/>
      <c r="D741" s="2048"/>
      <c r="E741" s="2048"/>
      <c r="F741" s="1171"/>
      <c r="G741" s="1171"/>
    </row>
    <row r="742" spans="1:7" s="1036" customFormat="1" ht="15" customHeight="1" x14ac:dyDescent="0.2">
      <c r="B742" s="2048"/>
      <c r="C742" s="2048"/>
      <c r="D742" s="2048"/>
      <c r="E742" s="2048"/>
      <c r="F742" s="1171"/>
      <c r="G742" s="1171"/>
    </row>
    <row r="743" spans="1:7" s="1036" customFormat="1" ht="15" customHeight="1" x14ac:dyDescent="0.2">
      <c r="B743" s="2048"/>
      <c r="C743" s="2048"/>
      <c r="D743" s="2048"/>
      <c r="E743" s="2048"/>
      <c r="F743" s="1171"/>
      <c r="G743" s="1171"/>
    </row>
    <row r="744" spans="1:7" s="1041" customFormat="1" ht="15" customHeight="1" x14ac:dyDescent="0.2">
      <c r="D744" s="1084"/>
      <c r="E744" s="1084"/>
      <c r="F744" s="1084"/>
    </row>
    <row r="745" spans="1:7" s="1041" customFormat="1" ht="15" customHeight="1" x14ac:dyDescent="0.2">
      <c r="A745" s="1041" t="s">
        <v>1</v>
      </c>
      <c r="B745" s="1041" t="s">
        <v>1548</v>
      </c>
      <c r="D745" s="1084"/>
      <c r="E745" s="1084"/>
      <c r="F745" s="1084"/>
    </row>
    <row r="746" spans="1:7" s="1041" customFormat="1" ht="15" customHeight="1" x14ac:dyDescent="0.2">
      <c r="B746" s="2004"/>
      <c r="C746" s="2004"/>
      <c r="D746" s="2004"/>
      <c r="E746" s="2004"/>
      <c r="F746" s="2004"/>
    </row>
    <row r="747" spans="1:7" s="1041" customFormat="1" ht="15" x14ac:dyDescent="0.2">
      <c r="B747" s="2004"/>
      <c r="C747" s="2004"/>
      <c r="D747" s="2004"/>
      <c r="E747" s="2004"/>
      <c r="F747" s="2004"/>
    </row>
    <row r="748" spans="1:7" s="1041" customFormat="1" ht="15" x14ac:dyDescent="0.2">
      <c r="D748" s="1084"/>
      <c r="E748" s="1084"/>
      <c r="F748" s="1084"/>
    </row>
    <row r="749" spans="1:7" s="1041" customFormat="1" ht="15" x14ac:dyDescent="0.2">
      <c r="A749" s="1041" t="s">
        <v>2</v>
      </c>
      <c r="B749" s="1041" t="s">
        <v>1549</v>
      </c>
      <c r="D749" s="1084"/>
      <c r="E749" s="1084"/>
      <c r="F749" s="1084"/>
    </row>
    <row r="750" spans="1:7" s="1041" customFormat="1" ht="15" x14ac:dyDescent="0.2">
      <c r="B750" s="2004"/>
      <c r="C750" s="2004"/>
      <c r="D750" s="2004"/>
      <c r="E750" s="2004"/>
      <c r="F750" s="1084"/>
      <c r="G750" s="1084"/>
    </row>
    <row r="751" spans="1:7" s="1041" customFormat="1" ht="15" x14ac:dyDescent="0.2">
      <c r="B751" s="2004"/>
      <c r="C751" s="2004"/>
      <c r="D751" s="2004"/>
      <c r="E751" s="2004"/>
      <c r="F751" s="1084"/>
      <c r="G751" s="1084"/>
    </row>
    <row r="752" spans="1:7" s="1041" customFormat="1" ht="15" x14ac:dyDescent="0.2">
      <c r="B752" s="2004"/>
      <c r="C752" s="2004"/>
      <c r="D752" s="2004"/>
      <c r="E752" s="2004"/>
      <c r="F752" s="1084"/>
      <c r="G752" s="1084"/>
    </row>
    <row r="753" spans="1:7" s="1041" customFormat="1" ht="15" x14ac:dyDescent="0.2">
      <c r="B753" s="2004"/>
      <c r="C753" s="2004"/>
      <c r="D753" s="2004"/>
      <c r="E753" s="2004"/>
      <c r="F753" s="1084"/>
      <c r="G753" s="1084"/>
    </row>
    <row r="754" spans="1:7" s="1041" customFormat="1" ht="15" x14ac:dyDescent="0.2">
      <c r="D754" s="1084"/>
      <c r="E754" s="1084"/>
      <c r="F754" s="1084"/>
    </row>
    <row r="755" spans="1:7" s="1041" customFormat="1" ht="15" x14ac:dyDescent="0.2">
      <c r="A755" s="1041" t="s">
        <v>216</v>
      </c>
      <c r="B755" s="2057"/>
      <c r="C755" s="2057"/>
      <c r="D755" s="2057"/>
      <c r="E755" s="2057"/>
      <c r="F755" s="2057"/>
      <c r="G755" s="2057"/>
    </row>
    <row r="756" spans="1:7" s="1041" customFormat="1" ht="15" x14ac:dyDescent="0.2">
      <c r="B756" s="2057"/>
      <c r="C756" s="2057"/>
      <c r="D756" s="2057"/>
      <c r="E756" s="2057"/>
      <c r="F756" s="2057"/>
      <c r="G756" s="2057"/>
    </row>
    <row r="757" spans="1:7" s="1041" customFormat="1" ht="15" x14ac:dyDescent="0.2">
      <c r="B757" s="2057"/>
      <c r="C757" s="2057"/>
      <c r="D757" s="2057"/>
      <c r="E757" s="2057"/>
      <c r="F757" s="2057"/>
      <c r="G757" s="2057"/>
    </row>
    <row r="758" spans="1:7" s="1041" customFormat="1" ht="15" x14ac:dyDescent="0.2">
      <c r="B758" s="2057"/>
      <c r="C758" s="2057"/>
      <c r="D758" s="2057"/>
      <c r="E758" s="2057"/>
      <c r="F758" s="2057"/>
      <c r="G758" s="2057"/>
    </row>
    <row r="759" spans="1:7" s="1041" customFormat="1" ht="15" x14ac:dyDescent="0.2">
      <c r="B759" s="2057"/>
      <c r="C759" s="2057"/>
      <c r="D759" s="2057"/>
      <c r="E759" s="2057"/>
      <c r="F759" s="2057"/>
      <c r="G759" s="2057"/>
    </row>
    <row r="760" spans="1:7" s="1041" customFormat="1" ht="15" x14ac:dyDescent="0.2">
      <c r="B760" s="2019"/>
      <c r="C760" s="2019"/>
      <c r="D760" s="2019"/>
      <c r="E760" s="2019"/>
      <c r="F760" s="2019"/>
      <c r="G760" s="2019"/>
    </row>
    <row r="761" spans="1:7" s="1041" customFormat="1" ht="15" x14ac:dyDescent="0.2">
      <c r="B761" s="2060"/>
      <c r="C761" s="2019"/>
      <c r="D761" s="2019"/>
      <c r="E761" s="2019"/>
      <c r="F761" s="2019"/>
      <c r="G761" s="2019"/>
    </row>
    <row r="762" spans="1:7" s="1041" customFormat="1" ht="15" x14ac:dyDescent="0.2">
      <c r="B762" s="1041" t="s">
        <v>165</v>
      </c>
      <c r="D762" s="1084"/>
      <c r="E762" s="1084"/>
      <c r="F762" s="1084"/>
    </row>
    <row r="763" spans="1:7" s="1041" customFormat="1" ht="15" x14ac:dyDescent="0.2">
      <c r="B763" s="2004"/>
      <c r="C763" s="2004"/>
      <c r="D763" s="2004"/>
      <c r="E763" s="2004"/>
      <c r="F763" s="1084"/>
      <c r="G763" s="1084"/>
    </row>
    <row r="764" spans="1:7" s="1041" customFormat="1" ht="15" x14ac:dyDescent="0.2">
      <c r="B764" s="2004"/>
      <c r="C764" s="2004"/>
      <c r="D764" s="2004"/>
      <c r="E764" s="2004"/>
      <c r="F764" s="1084"/>
      <c r="G764" s="1084"/>
    </row>
    <row r="765" spans="1:7" s="1041" customFormat="1" ht="15" x14ac:dyDescent="0.2">
      <c r="D765" s="1084"/>
      <c r="E765" s="1084"/>
      <c r="F765" s="1084"/>
      <c r="G765" s="1084"/>
    </row>
    <row r="766" spans="1:7" s="1041" customFormat="1" ht="15" x14ac:dyDescent="0.2">
      <c r="A766" s="1041" t="s">
        <v>217</v>
      </c>
      <c r="B766" s="1041" t="s">
        <v>1550</v>
      </c>
      <c r="D766" s="1084"/>
      <c r="E766" s="1084"/>
      <c r="F766" s="1084"/>
      <c r="G766" s="1084"/>
    </row>
    <row r="767" spans="1:7" s="1041" customFormat="1" ht="15" x14ac:dyDescent="0.2">
      <c r="B767" s="2004"/>
      <c r="C767" s="2004"/>
      <c r="D767" s="2004"/>
      <c r="E767" s="2004"/>
      <c r="F767" s="1084"/>
      <c r="G767" s="1084"/>
    </row>
    <row r="768" spans="1:7" s="1041" customFormat="1" ht="15" x14ac:dyDescent="0.2">
      <c r="B768" s="2004"/>
      <c r="C768" s="2004"/>
      <c r="D768" s="2004"/>
      <c r="E768" s="2004"/>
      <c r="F768" s="1084"/>
      <c r="G768" s="1084"/>
    </row>
    <row r="769" spans="1:7" s="1041" customFormat="1" ht="15" x14ac:dyDescent="0.2">
      <c r="B769" s="2004"/>
      <c r="C769" s="2004"/>
      <c r="D769" s="2004"/>
      <c r="E769" s="2004"/>
      <c r="F769" s="1084"/>
      <c r="G769" s="1084"/>
    </row>
    <row r="770" spans="1:7" s="1041" customFormat="1" ht="15" x14ac:dyDescent="0.2">
      <c r="B770" s="2004"/>
      <c r="C770" s="2004"/>
      <c r="D770" s="2004"/>
      <c r="E770" s="2004"/>
      <c r="F770" s="1084"/>
      <c r="G770" s="1084"/>
    </row>
    <row r="771" spans="1:7" s="1041" customFormat="1" ht="15" x14ac:dyDescent="0.2">
      <c r="D771" s="1084"/>
      <c r="E771" s="1084"/>
      <c r="F771" s="1084"/>
    </row>
    <row r="772" spans="1:7" s="1041" customFormat="1" ht="15" x14ac:dyDescent="0.2">
      <c r="A772" s="1041" t="s">
        <v>32</v>
      </c>
      <c r="B772" s="1041" t="s">
        <v>166</v>
      </c>
      <c r="D772" s="1084"/>
      <c r="E772" s="1084"/>
      <c r="F772" s="1084"/>
    </row>
    <row r="773" spans="1:7" s="1041" customFormat="1" ht="15" x14ac:dyDescent="0.2">
      <c r="D773" s="1084"/>
      <c r="E773" s="1084"/>
      <c r="F773" s="1084"/>
    </row>
    <row r="774" spans="1:7" s="1041" customFormat="1" ht="15" x14ac:dyDescent="0.2">
      <c r="D774" s="1084"/>
      <c r="E774" s="1084"/>
      <c r="F774" s="1084"/>
    </row>
    <row r="775" spans="1:7" s="1041" customFormat="1" ht="15" x14ac:dyDescent="0.2">
      <c r="D775" s="1084"/>
      <c r="E775" s="1084"/>
      <c r="F775" s="1170"/>
    </row>
    <row r="776" spans="1:7" s="1041" customFormat="1" ht="15" x14ac:dyDescent="0.2">
      <c r="B776" s="1041" t="s">
        <v>1551</v>
      </c>
      <c r="D776" s="1084"/>
      <c r="E776" s="1084"/>
      <c r="F776" s="1084"/>
    </row>
    <row r="777" spans="1:7" s="1041" customFormat="1" ht="15" x14ac:dyDescent="0.2">
      <c r="D777" s="1084"/>
      <c r="E777" s="1084"/>
      <c r="F777" s="1084"/>
    </row>
    <row r="778" spans="1:7" s="1041" customFormat="1" ht="15" x14ac:dyDescent="0.2">
      <c r="A778" s="1041" t="s">
        <v>33</v>
      </c>
      <c r="B778" s="1280"/>
      <c r="C778" s="1281" t="s">
        <v>10</v>
      </c>
      <c r="D778" s="1282" t="s">
        <v>11</v>
      </c>
      <c r="E778" s="1282" t="s">
        <v>167</v>
      </c>
      <c r="F778" s="1282" t="s">
        <v>101</v>
      </c>
      <c r="G778" s="1106"/>
    </row>
    <row r="779" spans="1:7" s="1041" customFormat="1" ht="15" x14ac:dyDescent="0.2">
      <c r="B779" s="1283">
        <v>39814</v>
      </c>
      <c r="C779" s="1284"/>
      <c r="D779" s="1084"/>
      <c r="E779" s="1084"/>
      <c r="F779" s="1084"/>
      <c r="G779" s="1106"/>
    </row>
    <row r="780" spans="1:7" s="1041" customFormat="1" ht="15" x14ac:dyDescent="0.2">
      <c r="B780" s="1283" t="s">
        <v>169</v>
      </c>
      <c r="C780" s="1285"/>
      <c r="D780" s="1170"/>
      <c r="E780" s="1084"/>
      <c r="F780" s="1084"/>
      <c r="G780" s="1106"/>
    </row>
    <row r="781" spans="1:7" s="1041" customFormat="1" ht="15" x14ac:dyDescent="0.2">
      <c r="B781" s="1283">
        <v>40179</v>
      </c>
      <c r="C781" s="1284"/>
      <c r="D781" s="1084"/>
      <c r="E781" s="1084"/>
      <c r="F781" s="1084"/>
      <c r="G781" s="1106"/>
    </row>
    <row r="782" spans="1:7" s="1041" customFormat="1" ht="15" x14ac:dyDescent="0.2">
      <c r="B782" s="1283" t="s">
        <v>1552</v>
      </c>
      <c r="C782" s="1285"/>
      <c r="D782" s="1170"/>
      <c r="E782" s="1084"/>
      <c r="F782" s="1084"/>
      <c r="G782" s="1106"/>
    </row>
    <row r="783" spans="1:7" s="1041" customFormat="1" ht="15" x14ac:dyDescent="0.2">
      <c r="B783" s="1283">
        <v>40544</v>
      </c>
      <c r="C783" s="1284"/>
      <c r="D783" s="1084"/>
      <c r="E783" s="1084"/>
      <c r="F783" s="1084"/>
      <c r="G783" s="1106"/>
    </row>
    <row r="784" spans="1:7" s="1041" customFormat="1" ht="15" x14ac:dyDescent="0.2">
      <c r="B784" s="1283" t="s">
        <v>1553</v>
      </c>
      <c r="C784" s="1285"/>
      <c r="D784" s="1170"/>
      <c r="E784" s="1084"/>
      <c r="F784" s="1084"/>
      <c r="G784" s="1106"/>
    </row>
    <row r="785" spans="2:7" s="1041" customFormat="1" ht="15" x14ac:dyDescent="0.2">
      <c r="B785" s="1283">
        <v>40909</v>
      </c>
      <c r="C785" s="1284"/>
      <c r="D785" s="1084"/>
      <c r="E785" s="1084"/>
      <c r="F785" s="1084"/>
      <c r="G785" s="1106"/>
    </row>
    <row r="786" spans="2:7" s="1041" customFormat="1" ht="15" x14ac:dyDescent="0.2">
      <c r="B786" s="1283" t="s">
        <v>1554</v>
      </c>
      <c r="C786" s="1285"/>
      <c r="D786" s="1170"/>
      <c r="E786" s="1084"/>
      <c r="F786" s="1084"/>
      <c r="G786" s="1106"/>
    </row>
    <row r="787" spans="2:7" s="1041" customFormat="1" ht="15" x14ac:dyDescent="0.2">
      <c r="B787" s="1283">
        <v>41275</v>
      </c>
      <c r="C787" s="1284"/>
      <c r="D787" s="1084"/>
      <c r="E787" s="1084"/>
      <c r="F787" s="1084"/>
      <c r="G787" s="1106"/>
    </row>
    <row r="788" spans="2:7" s="1041" customFormat="1" ht="15" x14ac:dyDescent="0.2">
      <c r="B788" s="1283" t="s">
        <v>1555</v>
      </c>
      <c r="C788" s="1284"/>
      <c r="D788" s="1084"/>
      <c r="E788" s="1084"/>
      <c r="F788" s="1084"/>
      <c r="G788" s="1106"/>
    </row>
    <row r="789" spans="2:7" s="1041" customFormat="1" ht="15" x14ac:dyDescent="0.2">
      <c r="B789" s="1283" t="s">
        <v>1556</v>
      </c>
      <c r="C789" s="1285"/>
      <c r="D789" s="1170"/>
      <c r="E789" s="1084"/>
      <c r="F789" s="1084"/>
      <c r="G789" s="1106"/>
    </row>
    <row r="790" spans="2:7" s="1041" customFormat="1" ht="15" x14ac:dyDescent="0.2">
      <c r="B790" s="1283">
        <v>41640</v>
      </c>
      <c r="C790" s="1284"/>
      <c r="D790" s="1084"/>
      <c r="E790" s="1084"/>
      <c r="F790" s="1084"/>
      <c r="G790" s="1106"/>
    </row>
    <row r="791" spans="2:7" s="1041" customFormat="1" ht="15" x14ac:dyDescent="0.2">
      <c r="B791" s="1283" t="s">
        <v>1557</v>
      </c>
      <c r="C791" s="1285"/>
      <c r="D791" s="1170"/>
      <c r="E791" s="1084"/>
      <c r="F791" s="1084"/>
      <c r="G791" s="1106"/>
    </row>
    <row r="792" spans="2:7" s="1041" customFormat="1" ht="15" x14ac:dyDescent="0.2">
      <c r="B792" s="1283">
        <v>42005</v>
      </c>
      <c r="C792" s="1284"/>
      <c r="D792" s="1084"/>
      <c r="E792" s="1084"/>
      <c r="F792" s="1084"/>
      <c r="G792" s="1106"/>
    </row>
    <row r="793" spans="2:7" s="1041" customFormat="1" ht="15" x14ac:dyDescent="0.2">
      <c r="B793" s="1283" t="s">
        <v>168</v>
      </c>
      <c r="C793" s="1284"/>
      <c r="D793" s="1084"/>
      <c r="E793" s="1084"/>
      <c r="F793" s="1084"/>
      <c r="G793" s="1106"/>
    </row>
    <row r="794" spans="2:7" s="1041" customFormat="1" ht="15" x14ac:dyDescent="0.2">
      <c r="B794" s="1283" t="s">
        <v>1558</v>
      </c>
      <c r="C794" s="1284"/>
      <c r="D794" s="1084"/>
      <c r="E794" s="1084"/>
      <c r="F794" s="1084"/>
      <c r="G794" s="1106"/>
    </row>
    <row r="795" spans="2:7" s="1041" customFormat="1" ht="15" x14ac:dyDescent="0.2">
      <c r="B795" s="1283" t="s">
        <v>1559</v>
      </c>
      <c r="C795" s="1285"/>
      <c r="D795" s="1170"/>
      <c r="E795" s="1084"/>
      <c r="F795" s="1084"/>
      <c r="G795" s="1106"/>
    </row>
    <row r="796" spans="2:7" s="1041" customFormat="1" ht="15" x14ac:dyDescent="0.2">
      <c r="B796" s="1283">
        <v>42370</v>
      </c>
      <c r="C796" s="1284"/>
      <c r="D796" s="1084"/>
      <c r="E796" s="1084"/>
      <c r="F796" s="1084"/>
      <c r="G796" s="1106"/>
    </row>
    <row r="797" spans="2:7" s="1041" customFormat="1" ht="15" x14ac:dyDescent="0.2">
      <c r="B797" s="1283" t="s">
        <v>1560</v>
      </c>
      <c r="C797" s="1285"/>
      <c r="D797" s="1170"/>
      <c r="E797" s="1084"/>
      <c r="F797" s="1084"/>
      <c r="G797" s="1106"/>
    </row>
    <row r="798" spans="2:7" s="1041" customFormat="1" ht="15" x14ac:dyDescent="0.2">
      <c r="B798" s="1283">
        <v>42736</v>
      </c>
      <c r="C798" s="1286"/>
      <c r="D798" s="1228"/>
      <c r="E798" s="1084"/>
      <c r="F798" s="1084"/>
      <c r="G798" s="1106"/>
    </row>
    <row r="799" spans="2:7" s="1041" customFormat="1" ht="15" customHeight="1" x14ac:dyDescent="0.2">
      <c r="B799" s="70" t="s">
        <v>1561</v>
      </c>
      <c r="C799" s="1284"/>
      <c r="D799" s="1170"/>
      <c r="E799" s="1084"/>
      <c r="F799" s="1084"/>
      <c r="G799" s="1106"/>
    </row>
    <row r="800" spans="2:7" s="1041" customFormat="1" ht="16" thickBot="1" x14ac:dyDescent="0.25">
      <c r="B800" s="1283">
        <v>43101</v>
      </c>
      <c r="C800" s="1287"/>
      <c r="D800" s="1287"/>
      <c r="E800" s="1084"/>
      <c r="F800" s="1084"/>
      <c r="G800" s="1106"/>
    </row>
    <row r="801" spans="1:7" s="1041" customFormat="1" ht="16" thickTop="1" x14ac:dyDescent="0.2">
      <c r="C801" s="1288"/>
      <c r="D801" s="1085"/>
      <c r="E801" s="1084"/>
      <c r="F801" s="1084"/>
    </row>
    <row r="802" spans="1:7" s="1041" customFormat="1" ht="15" x14ac:dyDescent="0.2">
      <c r="A802" s="1041" t="s">
        <v>35</v>
      </c>
      <c r="D802" s="1252" t="s">
        <v>170</v>
      </c>
      <c r="E802" s="1252"/>
      <c r="F802" s="1252" t="s">
        <v>11</v>
      </c>
    </row>
    <row r="803" spans="1:7" s="1041" customFormat="1" ht="15" x14ac:dyDescent="0.2">
      <c r="B803" s="2004"/>
      <c r="C803" s="2004"/>
      <c r="D803" s="1084"/>
      <c r="E803" s="1084"/>
      <c r="F803" s="1084"/>
    </row>
    <row r="804" spans="1:7" s="1041" customFormat="1" ht="15" x14ac:dyDescent="0.2">
      <c r="B804" s="2004"/>
      <c r="C804" s="2004"/>
      <c r="D804" s="1170"/>
      <c r="E804" s="1084"/>
      <c r="F804" s="1170"/>
    </row>
    <row r="805" spans="1:7" s="1041" customFormat="1" ht="15" x14ac:dyDescent="0.2">
      <c r="B805" s="2004" t="s">
        <v>171</v>
      </c>
      <c r="C805" s="2004"/>
      <c r="D805" s="1084"/>
      <c r="E805" s="1084"/>
      <c r="F805" s="1084"/>
    </row>
    <row r="806" spans="1:7" s="1041" customFormat="1" ht="15" x14ac:dyDescent="0.2">
      <c r="D806" s="1084"/>
      <c r="E806" s="1084"/>
      <c r="F806" s="1084"/>
    </row>
    <row r="807" spans="1:7" s="1041" customFormat="1" ht="15" x14ac:dyDescent="0.2">
      <c r="B807" s="2057"/>
      <c r="C807" s="2057"/>
      <c r="D807" s="2057"/>
      <c r="E807" s="2057"/>
      <c r="F807" s="2057"/>
      <c r="G807" s="1101"/>
    </row>
    <row r="808" spans="1:7" s="1041" customFormat="1" ht="15" x14ac:dyDescent="0.2">
      <c r="B808" s="2059"/>
      <c r="C808" s="2059"/>
      <c r="D808" s="2059"/>
      <c r="E808" s="2059"/>
      <c r="F808" s="2059"/>
      <c r="G808" s="1101"/>
    </row>
    <row r="809" spans="1:7" s="1041" customFormat="1" ht="15" x14ac:dyDescent="0.2">
      <c r="B809" s="2019"/>
      <c r="C809" s="2019"/>
      <c r="D809" s="2019"/>
      <c r="E809" s="2019"/>
      <c r="F809" s="2019"/>
      <c r="G809" s="2019"/>
    </row>
    <row r="810" spans="1:7" s="1041" customFormat="1" ht="15" x14ac:dyDescent="0.2">
      <c r="B810" s="2059"/>
      <c r="C810" s="2059"/>
      <c r="D810" s="2059"/>
      <c r="E810" s="2059"/>
      <c r="F810" s="2059"/>
    </row>
    <row r="811" spans="1:7" s="1041" customFormat="1" ht="15" x14ac:dyDescent="0.2">
      <c r="B811" s="2057"/>
      <c r="C811" s="2057"/>
      <c r="D811" s="2057"/>
      <c r="E811" s="2057"/>
      <c r="F811" s="2057"/>
    </row>
    <row r="812" spans="1:7" s="1041" customFormat="1" ht="15" x14ac:dyDescent="0.2">
      <c r="B812" s="2019"/>
      <c r="C812" s="2019"/>
      <c r="D812" s="2019"/>
      <c r="E812" s="2019"/>
      <c r="F812" s="2019"/>
    </row>
    <row r="813" spans="1:7" s="1041" customFormat="1" ht="15" x14ac:dyDescent="0.2">
      <c r="D813" s="1084"/>
      <c r="E813" s="1084"/>
      <c r="F813" s="1084"/>
    </row>
    <row r="814" spans="1:7" s="1041" customFormat="1" ht="15" x14ac:dyDescent="0.2">
      <c r="B814" s="1041" t="s">
        <v>172</v>
      </c>
      <c r="D814" s="1084"/>
      <c r="E814" s="1084"/>
      <c r="F814" s="1084"/>
    </row>
    <row r="815" spans="1:7" s="1041" customFormat="1" ht="15" customHeight="1" x14ac:dyDescent="0.2">
      <c r="B815" s="2004"/>
      <c r="C815" s="2004"/>
      <c r="D815" s="2004"/>
      <c r="E815" s="2004"/>
      <c r="F815" s="1084"/>
      <c r="G815" s="1084"/>
    </row>
    <row r="816" spans="1:7" s="1041" customFormat="1" ht="15" x14ac:dyDescent="0.2">
      <c r="B816" s="2004"/>
      <c r="C816" s="2004"/>
      <c r="D816" s="2004"/>
      <c r="E816" s="2004"/>
      <c r="F816" s="1084"/>
      <c r="G816" s="1084"/>
    </row>
    <row r="817" spans="1:7" s="1041" customFormat="1" ht="15" x14ac:dyDescent="0.2">
      <c r="B817" s="2004"/>
      <c r="C817" s="2004"/>
      <c r="D817" s="2004"/>
      <c r="E817" s="2004"/>
      <c r="F817" s="1084"/>
      <c r="G817" s="1084"/>
    </row>
    <row r="818" spans="1:7" s="1041" customFormat="1" ht="15" x14ac:dyDescent="0.2">
      <c r="B818" s="1259"/>
      <c r="D818" s="1084"/>
      <c r="E818" s="1084"/>
      <c r="F818" s="1084"/>
      <c r="G818" s="1084"/>
    </row>
    <row r="819" spans="1:7" s="1041" customFormat="1" ht="15" x14ac:dyDescent="0.2">
      <c r="A819" s="623" t="s">
        <v>1562</v>
      </c>
      <c r="B819" s="1031"/>
      <c r="C819" s="1031"/>
      <c r="D819" s="1252"/>
      <c r="E819" s="1084"/>
      <c r="F819" s="1084"/>
    </row>
    <row r="820" spans="1:7" s="1041" customFormat="1" ht="15" x14ac:dyDescent="0.2">
      <c r="D820" s="1084"/>
      <c r="E820" s="1084"/>
      <c r="F820" s="1084"/>
    </row>
    <row r="821" spans="1:7" s="1041" customFormat="1" ht="15" x14ac:dyDescent="0.2">
      <c r="A821" s="1041" t="s">
        <v>0</v>
      </c>
      <c r="B821" s="2057"/>
      <c r="C821" s="2057"/>
      <c r="D821" s="2057"/>
      <c r="E821" s="2057"/>
      <c r="F821" s="2057"/>
      <c r="G821" s="2057"/>
    </row>
    <row r="822" spans="1:7" s="1041" customFormat="1" ht="15" x14ac:dyDescent="0.2">
      <c r="B822" s="2057"/>
      <c r="C822" s="2057"/>
      <c r="D822" s="2057"/>
      <c r="E822" s="2057"/>
      <c r="F822" s="2057"/>
      <c r="G822" s="2057"/>
    </row>
    <row r="823" spans="1:7" s="1041" customFormat="1" ht="15" x14ac:dyDescent="0.2">
      <c r="B823" s="2057"/>
      <c r="C823" s="2057"/>
      <c r="D823" s="2057"/>
      <c r="E823" s="2057"/>
      <c r="F823" s="2057"/>
      <c r="G823" s="2057"/>
    </row>
    <row r="824" spans="1:7" s="1041" customFormat="1" ht="15" x14ac:dyDescent="0.2">
      <c r="B824" s="2057"/>
      <c r="C824" s="2057"/>
      <c r="D824" s="2057"/>
      <c r="E824" s="2057"/>
      <c r="F824" s="2057"/>
      <c r="G824" s="2057"/>
    </row>
    <row r="825" spans="1:7" s="1041" customFormat="1" ht="15" x14ac:dyDescent="0.2">
      <c r="B825" s="2057"/>
      <c r="C825" s="2057"/>
      <c r="D825" s="2057"/>
      <c r="E825" s="2057"/>
      <c r="F825" s="2057"/>
      <c r="G825" s="2057"/>
    </row>
    <row r="826" spans="1:7" s="1041" customFormat="1" ht="15" x14ac:dyDescent="0.2">
      <c r="B826" s="2057"/>
      <c r="C826" s="2057"/>
      <c r="D826" s="2057"/>
      <c r="E826" s="2057"/>
      <c r="F826" s="2057"/>
      <c r="G826" s="2057"/>
    </row>
    <row r="827" spans="1:7" s="1041" customFormat="1" ht="15" x14ac:dyDescent="0.2">
      <c r="B827" s="2057"/>
      <c r="C827" s="2057"/>
      <c r="D827" s="2057"/>
      <c r="E827" s="2057"/>
      <c r="F827" s="2057"/>
      <c r="G827" s="2057"/>
    </row>
    <row r="828" spans="1:7" s="1041" customFormat="1" ht="15" x14ac:dyDescent="0.2">
      <c r="B828" s="2057"/>
      <c r="C828" s="2057"/>
      <c r="D828" s="2057"/>
      <c r="E828" s="2057"/>
      <c r="F828" s="2057"/>
      <c r="G828" s="2057"/>
    </row>
    <row r="829" spans="1:7" s="1041" customFormat="1" ht="15" x14ac:dyDescent="0.2">
      <c r="B829" s="2057"/>
      <c r="C829" s="2057"/>
      <c r="D829" s="2057"/>
      <c r="E829" s="2057"/>
      <c r="F829" s="2057"/>
      <c r="G829" s="2057"/>
    </row>
    <row r="830" spans="1:7" s="1041" customFormat="1" ht="15" x14ac:dyDescent="0.2">
      <c r="B830" s="2057"/>
      <c r="C830" s="2057"/>
      <c r="D830" s="2057"/>
      <c r="E830" s="2057"/>
      <c r="F830" s="2057"/>
      <c r="G830" s="2057"/>
    </row>
    <row r="831" spans="1:7" s="1041" customFormat="1" ht="15" x14ac:dyDescent="0.2">
      <c r="B831" s="2057"/>
      <c r="C831" s="2057"/>
      <c r="D831" s="2057"/>
      <c r="E831" s="2057"/>
      <c r="F831" s="2057"/>
      <c r="G831" s="2057"/>
    </row>
    <row r="832" spans="1:7" s="1041" customFormat="1" ht="15" x14ac:dyDescent="0.2">
      <c r="D832" s="1084"/>
      <c r="E832" s="1084"/>
      <c r="F832" s="1084"/>
    </row>
    <row r="833" spans="1:7" s="1041" customFormat="1" ht="15" x14ac:dyDescent="0.2">
      <c r="A833" s="1041" t="s">
        <v>1</v>
      </c>
      <c r="B833" s="1220"/>
      <c r="C833" s="1220"/>
      <c r="D833" s="2058" t="s">
        <v>79</v>
      </c>
      <c r="E833" s="2058"/>
      <c r="F833" s="1265"/>
      <c r="G833" s="1265"/>
    </row>
    <row r="834" spans="1:7" s="1041" customFormat="1" ht="45" x14ac:dyDescent="0.2">
      <c r="B834" s="1289"/>
      <c r="C834" s="1289"/>
      <c r="D834" s="667" t="s">
        <v>118</v>
      </c>
      <c r="E834" s="1290" t="s">
        <v>11</v>
      </c>
      <c r="F834" s="1290" t="s">
        <v>1521</v>
      </c>
      <c r="G834" s="1290" t="s">
        <v>173</v>
      </c>
    </row>
    <row r="835" spans="1:7" s="1041" customFormat="1" ht="15" x14ac:dyDescent="0.2">
      <c r="B835" s="1041" t="s">
        <v>1563</v>
      </c>
      <c r="D835" s="1084"/>
      <c r="E835" s="1084"/>
      <c r="F835" s="1084"/>
      <c r="G835" s="1084"/>
    </row>
    <row r="836" spans="1:7" s="1041" customFormat="1" ht="15" x14ac:dyDescent="0.2">
      <c r="B836" s="1041" t="s">
        <v>91</v>
      </c>
      <c r="D836" s="1084"/>
      <c r="E836" s="1084"/>
      <c r="F836" s="1084"/>
      <c r="G836" s="1084"/>
    </row>
    <row r="837" spans="1:7" s="1041" customFormat="1" ht="15" x14ac:dyDescent="0.2">
      <c r="D837" s="1084"/>
      <c r="E837" s="1084"/>
      <c r="F837" s="1084"/>
      <c r="G837" s="1084"/>
    </row>
    <row r="838" spans="1:7" s="1041" customFormat="1" ht="15" x14ac:dyDescent="0.2">
      <c r="B838" s="1041" t="s">
        <v>1564</v>
      </c>
      <c r="D838" s="1084"/>
      <c r="E838" s="1084"/>
      <c r="F838" s="1084"/>
      <c r="G838" s="1084"/>
    </row>
    <row r="839" spans="1:7" s="1041" customFormat="1" ht="15" x14ac:dyDescent="0.2">
      <c r="B839" s="1041" t="s">
        <v>91</v>
      </c>
      <c r="D839" s="1084"/>
      <c r="E839" s="1084"/>
      <c r="F839" s="1084"/>
      <c r="G839" s="1084"/>
    </row>
    <row r="840" spans="1:7" s="1041" customFormat="1" ht="15" x14ac:dyDescent="0.2">
      <c r="E840" s="1084"/>
      <c r="F840" s="1084"/>
      <c r="G840" s="1084"/>
    </row>
    <row r="841" spans="1:7" s="1041" customFormat="1" ht="15" x14ac:dyDescent="0.2">
      <c r="D841" s="1084"/>
      <c r="E841" s="1084"/>
      <c r="F841" s="1084"/>
    </row>
    <row r="842" spans="1:7" s="1041" customFormat="1" ht="15" x14ac:dyDescent="0.2">
      <c r="B842" s="2057"/>
      <c r="C842" s="2057"/>
      <c r="D842" s="2057"/>
      <c r="E842" s="2057"/>
      <c r="F842" s="2057"/>
      <c r="G842" s="2057"/>
    </row>
    <row r="843" spans="1:7" s="1041" customFormat="1" ht="15" x14ac:dyDescent="0.2">
      <c r="B843" s="2057"/>
      <c r="C843" s="2057"/>
      <c r="D843" s="2057"/>
      <c r="E843" s="2057"/>
      <c r="F843" s="2057"/>
      <c r="G843" s="2057"/>
    </row>
    <row r="844" spans="1:7" s="1041" customFormat="1" ht="15" x14ac:dyDescent="0.2">
      <c r="B844" s="2057"/>
      <c r="C844" s="2057"/>
      <c r="D844" s="2057"/>
      <c r="E844" s="2057"/>
      <c r="F844" s="2057"/>
      <c r="G844" s="2057"/>
    </row>
    <row r="845" spans="1:7" s="1041" customFormat="1" ht="15" x14ac:dyDescent="0.2">
      <c r="B845" s="2057"/>
      <c r="C845" s="2057"/>
      <c r="D845" s="2057"/>
      <c r="E845" s="2057"/>
      <c r="F845" s="2057"/>
      <c r="G845" s="2057"/>
    </row>
    <row r="846" spans="1:7" s="1041" customFormat="1" ht="15" x14ac:dyDescent="0.2">
      <c r="B846" s="2057"/>
      <c r="C846" s="2057"/>
      <c r="D846" s="2057"/>
      <c r="E846" s="2057"/>
      <c r="F846" s="2057"/>
      <c r="G846" s="2057"/>
    </row>
    <row r="847" spans="1:7" s="1041" customFormat="1" ht="15" x14ac:dyDescent="0.2">
      <c r="D847" s="1084"/>
      <c r="E847" s="1084"/>
      <c r="F847" s="1084"/>
    </row>
    <row r="848" spans="1:7" s="1041" customFormat="1" ht="15" x14ac:dyDescent="0.2">
      <c r="A848" s="1041" t="s">
        <v>2</v>
      </c>
      <c r="B848" s="1041" t="s">
        <v>1565</v>
      </c>
      <c r="D848" s="1084"/>
      <c r="E848" s="1084"/>
      <c r="F848" s="1084"/>
    </row>
    <row r="849" spans="1:7" s="1041" customFormat="1" ht="15" x14ac:dyDescent="0.2">
      <c r="D849" s="1084"/>
      <c r="E849" s="1084"/>
      <c r="F849" s="1084"/>
    </row>
    <row r="850" spans="1:7" s="1041" customFormat="1" ht="15" x14ac:dyDescent="0.2">
      <c r="B850" s="2004"/>
      <c r="C850" s="2004"/>
      <c r="D850" s="2004"/>
      <c r="E850" s="2004"/>
      <c r="F850" s="1084"/>
      <c r="G850" s="1084"/>
    </row>
    <row r="851" spans="1:7" s="1041" customFormat="1" ht="15" x14ac:dyDescent="0.2">
      <c r="B851" s="2004"/>
      <c r="C851" s="2004"/>
      <c r="D851" s="2004"/>
      <c r="E851" s="2004"/>
      <c r="F851" s="1084"/>
      <c r="G851" s="1084"/>
    </row>
    <row r="852" spans="1:7" s="1041" customFormat="1" ht="15" x14ac:dyDescent="0.2">
      <c r="B852" s="2004"/>
      <c r="C852" s="2004"/>
      <c r="D852" s="2004"/>
      <c r="E852" s="2004"/>
      <c r="F852" s="1084"/>
      <c r="G852" s="1084"/>
    </row>
    <row r="853" spans="1:7" s="1041" customFormat="1" ht="15" x14ac:dyDescent="0.2">
      <c r="B853" s="2004"/>
      <c r="C853" s="2004"/>
      <c r="D853" s="2004"/>
      <c r="E853" s="2004"/>
      <c r="F853" s="1084"/>
      <c r="G853" s="1084"/>
    </row>
    <row r="854" spans="1:7" s="1041" customFormat="1" ht="15" x14ac:dyDescent="0.2">
      <c r="B854" s="2004"/>
      <c r="C854" s="2004"/>
      <c r="D854" s="2004"/>
      <c r="E854" s="2004"/>
      <c r="F854" s="1084"/>
      <c r="G854" s="1084"/>
    </row>
    <row r="855" spans="1:7" s="1041" customFormat="1" ht="15" x14ac:dyDescent="0.2">
      <c r="B855" s="2004"/>
      <c r="C855" s="2004"/>
      <c r="D855" s="2004"/>
      <c r="E855" s="2004"/>
      <c r="F855" s="1084"/>
      <c r="G855" s="1084"/>
    </row>
    <row r="856" spans="1:7" s="1041" customFormat="1" ht="15" x14ac:dyDescent="0.2">
      <c r="B856" s="2004"/>
      <c r="C856" s="2004"/>
      <c r="D856" s="2004"/>
      <c r="E856" s="2004"/>
      <c r="F856" s="1084"/>
      <c r="G856" s="1084"/>
    </row>
    <row r="857" spans="1:7" s="1041" customFormat="1" ht="15" x14ac:dyDescent="0.2">
      <c r="B857" s="2004"/>
      <c r="C857" s="2004"/>
      <c r="D857" s="2004"/>
      <c r="E857" s="2004"/>
      <c r="F857" s="1084"/>
      <c r="G857" s="1084"/>
    </row>
    <row r="858" spans="1:7" s="1041" customFormat="1" ht="15" x14ac:dyDescent="0.2">
      <c r="D858" s="1084"/>
      <c r="E858" s="1084"/>
      <c r="F858" s="1084"/>
      <c r="G858" s="1084"/>
    </row>
    <row r="859" spans="1:7" s="1041" customFormat="1" ht="15" x14ac:dyDescent="0.2">
      <c r="A859" s="1041" t="s">
        <v>31</v>
      </c>
      <c r="D859" s="1084"/>
      <c r="E859" s="1084"/>
      <c r="F859" s="1084"/>
      <c r="G859" s="1084"/>
    </row>
    <row r="860" spans="1:7" s="1041" customFormat="1" ht="15" x14ac:dyDescent="0.2">
      <c r="D860" s="1084"/>
      <c r="E860" s="1084"/>
      <c r="F860" s="1084"/>
      <c r="G860" s="1084"/>
    </row>
    <row r="861" spans="1:7" s="1041" customFormat="1" ht="16" thickBot="1" x14ac:dyDescent="0.25">
      <c r="B861" s="1041" t="s">
        <v>175</v>
      </c>
      <c r="D861" s="1084"/>
      <c r="E861" s="1084"/>
      <c r="F861" s="1275"/>
      <c r="G861" s="1084"/>
    </row>
    <row r="862" spans="1:7" s="1041" customFormat="1" ht="16" thickTop="1" x14ac:dyDescent="0.2">
      <c r="D862" s="1084"/>
      <c r="E862" s="1084"/>
      <c r="F862" s="1085"/>
      <c r="G862" s="1084"/>
    </row>
    <row r="863" spans="1:7" x14ac:dyDescent="0.15">
      <c r="A863" s="623" t="s">
        <v>1567</v>
      </c>
      <c r="B863" s="673"/>
      <c r="C863" s="673"/>
      <c r="D863" s="674"/>
    </row>
    <row r="864" spans="1:7" x14ac:dyDescent="0.15">
      <c r="A864" s="1" t="s">
        <v>0</v>
      </c>
      <c r="B864" s="1" t="s">
        <v>77</v>
      </c>
    </row>
    <row r="866" spans="2:7" x14ac:dyDescent="0.15">
      <c r="B866" s="650" t="s">
        <v>78</v>
      </c>
      <c r="C866" s="2054" t="s">
        <v>79</v>
      </c>
      <c r="D866" s="2054"/>
      <c r="E866" s="2054" t="s">
        <v>80</v>
      </c>
      <c r="F866" s="2054"/>
      <c r="G866" s="2054"/>
    </row>
    <row r="867" spans="2:7" x14ac:dyDescent="0.15">
      <c r="B867" s="651" t="s">
        <v>1568</v>
      </c>
      <c r="C867" s="652"/>
      <c r="D867" s="653"/>
      <c r="E867" s="654" t="s">
        <v>81</v>
      </c>
      <c r="F867" s="654" t="s">
        <v>82</v>
      </c>
      <c r="G867" s="655" t="s">
        <v>83</v>
      </c>
    </row>
    <row r="868" spans="2:7" x14ac:dyDescent="0.15">
      <c r="B868" s="656"/>
      <c r="C868" s="657" t="s">
        <v>10</v>
      </c>
      <c r="D868" s="625" t="s">
        <v>11</v>
      </c>
      <c r="E868" s="658" t="s">
        <v>84</v>
      </c>
      <c r="F868" s="658" t="s">
        <v>84</v>
      </c>
      <c r="G868" s="659" t="s">
        <v>84</v>
      </c>
    </row>
    <row r="869" spans="2:7" x14ac:dyDescent="0.15">
      <c r="B869" s="656"/>
      <c r="C869" s="657"/>
      <c r="D869" s="625"/>
      <c r="E869" s="658"/>
      <c r="F869" s="658"/>
      <c r="G869" s="659"/>
    </row>
    <row r="870" spans="2:7" x14ac:dyDescent="0.15">
      <c r="B870" s="660"/>
      <c r="C870" s="661"/>
      <c r="D870" s="662"/>
      <c r="E870" s="627" t="s">
        <v>85</v>
      </c>
      <c r="F870" s="627" t="s">
        <v>86</v>
      </c>
      <c r="G870" s="663" t="s">
        <v>87</v>
      </c>
    </row>
    <row r="871" spans="2:7" x14ac:dyDescent="0.15">
      <c r="B871" s="50" t="s">
        <v>14</v>
      </c>
      <c r="C871" s="51"/>
      <c r="D871" s="52"/>
      <c r="E871" s="52"/>
      <c r="F871" s="52"/>
      <c r="G871" s="51"/>
    </row>
    <row r="872" spans="2:7" x14ac:dyDescent="0.15">
      <c r="B872" s="524"/>
      <c r="C872" s="53"/>
      <c r="D872" s="54"/>
      <c r="E872" s="54"/>
      <c r="F872" s="54"/>
      <c r="G872" s="53"/>
    </row>
    <row r="873" spans="2:7" x14ac:dyDescent="0.15">
      <c r="B873" s="524" t="s">
        <v>4</v>
      </c>
      <c r="C873" s="54">
        <v>750000</v>
      </c>
      <c r="D873" s="54">
        <v>600000</v>
      </c>
      <c r="E873" s="54"/>
      <c r="F873" s="54"/>
      <c r="G873" s="54"/>
    </row>
    <row r="874" spans="2:7" x14ac:dyDescent="0.15">
      <c r="B874" s="524" t="s">
        <v>88</v>
      </c>
      <c r="C874" s="54">
        <v>150000</v>
      </c>
      <c r="D874" s="54">
        <v>125000</v>
      </c>
      <c r="E874" s="54"/>
      <c r="F874" s="54"/>
      <c r="G874" s="54"/>
    </row>
    <row r="875" spans="2:7" x14ac:dyDescent="0.15">
      <c r="B875" s="524" t="s">
        <v>89</v>
      </c>
      <c r="C875" s="54">
        <v>50000</v>
      </c>
      <c r="D875" s="54">
        <v>50000</v>
      </c>
      <c r="E875" s="54"/>
      <c r="F875" s="54"/>
      <c r="G875" s="54"/>
    </row>
    <row r="876" spans="2:7" x14ac:dyDescent="0.15">
      <c r="B876" s="524" t="s">
        <v>90</v>
      </c>
      <c r="C876" s="54">
        <v>150000</v>
      </c>
      <c r="D876" s="54">
        <v>125000</v>
      </c>
      <c r="E876" s="54"/>
      <c r="F876" s="54"/>
      <c r="G876" s="54"/>
    </row>
    <row r="877" spans="2:7" x14ac:dyDescent="0.15">
      <c r="B877" s="524" t="s">
        <v>17</v>
      </c>
      <c r="C877" s="54">
        <v>60000</v>
      </c>
      <c r="D877" s="54">
        <v>80000</v>
      </c>
      <c r="E877" s="54"/>
      <c r="F877" s="54"/>
      <c r="G877" s="54"/>
    </row>
    <row r="878" spans="2:7" x14ac:dyDescent="0.15">
      <c r="B878" s="524" t="s">
        <v>91</v>
      </c>
      <c r="C878" s="54">
        <v>230000</v>
      </c>
      <c r="D878" s="54">
        <v>240000</v>
      </c>
      <c r="E878" s="54"/>
      <c r="F878" s="54"/>
      <c r="G878" s="54"/>
    </row>
    <row r="879" spans="2:7" x14ac:dyDescent="0.15">
      <c r="B879" s="524" t="s">
        <v>19</v>
      </c>
      <c r="C879" s="54">
        <v>15000</v>
      </c>
      <c r="D879" s="54">
        <v>15000</v>
      </c>
      <c r="E879" s="54"/>
      <c r="F879" s="54"/>
      <c r="G879" s="54"/>
    </row>
    <row r="880" spans="2:7" x14ac:dyDescent="0.15">
      <c r="B880" s="524"/>
      <c r="C880" s="54"/>
      <c r="D880" s="54"/>
      <c r="E880" s="54"/>
      <c r="F880" s="54"/>
      <c r="G880" s="54"/>
    </row>
    <row r="881" spans="1:7" x14ac:dyDescent="0.15">
      <c r="B881" s="524"/>
      <c r="C881" s="55">
        <f>SUM(C871:C880)</f>
        <v>1405000</v>
      </c>
      <c r="D881" s="55">
        <f>SUM(D871:D880)</f>
        <v>1235000</v>
      </c>
      <c r="E881" s="54"/>
      <c r="F881" s="54"/>
      <c r="G881" s="54"/>
    </row>
    <row r="882" spans="1:7" x14ac:dyDescent="0.15">
      <c r="B882" s="524"/>
      <c r="C882" s="54"/>
      <c r="D882" s="54"/>
      <c r="E882" s="54"/>
      <c r="F882" s="54"/>
      <c r="G882" s="54"/>
    </row>
    <row r="883" spans="1:7" x14ac:dyDescent="0.15">
      <c r="B883" s="56" t="s">
        <v>92</v>
      </c>
      <c r="C883" s="54"/>
      <c r="D883" s="54"/>
      <c r="E883" s="54"/>
      <c r="F883" s="54"/>
      <c r="G883" s="54"/>
    </row>
    <row r="884" spans="1:7" x14ac:dyDescent="0.15">
      <c r="B884" s="56"/>
      <c r="C884" s="54"/>
      <c r="D884" s="54"/>
      <c r="E884" s="54"/>
      <c r="F884" s="54"/>
      <c r="G884" s="54"/>
    </row>
    <row r="885" spans="1:7" x14ac:dyDescent="0.15">
      <c r="B885" s="524" t="s">
        <v>93</v>
      </c>
      <c r="C885" s="877"/>
      <c r="D885" s="877"/>
      <c r="E885" s="54"/>
      <c r="F885" s="54"/>
      <c r="G885" s="54"/>
    </row>
    <row r="886" spans="1:7" x14ac:dyDescent="0.15">
      <c r="B886" s="524" t="s">
        <v>94</v>
      </c>
      <c r="C886" s="54">
        <v>36250</v>
      </c>
      <c r="D886" s="57"/>
      <c r="E886" s="54"/>
      <c r="F886" s="54"/>
      <c r="G886" s="54"/>
    </row>
    <row r="887" spans="1:7" x14ac:dyDescent="0.15">
      <c r="B887" s="524" t="s">
        <v>95</v>
      </c>
      <c r="C887" s="54">
        <v>125000</v>
      </c>
      <c r="D887" s="57">
        <v>125000</v>
      </c>
      <c r="E887" s="54"/>
      <c r="F887" s="54"/>
      <c r="G887" s="54"/>
    </row>
    <row r="888" spans="1:7" x14ac:dyDescent="0.15">
      <c r="B888" s="524" t="s">
        <v>96</v>
      </c>
      <c r="C888" s="54">
        <v>550000</v>
      </c>
      <c r="D888" s="57">
        <v>550000</v>
      </c>
      <c r="E888" s="54"/>
      <c r="F888" s="54"/>
      <c r="G888" s="54"/>
    </row>
    <row r="889" spans="1:7" x14ac:dyDescent="0.15">
      <c r="B889" s="524" t="s">
        <v>24</v>
      </c>
      <c r="C889" s="54">
        <v>320000</v>
      </c>
      <c r="D889" s="57">
        <v>320000</v>
      </c>
      <c r="E889" s="54"/>
      <c r="F889" s="54"/>
      <c r="G889" s="54"/>
    </row>
    <row r="890" spans="1:7" x14ac:dyDescent="0.15">
      <c r="B890" s="524" t="s">
        <v>97</v>
      </c>
      <c r="C890" s="54">
        <v>47250</v>
      </c>
      <c r="D890" s="57">
        <v>47250</v>
      </c>
      <c r="E890" s="54"/>
      <c r="F890" s="54"/>
      <c r="G890" s="54"/>
    </row>
    <row r="891" spans="1:7" x14ac:dyDescent="0.15">
      <c r="B891" s="524"/>
      <c r="C891" s="54"/>
      <c r="D891" s="54"/>
      <c r="E891" s="54"/>
      <c r="F891" s="54"/>
      <c r="G891" s="54"/>
    </row>
    <row r="892" spans="1:7" x14ac:dyDescent="0.15">
      <c r="B892" s="524"/>
      <c r="C892" s="55">
        <f>SUM(C885:C891)</f>
        <v>1078500</v>
      </c>
      <c r="D892" s="55">
        <f>SUM(D885:D891)</f>
        <v>1042250</v>
      </c>
      <c r="E892" s="54"/>
      <c r="F892" s="54"/>
      <c r="G892" s="54"/>
    </row>
    <row r="893" spans="1:7" x14ac:dyDescent="0.15">
      <c r="B893" s="524"/>
      <c r="C893" s="58"/>
      <c r="D893" s="58"/>
      <c r="E893" s="58"/>
      <c r="F893" s="58"/>
      <c r="G893" s="58"/>
    </row>
    <row r="894" spans="1:7" x14ac:dyDescent="0.15">
      <c r="B894" s="59" t="s">
        <v>79</v>
      </c>
      <c r="C894" s="55">
        <f>C881-C892</f>
        <v>326500</v>
      </c>
      <c r="D894" s="55">
        <f>D881-D892</f>
        <v>192750</v>
      </c>
      <c r="E894" s="55"/>
      <c r="F894" s="55"/>
      <c r="G894" s="55"/>
    </row>
    <row r="896" spans="1:7" x14ac:dyDescent="0.15">
      <c r="A896" s="1" t="s">
        <v>1</v>
      </c>
      <c r="B896" s="1" t="s">
        <v>98</v>
      </c>
    </row>
    <row r="897" spans="1:7" x14ac:dyDescent="0.15">
      <c r="B897" s="2053"/>
      <c r="C897" s="2053"/>
      <c r="D897" s="2053"/>
      <c r="E897" s="2053"/>
      <c r="F897" s="69"/>
      <c r="G897" s="61"/>
    </row>
    <row r="898" spans="1:7" x14ac:dyDescent="0.15">
      <c r="B898" s="2053"/>
      <c r="C898" s="2053"/>
      <c r="D898" s="2053"/>
      <c r="E898" s="2053"/>
      <c r="F898" s="69"/>
      <c r="G898" s="61"/>
    </row>
    <row r="899" spans="1:7" x14ac:dyDescent="0.15">
      <c r="B899" s="2053"/>
      <c r="C899" s="2053"/>
      <c r="D899" s="2053"/>
      <c r="E899" s="2053"/>
      <c r="F899" s="69"/>
      <c r="G899" s="61"/>
    </row>
    <row r="900" spans="1:7" x14ac:dyDescent="0.15">
      <c r="B900" s="2053"/>
      <c r="C900" s="2053"/>
      <c r="D900" s="2053"/>
      <c r="E900" s="2053"/>
      <c r="F900" s="69"/>
      <c r="G900" s="61"/>
    </row>
    <row r="901" spans="1:7" x14ac:dyDescent="0.15">
      <c r="B901" s="2053"/>
      <c r="C901" s="2053"/>
      <c r="D901" s="2053"/>
      <c r="E901" s="2053"/>
      <c r="F901" s="69"/>
      <c r="G901" s="69"/>
    </row>
    <row r="902" spans="1:7" x14ac:dyDescent="0.15">
      <c r="B902" s="2053"/>
      <c r="C902" s="2053"/>
      <c r="D902" s="2053"/>
      <c r="E902" s="2053"/>
      <c r="F902" s="69"/>
      <c r="G902" s="61"/>
    </row>
    <row r="903" spans="1:7" s="1041" customFormat="1" ht="16" thickBot="1" x14ac:dyDescent="0.25">
      <c r="B903" s="1731" t="s">
        <v>1566</v>
      </c>
      <c r="C903" s="1731"/>
      <c r="D903" s="1731"/>
      <c r="E903" s="1731"/>
      <c r="F903" s="60"/>
      <c r="G903" s="1291"/>
    </row>
    <row r="904" spans="1:7" ht="14" thickTop="1" x14ac:dyDescent="0.15">
      <c r="B904" s="605"/>
      <c r="C904" s="605"/>
      <c r="D904" s="402"/>
      <c r="E904" s="402"/>
      <c r="F904" s="402"/>
      <c r="G904" s="605"/>
    </row>
    <row r="905" spans="1:7" x14ac:dyDescent="0.15">
      <c r="A905" s="1" t="s">
        <v>2</v>
      </c>
      <c r="B905" s="1" t="s">
        <v>99</v>
      </c>
    </row>
    <row r="906" spans="1:7" s="1041" customFormat="1" ht="15" x14ac:dyDescent="0.2">
      <c r="B906" s="626"/>
      <c r="C906" s="664"/>
      <c r="D906" s="665"/>
      <c r="E906" s="666" t="s">
        <v>100</v>
      </c>
      <c r="F906" s="666" t="s">
        <v>101</v>
      </c>
      <c r="G906" s="62"/>
    </row>
    <row r="907" spans="1:7" x14ac:dyDescent="0.15">
      <c r="B907" s="2052"/>
      <c r="C907" s="2052"/>
      <c r="D907" s="2052"/>
      <c r="E907" s="611"/>
      <c r="F907" s="611"/>
      <c r="G907" s="617"/>
    </row>
    <row r="908" spans="1:7" x14ac:dyDescent="0.15">
      <c r="B908" s="1794"/>
      <c r="C908" s="1794"/>
      <c r="D908" s="1794"/>
      <c r="E908" s="604"/>
      <c r="F908" s="604"/>
      <c r="G908" s="612"/>
    </row>
    <row r="909" spans="1:7" x14ac:dyDescent="0.15">
      <c r="B909" s="1794"/>
      <c r="C909" s="1794"/>
      <c r="D909" s="1794"/>
      <c r="E909" s="603"/>
      <c r="F909" s="603"/>
      <c r="G909" s="612"/>
    </row>
    <row r="910" spans="1:7" x14ac:dyDescent="0.15">
      <c r="B910" s="1794"/>
      <c r="C910" s="1794"/>
      <c r="D910" s="1794"/>
      <c r="E910" s="604"/>
      <c r="F910" s="604"/>
      <c r="G910" s="612"/>
    </row>
    <row r="911" spans="1:7" x14ac:dyDescent="0.15">
      <c r="B911" s="1794"/>
      <c r="C911" s="1794"/>
      <c r="D911" s="1794"/>
      <c r="E911" s="611"/>
      <c r="F911" s="611"/>
      <c r="G911" s="612"/>
    </row>
    <row r="912" spans="1:7" x14ac:dyDescent="0.15">
      <c r="B912" s="1794"/>
      <c r="C912" s="1794"/>
      <c r="D912" s="1794"/>
      <c r="E912" s="604"/>
      <c r="F912" s="611"/>
      <c r="G912" s="612"/>
    </row>
    <row r="913" spans="1:8" x14ac:dyDescent="0.15">
      <c r="B913" s="1794"/>
      <c r="C913" s="1794"/>
      <c r="D913" s="1794"/>
      <c r="E913" s="604"/>
      <c r="F913" s="611"/>
      <c r="G913" s="612"/>
    </row>
    <row r="914" spans="1:8" x14ac:dyDescent="0.15">
      <c r="B914" s="1794"/>
      <c r="C914" s="1794"/>
      <c r="D914" s="604"/>
      <c r="E914" s="611"/>
      <c r="F914" s="611"/>
      <c r="G914" s="612"/>
    </row>
    <row r="915" spans="1:8" x14ac:dyDescent="0.15">
      <c r="B915" s="541"/>
      <c r="C915" s="612"/>
      <c r="D915" s="604"/>
      <c r="E915" s="604"/>
      <c r="F915" s="604"/>
      <c r="G915" s="612"/>
    </row>
    <row r="917" spans="1:8" x14ac:dyDescent="0.15">
      <c r="A917" s="623" t="s">
        <v>1569</v>
      </c>
      <c r="B917" s="673"/>
      <c r="C917" s="673"/>
      <c r="D917" s="674"/>
    </row>
    <row r="918" spans="1:8" x14ac:dyDescent="0.15">
      <c r="A918" s="1" t="s">
        <v>0</v>
      </c>
      <c r="B918" s="1" t="s">
        <v>102</v>
      </c>
    </row>
    <row r="920" spans="1:8" x14ac:dyDescent="0.15">
      <c r="B920" s="2055"/>
      <c r="C920" s="2056"/>
      <c r="D920" s="2054" t="s">
        <v>79</v>
      </c>
      <c r="E920" s="2054"/>
      <c r="F920" s="2054" t="s">
        <v>80</v>
      </c>
      <c r="G920" s="2054"/>
      <c r="H920" s="2054"/>
    </row>
    <row r="921" spans="1:8" x14ac:dyDescent="0.15">
      <c r="B921" s="2055"/>
      <c r="C921" s="2056"/>
      <c r="D921" s="652"/>
      <c r="E921" s="653"/>
      <c r="F921" s="654" t="s">
        <v>81</v>
      </c>
      <c r="G921" s="654" t="s">
        <v>82</v>
      </c>
      <c r="H921" s="655" t="s">
        <v>83</v>
      </c>
    </row>
    <row r="922" spans="1:8" x14ac:dyDescent="0.15">
      <c r="B922" s="2055"/>
      <c r="C922" s="2056"/>
      <c r="D922" s="657" t="s">
        <v>10</v>
      </c>
      <c r="E922" s="625" t="s">
        <v>11</v>
      </c>
      <c r="F922" s="658" t="s">
        <v>84</v>
      </c>
      <c r="G922" s="658" t="s">
        <v>84</v>
      </c>
      <c r="H922" s="659" t="s">
        <v>84</v>
      </c>
    </row>
    <row r="923" spans="1:8" x14ac:dyDescent="0.15">
      <c r="B923" s="2055"/>
      <c r="C923" s="2056"/>
      <c r="D923" s="657"/>
      <c r="E923" s="625"/>
      <c r="F923" s="658"/>
      <c r="G923" s="658"/>
      <c r="H923" s="659"/>
    </row>
    <row r="924" spans="1:8" x14ac:dyDescent="0.15">
      <c r="B924" s="2055"/>
      <c r="C924" s="2056"/>
      <c r="D924" s="661"/>
      <c r="E924" s="662"/>
      <c r="F924" s="627" t="s">
        <v>85</v>
      </c>
      <c r="G924" s="627" t="s">
        <v>86</v>
      </c>
      <c r="H924" s="663" t="s">
        <v>87</v>
      </c>
    </row>
    <row r="925" spans="1:8" x14ac:dyDescent="0.15">
      <c r="B925" s="2051" t="s">
        <v>14</v>
      </c>
      <c r="C925" s="1871"/>
      <c r="D925" s="63"/>
      <c r="E925" s="64"/>
      <c r="F925" s="64"/>
      <c r="G925" s="64"/>
      <c r="H925" s="63"/>
    </row>
    <row r="926" spans="1:8" x14ac:dyDescent="0.15">
      <c r="B926" s="1761" t="s">
        <v>103</v>
      </c>
      <c r="C926" s="1762"/>
      <c r="D926" s="65">
        <v>50000</v>
      </c>
      <c r="E926" s="65"/>
      <c r="F926" s="65"/>
      <c r="G926" s="65"/>
      <c r="H926" s="65"/>
    </row>
    <row r="927" spans="1:8" x14ac:dyDescent="0.15">
      <c r="B927" s="1761" t="s">
        <v>4</v>
      </c>
      <c r="C927" s="1762"/>
      <c r="D927" s="65">
        <v>1000000</v>
      </c>
      <c r="E927" s="65">
        <v>700000</v>
      </c>
      <c r="F927" s="65"/>
      <c r="G927" s="65"/>
      <c r="H927" s="65"/>
    </row>
    <row r="928" spans="1:8" x14ac:dyDescent="0.15">
      <c r="B928" s="1761" t="s">
        <v>104</v>
      </c>
      <c r="C928" s="1762"/>
      <c r="D928" s="65">
        <v>800000</v>
      </c>
      <c r="E928" s="65">
        <v>600000</v>
      </c>
      <c r="F928" s="65"/>
      <c r="G928" s="65"/>
      <c r="H928" s="65"/>
    </row>
    <row r="929" spans="2:8" x14ac:dyDescent="0.15">
      <c r="B929" s="1761" t="s">
        <v>89</v>
      </c>
      <c r="C929" s="1762"/>
      <c r="D929" s="65">
        <v>30000</v>
      </c>
      <c r="E929" s="65">
        <v>30000</v>
      </c>
      <c r="F929" s="65"/>
      <c r="G929" s="65"/>
      <c r="H929" s="65"/>
    </row>
    <row r="930" spans="2:8" x14ac:dyDescent="0.15">
      <c r="B930" s="1761" t="s">
        <v>105</v>
      </c>
      <c r="C930" s="1762"/>
      <c r="D930" s="65">
        <v>250000</v>
      </c>
      <c r="E930" s="65">
        <v>400000</v>
      </c>
      <c r="F930" s="65"/>
      <c r="G930" s="65"/>
      <c r="H930" s="65"/>
    </row>
    <row r="931" spans="2:8" x14ac:dyDescent="0.15">
      <c r="B931" s="1761" t="s">
        <v>17</v>
      </c>
      <c r="C931" s="1762"/>
      <c r="D931" s="65">
        <v>220000</v>
      </c>
      <c r="E931" s="65">
        <v>200000</v>
      </c>
      <c r="F931" s="65"/>
      <c r="G931" s="65"/>
      <c r="H931" s="65"/>
    </row>
    <row r="932" spans="2:8" x14ac:dyDescent="0.15">
      <c r="B932" s="1761" t="s">
        <v>106</v>
      </c>
      <c r="C932" s="1762"/>
      <c r="D932" s="65">
        <v>330000</v>
      </c>
      <c r="E932" s="65">
        <v>340000</v>
      </c>
      <c r="F932" s="65"/>
      <c r="G932" s="65"/>
      <c r="H932" s="65"/>
    </row>
    <row r="933" spans="2:8" x14ac:dyDescent="0.15">
      <c r="B933" s="1761" t="s">
        <v>19</v>
      </c>
      <c r="C933" s="1762"/>
      <c r="D933" s="65">
        <v>20000</v>
      </c>
      <c r="E933" s="65">
        <v>20000</v>
      </c>
      <c r="F933" s="65"/>
      <c r="G933" s="65"/>
      <c r="H933" s="65"/>
    </row>
    <row r="934" spans="2:8" x14ac:dyDescent="0.15">
      <c r="B934" s="520"/>
      <c r="D934" s="65"/>
      <c r="E934" s="65"/>
      <c r="F934" s="65"/>
      <c r="G934" s="65"/>
      <c r="H934" s="65"/>
    </row>
    <row r="935" spans="2:8" x14ac:dyDescent="0.15">
      <c r="B935" s="1761"/>
      <c r="C935" s="1762"/>
      <c r="D935" s="66">
        <f>SUM(D925:D934)</f>
        <v>2700000</v>
      </c>
      <c r="E935" s="66">
        <f>SUM(E925:E934)</f>
        <v>2290000</v>
      </c>
      <c r="F935" s="65"/>
      <c r="G935" s="65"/>
      <c r="H935" s="65"/>
    </row>
    <row r="936" spans="2:8" x14ac:dyDescent="0.15">
      <c r="B936" s="1761"/>
      <c r="C936" s="1762"/>
      <c r="D936" s="65"/>
      <c r="E936" s="65"/>
      <c r="F936" s="65"/>
      <c r="G936" s="65"/>
      <c r="H936" s="65"/>
    </row>
    <row r="937" spans="2:8" x14ac:dyDescent="0.15">
      <c r="B937" s="2051" t="s">
        <v>92</v>
      </c>
      <c r="C937" s="1871"/>
      <c r="D937" s="65"/>
      <c r="E937" s="65"/>
      <c r="F937" s="65"/>
      <c r="G937" s="65"/>
      <c r="H937" s="65"/>
    </row>
    <row r="938" spans="2:8" x14ac:dyDescent="0.15">
      <c r="B938" s="2022" t="s">
        <v>107</v>
      </c>
      <c r="C938" s="1830"/>
      <c r="D938" s="885">
        <v>127500</v>
      </c>
      <c r="E938" s="885"/>
      <c r="F938" s="65"/>
      <c r="G938" s="65"/>
      <c r="H938" s="65"/>
    </row>
    <row r="939" spans="2:8" x14ac:dyDescent="0.15">
      <c r="B939" s="520" t="s">
        <v>108</v>
      </c>
      <c r="D939" s="65">
        <v>50000</v>
      </c>
      <c r="E939" s="67">
        <v>50000</v>
      </c>
      <c r="F939" s="65"/>
      <c r="G939" s="65"/>
      <c r="H939" s="65"/>
    </row>
    <row r="940" spans="2:8" x14ac:dyDescent="0.15">
      <c r="B940" s="520" t="s">
        <v>109</v>
      </c>
      <c r="D940" s="65">
        <v>500000</v>
      </c>
      <c r="E940" s="67">
        <v>500000</v>
      </c>
      <c r="F940" s="65"/>
      <c r="G940" s="65"/>
      <c r="H940" s="65"/>
    </row>
    <row r="941" spans="2:8" x14ac:dyDescent="0.15">
      <c r="B941" s="520" t="s">
        <v>110</v>
      </c>
      <c r="D941" s="65">
        <v>20000</v>
      </c>
      <c r="E941" s="67">
        <v>20000</v>
      </c>
      <c r="F941" s="65"/>
      <c r="G941" s="65"/>
      <c r="H941" s="65"/>
    </row>
    <row r="942" spans="2:8" x14ac:dyDescent="0.15">
      <c r="B942" s="1761" t="s">
        <v>24</v>
      </c>
      <c r="C942" s="1762"/>
      <c r="D942" s="65">
        <v>270000</v>
      </c>
      <c r="E942" s="67">
        <v>270000</v>
      </c>
      <c r="F942" s="65"/>
      <c r="G942" s="65"/>
      <c r="H942" s="65"/>
    </row>
    <row r="943" spans="2:8" x14ac:dyDescent="0.15">
      <c r="B943" s="520" t="s">
        <v>97</v>
      </c>
      <c r="D943" s="65">
        <v>30000</v>
      </c>
      <c r="E943" s="67">
        <v>30000</v>
      </c>
      <c r="F943" s="65"/>
      <c r="G943" s="65"/>
      <c r="H943" s="65"/>
    </row>
    <row r="944" spans="2:8" x14ac:dyDescent="0.15">
      <c r="B944" s="1761"/>
      <c r="C944" s="1762"/>
      <c r="D944" s="65"/>
      <c r="E944" s="65"/>
      <c r="F944" s="65"/>
      <c r="G944" s="65"/>
      <c r="H944" s="65"/>
    </row>
    <row r="945" spans="1:8" x14ac:dyDescent="0.15">
      <c r="B945" s="1738"/>
      <c r="C945" s="1738"/>
      <c r="D945" s="66">
        <f>SUM(D938:D944)</f>
        <v>997500</v>
      </c>
      <c r="E945" s="66">
        <f>SUM(E938:E944)</f>
        <v>870000</v>
      </c>
      <c r="F945" s="65"/>
      <c r="G945" s="65"/>
      <c r="H945" s="65"/>
    </row>
    <row r="946" spans="1:8" x14ac:dyDescent="0.15">
      <c r="B946" s="1761"/>
      <c r="C946" s="1762"/>
      <c r="D946" s="68"/>
      <c r="E946" s="68"/>
      <c r="F946" s="68"/>
      <c r="G946" s="68"/>
      <c r="H946" s="68"/>
    </row>
    <row r="947" spans="1:8" x14ac:dyDescent="0.15">
      <c r="B947" s="1761" t="s">
        <v>79</v>
      </c>
      <c r="C947" s="1762"/>
      <c r="D947" s="66">
        <f>D935-D945</f>
        <v>1702500</v>
      </c>
      <c r="E947" s="66">
        <f>E935-E945</f>
        <v>1420000</v>
      </c>
      <c r="F947" s="66"/>
      <c r="G947" s="66"/>
      <c r="H947" s="66"/>
    </row>
    <row r="949" spans="1:8" x14ac:dyDescent="0.15">
      <c r="A949" s="1" t="s">
        <v>1</v>
      </c>
      <c r="B949" s="1" t="s">
        <v>111</v>
      </c>
    </row>
    <row r="950" spans="1:8" x14ac:dyDescent="0.15">
      <c r="B950" s="507"/>
      <c r="C950" s="507"/>
      <c r="D950" s="507"/>
      <c r="E950" s="60"/>
      <c r="F950" s="60"/>
      <c r="G950" s="69"/>
    </row>
    <row r="951" spans="1:8" x14ac:dyDescent="0.15">
      <c r="B951" s="1731"/>
      <c r="C951" s="1731"/>
      <c r="D951" s="1731"/>
      <c r="E951" s="60"/>
      <c r="F951" s="60"/>
      <c r="G951" s="69"/>
    </row>
    <row r="952" spans="1:8" x14ac:dyDescent="0.15">
      <c r="B952" s="1731"/>
      <c r="C952" s="1731"/>
      <c r="D952" s="1731"/>
      <c r="E952" s="60"/>
      <c r="F952" s="60"/>
      <c r="G952" s="69"/>
    </row>
    <row r="953" spans="1:8" x14ac:dyDescent="0.15">
      <c r="B953" s="1731"/>
      <c r="C953" s="1731"/>
      <c r="D953" s="1731"/>
      <c r="E953" s="60"/>
      <c r="F953" s="60"/>
      <c r="G953" s="69"/>
    </row>
    <row r="954" spans="1:8" x14ac:dyDescent="0.15">
      <c r="B954" s="507"/>
      <c r="C954" s="33"/>
      <c r="D954" s="60"/>
      <c r="E954" s="60"/>
      <c r="F954" s="60"/>
      <c r="G954" s="69"/>
    </row>
    <row r="955" spans="1:8" x14ac:dyDescent="0.15">
      <c r="B955" s="1731"/>
      <c r="C955" s="1731"/>
      <c r="D955" s="1731"/>
      <c r="E955" s="60"/>
      <c r="F955" s="60"/>
      <c r="G955" s="69"/>
    </row>
    <row r="956" spans="1:8" x14ac:dyDescent="0.15">
      <c r="G956" s="69"/>
    </row>
    <row r="957" spans="1:8" s="616" customFormat="1" x14ac:dyDescent="0.15">
      <c r="A957" s="616" t="s">
        <v>2</v>
      </c>
      <c r="B957" s="607" t="s">
        <v>113</v>
      </c>
      <c r="C957" s="607"/>
      <c r="D957" s="603"/>
      <c r="E957" s="603"/>
      <c r="F957" s="603"/>
    </row>
    <row r="958" spans="1:8" x14ac:dyDescent="0.15">
      <c r="B958" s="626"/>
      <c r="C958" s="664"/>
      <c r="D958" s="665"/>
      <c r="E958" s="666" t="s">
        <v>100</v>
      </c>
      <c r="F958" s="666" t="s">
        <v>101</v>
      </c>
      <c r="G958" s="617"/>
    </row>
    <row r="959" spans="1:8" x14ac:dyDescent="0.15">
      <c r="B959" s="541"/>
      <c r="C959" s="612"/>
      <c r="D959" s="604"/>
      <c r="E959" s="604"/>
      <c r="F959" s="604"/>
      <c r="G959" s="612"/>
    </row>
    <row r="960" spans="1:8" x14ac:dyDescent="0.15">
      <c r="B960" s="541"/>
      <c r="C960" s="612"/>
      <c r="D960" s="604"/>
      <c r="E960" s="603"/>
      <c r="F960" s="603"/>
      <c r="G960" s="612"/>
    </row>
    <row r="961" spans="1:10" x14ac:dyDescent="0.15">
      <c r="B961" s="541"/>
      <c r="C961" s="612"/>
      <c r="D961" s="604"/>
      <c r="E961" s="604"/>
      <c r="F961" s="604"/>
      <c r="G961" s="612"/>
    </row>
    <row r="962" spans="1:10" x14ac:dyDescent="0.15">
      <c r="B962" s="2089"/>
      <c r="C962" s="1794"/>
      <c r="D962" s="604"/>
      <c r="E962" s="604"/>
      <c r="F962" s="604"/>
      <c r="G962" s="604"/>
    </row>
    <row r="963" spans="1:10" x14ac:dyDescent="0.15">
      <c r="B963" s="541"/>
      <c r="C963" s="612"/>
      <c r="D963" s="604"/>
      <c r="E963" s="604"/>
      <c r="F963" s="604"/>
      <c r="G963" s="604"/>
    </row>
    <row r="964" spans="1:10" x14ac:dyDescent="0.15">
      <c r="B964" s="541"/>
      <c r="C964" s="612"/>
      <c r="D964" s="604"/>
      <c r="E964" s="604"/>
      <c r="F964" s="604"/>
      <c r="G964" s="604"/>
    </row>
    <row r="965" spans="1:10" x14ac:dyDescent="0.15">
      <c r="B965" s="2089"/>
      <c r="C965" s="1794"/>
      <c r="D965" s="604"/>
      <c r="E965" s="604"/>
      <c r="F965" s="604"/>
      <c r="G965" s="604"/>
    </row>
    <row r="966" spans="1:10" x14ac:dyDescent="0.15">
      <c r="B966" s="541"/>
      <c r="C966" s="612"/>
      <c r="D966" s="604"/>
      <c r="E966" s="604"/>
      <c r="F966" s="604"/>
      <c r="G966" s="604"/>
    </row>
    <row r="967" spans="1:10" x14ac:dyDescent="0.15">
      <c r="B967" s="541"/>
      <c r="C967" s="541"/>
      <c r="D967" s="604"/>
      <c r="E967" s="604"/>
      <c r="F967" s="604"/>
      <c r="G967" s="604"/>
    </row>
    <row r="968" spans="1:10" x14ac:dyDescent="0.15">
      <c r="B968" s="541"/>
      <c r="C968" s="541"/>
      <c r="D968" s="604"/>
      <c r="E968" s="604"/>
      <c r="F968" s="618"/>
      <c r="G968" s="604"/>
    </row>
    <row r="969" spans="1:10" x14ac:dyDescent="0.15">
      <c r="A969" s="1" t="s">
        <v>31</v>
      </c>
      <c r="B969" s="1" t="s">
        <v>114</v>
      </c>
      <c r="G969" s="72"/>
    </row>
    <row r="970" spans="1:10" x14ac:dyDescent="0.15">
      <c r="B970" s="1738"/>
      <c r="C970" s="1738"/>
      <c r="D970" s="1738"/>
      <c r="G970" s="72"/>
    </row>
    <row r="971" spans="1:10" x14ac:dyDescent="0.15">
      <c r="B971" s="1738"/>
      <c r="C971" s="1738"/>
      <c r="D971" s="1738"/>
      <c r="G971" s="72"/>
    </row>
    <row r="972" spans="1:10" x14ac:dyDescent="0.15">
      <c r="B972" s="1738"/>
      <c r="C972" s="1738"/>
      <c r="D972" s="1738"/>
      <c r="G972" s="72"/>
    </row>
    <row r="975" spans="1:10" s="1292" customFormat="1" ht="15" x14ac:dyDescent="0.2">
      <c r="A975" s="623" t="s">
        <v>1570</v>
      </c>
      <c r="B975" s="1031"/>
      <c r="C975" s="1031"/>
      <c r="D975" s="1252"/>
      <c r="E975" s="1084"/>
      <c r="F975" s="1084"/>
      <c r="G975" s="1041"/>
      <c r="H975" s="1041"/>
      <c r="I975" s="1041"/>
      <c r="J975" s="1041"/>
    </row>
    <row r="976" spans="1:10" s="1041" customFormat="1" ht="15" x14ac:dyDescent="0.2">
      <c r="D976" s="1084"/>
      <c r="E976" s="1084"/>
      <c r="F976" s="1084"/>
    </row>
    <row r="977" spans="1:10" s="1041" customFormat="1" ht="60" x14ac:dyDescent="0.2">
      <c r="A977" s="1292"/>
      <c r="B977" s="668" t="s">
        <v>117</v>
      </c>
      <c r="C977" s="1293" t="s">
        <v>74</v>
      </c>
      <c r="D977" s="1294" t="s">
        <v>1571</v>
      </c>
      <c r="E977" s="1258" t="s">
        <v>188</v>
      </c>
      <c r="F977" s="1295"/>
      <c r="G977" s="1292"/>
      <c r="H977" s="1292"/>
      <c r="I977" s="1292"/>
      <c r="J977" s="1292"/>
    </row>
    <row r="978" spans="1:10" s="1041" customFormat="1" ht="15" x14ac:dyDescent="0.2">
      <c r="B978" s="76">
        <v>2014</v>
      </c>
      <c r="C978" s="77"/>
      <c r="D978" s="78"/>
      <c r="E978" s="78"/>
      <c r="F978" s="1084"/>
    </row>
    <row r="979" spans="1:10" s="1041" customFormat="1" ht="15" x14ac:dyDescent="0.2">
      <c r="B979" s="76">
        <v>2015</v>
      </c>
      <c r="C979" s="77"/>
      <c r="D979" s="78"/>
      <c r="E979" s="78"/>
      <c r="F979" s="1084"/>
    </row>
    <row r="980" spans="1:10" s="1041" customFormat="1" ht="15" x14ac:dyDescent="0.2">
      <c r="B980" s="76">
        <v>2016</v>
      </c>
      <c r="C980" s="77"/>
      <c r="D980" s="78"/>
      <c r="E980" s="78"/>
      <c r="F980" s="1084"/>
    </row>
    <row r="981" spans="1:10" s="1024" customFormat="1" ht="15" x14ac:dyDescent="0.2">
      <c r="A981" s="1041"/>
      <c r="B981" s="76">
        <v>2017</v>
      </c>
      <c r="C981" s="77"/>
      <c r="D981" s="78"/>
      <c r="E981" s="78"/>
      <c r="F981" s="1084"/>
      <c r="G981" s="1041"/>
      <c r="H981" s="1041"/>
      <c r="I981" s="1041"/>
      <c r="J981" s="1041"/>
    </row>
    <row r="982" spans="1:10" s="1024" customFormat="1" ht="15" x14ac:dyDescent="0.2">
      <c r="A982" s="1041"/>
      <c r="B982" s="76">
        <v>2018</v>
      </c>
      <c r="C982" s="77"/>
      <c r="D982" s="78"/>
      <c r="E982" s="78"/>
      <c r="F982" s="1084"/>
      <c r="G982" s="1041"/>
      <c r="H982" s="1041"/>
      <c r="I982" s="1041"/>
      <c r="J982" s="1041"/>
    </row>
    <row r="983" spans="1:10" s="1024" customFormat="1" ht="15" x14ac:dyDescent="0.2">
      <c r="A983" s="1041"/>
      <c r="B983" s="76"/>
      <c r="C983" s="77"/>
      <c r="D983" s="78"/>
      <c r="E983" s="78"/>
      <c r="F983" s="1084"/>
      <c r="G983" s="1041"/>
      <c r="H983" s="1041"/>
      <c r="I983" s="1041"/>
      <c r="J983" s="1041"/>
    </row>
    <row r="984" spans="1:10" s="1024" customFormat="1" ht="15" x14ac:dyDescent="0.2">
      <c r="A984" s="623" t="s">
        <v>1572</v>
      </c>
      <c r="B984" s="1031"/>
      <c r="C984" s="1031"/>
      <c r="D984" s="1252"/>
      <c r="E984" s="78"/>
      <c r="F984" s="1084"/>
      <c r="G984" s="1041"/>
      <c r="H984" s="1041"/>
      <c r="I984" s="1041"/>
      <c r="J984" s="1041"/>
    </row>
    <row r="985" spans="1:10" s="1024" customFormat="1" ht="15" x14ac:dyDescent="0.2">
      <c r="A985" s="615" t="s">
        <v>0</v>
      </c>
      <c r="B985" s="2048"/>
      <c r="C985" s="2048"/>
      <c r="D985" s="2048"/>
      <c r="E985" s="2048"/>
      <c r="F985" s="2048"/>
      <c r="G985" s="1041"/>
      <c r="H985" s="1041"/>
      <c r="I985" s="1041"/>
      <c r="J985" s="1041"/>
    </row>
    <row r="986" spans="1:10" s="1024" customFormat="1" ht="15" x14ac:dyDescent="0.2">
      <c r="A986" s="615"/>
      <c r="B986" s="2048"/>
      <c r="C986" s="2048"/>
      <c r="D986" s="2048"/>
      <c r="E986" s="2048"/>
      <c r="F986" s="2048"/>
      <c r="G986" s="1041"/>
      <c r="H986" s="1041"/>
      <c r="I986" s="1041"/>
      <c r="J986" s="1041"/>
    </row>
    <row r="987" spans="1:10" s="1024" customFormat="1" ht="15" x14ac:dyDescent="0.2">
      <c r="A987" s="1041"/>
      <c r="B987" s="2004"/>
      <c r="C987" s="2004"/>
      <c r="D987" s="2004"/>
      <c r="E987" s="2004"/>
      <c r="F987" s="1084"/>
      <c r="G987" s="1084"/>
      <c r="H987" s="1041"/>
      <c r="I987" s="1041"/>
      <c r="J987" s="1041"/>
    </row>
    <row r="988" spans="1:10" s="1024" customFormat="1" ht="15" x14ac:dyDescent="0.2">
      <c r="A988" s="1259"/>
      <c r="B988" s="2004"/>
      <c r="C988" s="2004"/>
      <c r="D988" s="2004"/>
      <c r="E988" s="2004"/>
      <c r="F988" s="1084"/>
      <c r="G988" s="1084"/>
      <c r="H988" s="1041"/>
      <c r="I988" s="1041"/>
      <c r="J988" s="1041"/>
    </row>
    <row r="989" spans="1:10" s="1024" customFormat="1" ht="15" x14ac:dyDescent="0.2">
      <c r="A989" s="1279" t="s">
        <v>200</v>
      </c>
      <c r="B989" s="2004"/>
      <c r="C989" s="2004"/>
      <c r="D989" s="2004"/>
      <c r="E989" s="2004"/>
      <c r="F989" s="1084"/>
      <c r="G989" s="1296"/>
      <c r="H989" s="1041"/>
      <c r="I989" s="1041"/>
      <c r="J989" s="1041"/>
    </row>
    <row r="990" spans="1:10" s="1024" customFormat="1" ht="15" x14ac:dyDescent="0.2">
      <c r="A990" s="615"/>
      <c r="B990" s="1036"/>
      <c r="C990" s="1036"/>
      <c r="D990" s="1171"/>
      <c r="E990" s="78"/>
      <c r="F990" s="1084"/>
      <c r="G990" s="1041"/>
      <c r="H990" s="1041"/>
      <c r="I990" s="1041"/>
      <c r="J990" s="1041"/>
    </row>
    <row r="991" spans="1:10" s="1024" customFormat="1" ht="15" x14ac:dyDescent="0.2">
      <c r="A991" s="1041" t="s">
        <v>1</v>
      </c>
      <c r="B991" s="2049"/>
      <c r="C991" s="2049"/>
      <c r="D991" s="2049"/>
      <c r="E991" s="2049"/>
      <c r="F991" s="2049"/>
      <c r="G991" s="2049"/>
      <c r="H991" s="1041"/>
      <c r="I991" s="1041"/>
      <c r="J991" s="1041"/>
    </row>
    <row r="992" spans="1:10" s="1041" customFormat="1" ht="15" x14ac:dyDescent="0.2">
      <c r="B992" s="2048"/>
      <c r="C992" s="2048"/>
      <c r="D992" s="2048"/>
      <c r="E992" s="2048"/>
      <c r="F992" s="1108"/>
      <c r="G992" s="1108"/>
      <c r="H992" s="1024"/>
      <c r="I992" s="1024"/>
      <c r="J992" s="1024"/>
    </row>
    <row r="993" spans="1:10" s="1041" customFormat="1" ht="15" x14ac:dyDescent="0.2">
      <c r="A993" s="1024"/>
      <c r="B993" s="2048"/>
      <c r="C993" s="2048"/>
      <c r="D993" s="2048"/>
      <c r="E993" s="2048"/>
      <c r="F993" s="1084"/>
      <c r="G993" s="1084"/>
      <c r="H993" s="1024"/>
      <c r="I993" s="1024"/>
      <c r="J993" s="1024"/>
    </row>
    <row r="994" spans="1:10" s="1041" customFormat="1" ht="15" x14ac:dyDescent="0.2">
      <c r="A994" s="1024"/>
      <c r="B994" s="2048"/>
      <c r="C994" s="2048"/>
      <c r="D994" s="2048"/>
      <c r="E994" s="2048"/>
      <c r="F994" s="1084"/>
      <c r="G994" s="1084"/>
      <c r="H994" s="1024"/>
      <c r="I994" s="1024"/>
      <c r="J994" s="1024"/>
    </row>
    <row r="995" spans="1:10" s="1041" customFormat="1" ht="15" x14ac:dyDescent="0.2">
      <c r="A995" s="1024"/>
      <c r="C995" s="1084"/>
      <c r="D995" s="1084"/>
      <c r="E995" s="1024"/>
      <c r="F995" s="1084"/>
      <c r="G995" s="1084"/>
      <c r="H995" s="1024"/>
      <c r="I995" s="1024"/>
      <c r="J995" s="1024"/>
    </row>
    <row r="996" spans="1:10" s="1024" customFormat="1" ht="15" x14ac:dyDescent="0.2">
      <c r="A996" s="1182" t="s">
        <v>1573</v>
      </c>
      <c r="B996" s="1182"/>
      <c r="C996" s="1182"/>
      <c r="E996" s="1060"/>
      <c r="F996" s="1060"/>
      <c r="G996" s="1108"/>
    </row>
    <row r="997" spans="1:10" s="1024" customFormat="1" ht="15" x14ac:dyDescent="0.2">
      <c r="E997" s="1060"/>
      <c r="F997" s="1060"/>
      <c r="G997" s="1108"/>
    </row>
    <row r="998" spans="1:10" s="1024" customFormat="1" ht="15" x14ac:dyDescent="0.2">
      <c r="A998" s="1024" t="s">
        <v>0</v>
      </c>
      <c r="B998" s="1857"/>
      <c r="C998" s="1857"/>
      <c r="D998" s="1857"/>
      <c r="E998" s="1060"/>
      <c r="F998" s="1060"/>
      <c r="G998" s="1108"/>
    </row>
    <row r="999" spans="1:10" s="1024" customFormat="1" ht="15" x14ac:dyDescent="0.2">
      <c r="B999" s="1857"/>
      <c r="C999" s="1857"/>
      <c r="D999" s="1857"/>
      <c r="E999" s="1061"/>
      <c r="F999" s="1060"/>
      <c r="G999" s="1108"/>
    </row>
    <row r="1000" spans="1:10" s="1024" customFormat="1" ht="15" x14ac:dyDescent="0.2">
      <c r="B1000" s="1857"/>
      <c r="C1000" s="1857"/>
      <c r="D1000" s="1857"/>
      <c r="E1000" s="1060"/>
      <c r="F1000" s="1060"/>
      <c r="G1000" s="1108"/>
    </row>
    <row r="1001" spans="1:10" s="1024" customFormat="1" ht="16" thickBot="1" x14ac:dyDescent="0.25">
      <c r="B1001" s="1857" t="s">
        <v>1574</v>
      </c>
      <c r="C1001" s="1857"/>
      <c r="D1001" s="1857"/>
      <c r="E1001" s="1184"/>
      <c r="F1001" s="1060"/>
      <c r="G1001" s="1108"/>
    </row>
    <row r="1002" spans="1:10" s="1024" customFormat="1" ht="16" thickTop="1" x14ac:dyDescent="0.2">
      <c r="E1002" s="1060"/>
      <c r="F1002" s="1060"/>
      <c r="G1002" s="1108"/>
    </row>
    <row r="1003" spans="1:10" s="1024" customFormat="1" ht="15" x14ac:dyDescent="0.2">
      <c r="A1003" s="1024" t="s">
        <v>206</v>
      </c>
      <c r="B1003" s="1857"/>
      <c r="C1003" s="1857"/>
      <c r="D1003" s="1857"/>
      <c r="E1003" s="1060"/>
      <c r="F1003" s="1060"/>
      <c r="G1003" s="1108"/>
    </row>
    <row r="1004" spans="1:10" s="1024" customFormat="1" ht="15" x14ac:dyDescent="0.2">
      <c r="B1004" s="1857"/>
      <c r="C1004" s="1857"/>
      <c r="D1004" s="1857"/>
      <c r="E1004" s="1060"/>
      <c r="F1004" s="1060"/>
    </row>
    <row r="1005" spans="1:10" s="1024" customFormat="1" ht="15" x14ac:dyDescent="0.2">
      <c r="B1005" s="1857"/>
      <c r="C1005" s="1857"/>
      <c r="D1005" s="1857"/>
      <c r="E1005" s="1060"/>
      <c r="F1005" s="1060"/>
    </row>
    <row r="1006" spans="1:10" s="1024" customFormat="1" ht="15" x14ac:dyDescent="0.2">
      <c r="E1006" s="1060"/>
      <c r="F1006" s="1060"/>
    </row>
    <row r="1007" spans="1:10" s="1024" customFormat="1" ht="15" x14ac:dyDescent="0.2">
      <c r="A1007" s="1024" t="s">
        <v>207</v>
      </c>
      <c r="B1007" s="1857"/>
      <c r="C1007" s="1857"/>
      <c r="D1007" s="1857"/>
      <c r="E1007" s="1060"/>
      <c r="F1007" s="1060"/>
    </row>
    <row r="1008" spans="1:10" s="1024" customFormat="1" ht="15" x14ac:dyDescent="0.2">
      <c r="B1008" s="1857"/>
      <c r="C1008" s="1857"/>
      <c r="D1008" s="1857"/>
      <c r="E1008" s="1060"/>
      <c r="F1008" s="1060"/>
    </row>
    <row r="1009" spans="1:7" s="1024" customFormat="1" ht="15" x14ac:dyDescent="0.2">
      <c r="B1009" s="1857"/>
      <c r="C1009" s="1857"/>
      <c r="D1009" s="1857"/>
      <c r="E1009" s="1060"/>
      <c r="F1009" s="1060"/>
    </row>
    <row r="1010" spans="1:7" s="1024" customFormat="1" ht="15" x14ac:dyDescent="0.2">
      <c r="E1010" s="1060"/>
      <c r="F1010" s="1060"/>
    </row>
    <row r="1011" spans="1:7" s="1024" customFormat="1" ht="15" x14ac:dyDescent="0.2">
      <c r="A1011" s="1024" t="s">
        <v>2</v>
      </c>
      <c r="B1011" s="2044"/>
      <c r="C1011" s="2044"/>
      <c r="D1011" s="2044"/>
      <c r="E1011" s="1060"/>
      <c r="F1011" s="1060"/>
    </row>
    <row r="1012" spans="1:7" s="1024" customFormat="1" ht="15" x14ac:dyDescent="0.2">
      <c r="B1012" s="2044"/>
      <c r="C1012" s="2044"/>
      <c r="D1012" s="2044"/>
      <c r="E1012" s="1061"/>
      <c r="F1012" s="1060"/>
    </row>
    <row r="1013" spans="1:7" s="1024" customFormat="1" ht="16" thickBot="1" x14ac:dyDescent="0.25">
      <c r="B1013" s="1857" t="s">
        <v>1575</v>
      </c>
      <c r="C1013" s="1857"/>
      <c r="D1013" s="1857"/>
      <c r="E1013" s="1125"/>
      <c r="F1013" s="1060"/>
    </row>
    <row r="1014" spans="1:7" s="1024" customFormat="1" ht="16" thickTop="1" x14ac:dyDescent="0.2">
      <c r="E1014" s="1060"/>
      <c r="F1014" s="1060"/>
    </row>
    <row r="1015" spans="1:7" s="1024" customFormat="1" ht="15" x14ac:dyDescent="0.2">
      <c r="A1015" s="1024" t="s">
        <v>31</v>
      </c>
      <c r="B1015" s="1857"/>
      <c r="C1015" s="1857"/>
      <c r="D1015" s="1857"/>
      <c r="E1015" s="1060"/>
      <c r="F1015" s="1060"/>
    </row>
    <row r="1016" spans="1:7" s="1024" customFormat="1" ht="15" x14ac:dyDescent="0.2">
      <c r="B1016" s="1857"/>
      <c r="C1016" s="1857"/>
      <c r="D1016" s="1857"/>
      <c r="E1016" s="1127"/>
      <c r="F1016" s="1060"/>
    </row>
    <row r="1017" spans="1:7" s="1024" customFormat="1" ht="15" x14ac:dyDescent="0.2">
      <c r="B1017" s="1857"/>
      <c r="C1017" s="1857"/>
      <c r="D1017" s="1857"/>
      <c r="E1017" s="1060"/>
      <c r="F1017" s="1060"/>
    </row>
    <row r="1018" spans="1:7" s="1024" customFormat="1" ht="15" x14ac:dyDescent="0.2">
      <c r="B1018" s="1857"/>
      <c r="C1018" s="1857"/>
      <c r="D1018" s="1857"/>
      <c r="E1018" s="1060"/>
      <c r="F1018" s="1060"/>
    </row>
    <row r="1019" spans="1:7" s="1024" customFormat="1" ht="15" x14ac:dyDescent="0.2">
      <c r="B1019" s="1857"/>
      <c r="C1019" s="1857"/>
      <c r="D1019" s="1857"/>
      <c r="E1019" s="1060"/>
      <c r="F1019" s="1060"/>
    </row>
    <row r="1020" spans="1:7" s="1024" customFormat="1" ht="15" x14ac:dyDescent="0.2">
      <c r="B1020" s="1857" t="s">
        <v>1576</v>
      </c>
      <c r="C1020" s="1857"/>
      <c r="D1020" s="1857"/>
      <c r="E1020" s="1060"/>
      <c r="F1020" s="1060"/>
      <c r="G1020" s="1108"/>
    </row>
    <row r="1021" spans="1:7" s="1024" customFormat="1" ht="15" x14ac:dyDescent="0.2">
      <c r="E1021" s="1060"/>
      <c r="F1021" s="1060"/>
      <c r="G1021" s="1108"/>
    </row>
    <row r="1022" spans="1:7" s="1024" customFormat="1" ht="15" x14ac:dyDescent="0.2">
      <c r="E1022" s="1060"/>
      <c r="F1022" s="1060"/>
      <c r="G1022" s="1108"/>
    </row>
    <row r="1023" spans="1:7" s="1024" customFormat="1" ht="15" x14ac:dyDescent="0.2">
      <c r="B1023" s="2033" t="s">
        <v>1577</v>
      </c>
      <c r="C1023" s="2033"/>
      <c r="D1023" s="1297"/>
      <c r="E1023" s="2047"/>
      <c r="F1023" s="2050"/>
      <c r="G1023" s="1108"/>
    </row>
    <row r="1024" spans="1:7" s="1024" customFormat="1" ht="15" x14ac:dyDescent="0.2">
      <c r="B1024" s="2033"/>
      <c r="C1024" s="2033"/>
      <c r="D1024" s="1298"/>
      <c r="E1024" s="2047"/>
      <c r="F1024" s="2050"/>
      <c r="G1024" s="1108"/>
    </row>
    <row r="1025" spans="1:8" s="1024" customFormat="1" ht="15" x14ac:dyDescent="0.2">
      <c r="E1025" s="1060"/>
      <c r="F1025" s="1060"/>
      <c r="G1025" s="1108"/>
    </row>
    <row r="1026" spans="1:8" s="1024" customFormat="1" ht="15" x14ac:dyDescent="0.2">
      <c r="A1026" s="1024" t="s">
        <v>33</v>
      </c>
      <c r="B1026" s="1857"/>
      <c r="C1026" s="1857"/>
      <c r="D1026" s="1857"/>
      <c r="E1026" s="1060"/>
      <c r="F1026" s="1060"/>
      <c r="G1026" s="1108"/>
    </row>
    <row r="1027" spans="1:8" s="1024" customFormat="1" ht="15" x14ac:dyDescent="0.2">
      <c r="B1027" s="1857"/>
      <c r="C1027" s="1857"/>
      <c r="D1027" s="1857"/>
      <c r="E1027" s="1060"/>
      <c r="F1027" s="1060"/>
      <c r="G1027" s="1108"/>
    </row>
    <row r="1028" spans="1:8" s="1024" customFormat="1" ht="15" x14ac:dyDescent="0.2">
      <c r="B1028" s="1857"/>
      <c r="C1028" s="1857"/>
      <c r="D1028" s="1857"/>
      <c r="E1028" s="1060"/>
      <c r="F1028" s="1060"/>
      <c r="G1028" s="1108"/>
    </row>
    <row r="1030" spans="1:8" x14ac:dyDescent="0.15">
      <c r="A1030" s="623" t="s">
        <v>1578</v>
      </c>
      <c r="B1030" s="673"/>
      <c r="C1030" s="673"/>
      <c r="D1030" s="674"/>
    </row>
    <row r="1031" spans="1:8" x14ac:dyDescent="0.15">
      <c r="A1031" s="1" t="s">
        <v>0</v>
      </c>
      <c r="B1031" s="1" t="s">
        <v>176</v>
      </c>
    </row>
    <row r="1033" spans="1:8" x14ac:dyDescent="0.15">
      <c r="B1033" s="2045" t="s">
        <v>177</v>
      </c>
      <c r="C1033" s="2045"/>
      <c r="D1033" s="2045"/>
      <c r="E1033" s="2045"/>
      <c r="F1033" s="2046"/>
      <c r="G1033" s="2046"/>
    </row>
    <row r="1034" spans="1:8" x14ac:dyDescent="0.15">
      <c r="D1034" s="74"/>
      <c r="G1034" s="72"/>
      <c r="H1034" s="768"/>
    </row>
    <row r="1035" spans="1:8" x14ac:dyDescent="0.15">
      <c r="D1035" s="74"/>
      <c r="G1035" s="72"/>
      <c r="H1035" s="768"/>
    </row>
    <row r="1036" spans="1:8" x14ac:dyDescent="0.15">
      <c r="D1036" s="74"/>
      <c r="G1036" s="72"/>
      <c r="H1036" s="768"/>
    </row>
    <row r="1037" spans="1:8" x14ac:dyDescent="0.15">
      <c r="D1037" s="74"/>
      <c r="G1037" s="72"/>
      <c r="H1037" s="768"/>
    </row>
    <row r="1038" spans="1:8" x14ac:dyDescent="0.15">
      <c r="D1038" s="74"/>
      <c r="G1038" s="72"/>
      <c r="H1038" s="893"/>
    </row>
    <row r="1039" spans="1:8" s="1041" customFormat="1" ht="15" x14ac:dyDescent="0.2">
      <c r="D1039" s="1085"/>
      <c r="E1039" s="1299" t="s">
        <v>1579</v>
      </c>
      <c r="F1039" s="1299" t="s">
        <v>1377</v>
      </c>
      <c r="G1039" s="1085"/>
    </row>
    <row r="1040" spans="1:8" s="1041" customFormat="1" ht="15" x14ac:dyDescent="0.2">
      <c r="B1040" s="2004" t="s">
        <v>1580</v>
      </c>
      <c r="C1040" s="2004"/>
      <c r="D1040" s="2004"/>
      <c r="E1040" s="1296"/>
      <c r="F1040" s="1084"/>
      <c r="G1040" s="1085"/>
    </row>
    <row r="1041" spans="2:8" s="1041" customFormat="1" ht="15" x14ac:dyDescent="0.2">
      <c r="B1041" s="2004" t="s">
        <v>1581</v>
      </c>
      <c r="C1041" s="2004"/>
      <c r="D1041" s="2004"/>
      <c r="E1041" s="1170"/>
      <c r="F1041" s="1170"/>
      <c r="G1041" s="1085"/>
    </row>
    <row r="1042" spans="2:8" s="1041" customFormat="1" ht="15" x14ac:dyDescent="0.2">
      <c r="B1042" s="2004" t="s">
        <v>1582</v>
      </c>
      <c r="C1042" s="2004"/>
      <c r="D1042" s="2004"/>
      <c r="E1042" s="1084"/>
      <c r="F1042" s="1084"/>
      <c r="G1042" s="1085"/>
    </row>
    <row r="1043" spans="2:8" s="1041" customFormat="1" ht="15" x14ac:dyDescent="0.2">
      <c r="B1043" s="2004" t="s">
        <v>1583</v>
      </c>
      <c r="C1043" s="2004"/>
      <c r="D1043" s="2004"/>
      <c r="E1043" s="1170"/>
      <c r="F1043" s="1170"/>
      <c r="G1043" s="1085"/>
    </row>
    <row r="1044" spans="2:8" s="1041" customFormat="1" ht="16" thickBot="1" x14ac:dyDescent="0.25">
      <c r="B1044" s="2004" t="s">
        <v>1584</v>
      </c>
      <c r="C1044" s="2004"/>
      <c r="D1044" s="2004"/>
      <c r="E1044" s="1275"/>
      <c r="F1044" s="1275"/>
      <c r="G1044" s="1085"/>
    </row>
    <row r="1045" spans="2:8" ht="14" thickTop="1" x14ac:dyDescent="0.15">
      <c r="C1045" s="34"/>
      <c r="D1045" s="402"/>
      <c r="E1045" s="402"/>
    </row>
    <row r="1046" spans="2:8" ht="14" customHeight="1" x14ac:dyDescent="0.15">
      <c r="B1046" s="2045" t="s">
        <v>178</v>
      </c>
      <c r="C1046" s="2045"/>
      <c r="D1046" s="2045"/>
      <c r="E1046" s="2045"/>
      <c r="F1046" s="2046"/>
      <c r="G1046" s="2046"/>
    </row>
    <row r="1047" spans="2:8" ht="14" customHeight="1" x14ac:dyDescent="0.15">
      <c r="D1047" s="74"/>
      <c r="G1047" s="72"/>
      <c r="H1047" s="768"/>
    </row>
    <row r="1048" spans="2:8" x14ac:dyDescent="0.15">
      <c r="D1048" s="74"/>
      <c r="G1048" s="72"/>
      <c r="H1048" s="768"/>
    </row>
    <row r="1049" spans="2:8" ht="14" customHeight="1" x14ac:dyDescent="0.15">
      <c r="D1049" s="74"/>
      <c r="G1049" s="72"/>
      <c r="H1049" s="768"/>
    </row>
    <row r="1050" spans="2:8" ht="14" customHeight="1" x14ac:dyDescent="0.15">
      <c r="D1050" s="74"/>
      <c r="F1050" s="71"/>
      <c r="G1050" s="72"/>
      <c r="H1050" s="768"/>
    </row>
    <row r="1051" spans="2:8" x14ac:dyDescent="0.15">
      <c r="D1051" s="74"/>
      <c r="G1051" s="72"/>
      <c r="H1051" s="893"/>
    </row>
    <row r="1052" spans="2:8" x14ac:dyDescent="0.15">
      <c r="C1052" s="34"/>
      <c r="D1052" s="402"/>
      <c r="E1052" s="402"/>
    </row>
    <row r="1053" spans="2:8" x14ac:dyDescent="0.15">
      <c r="B1053" s="2045" t="s">
        <v>179</v>
      </c>
      <c r="C1053" s="2045"/>
      <c r="D1053" s="2045"/>
      <c r="E1053" s="2045"/>
      <c r="F1053" s="2046"/>
      <c r="G1053" s="2046"/>
    </row>
    <row r="1054" spans="2:8" x14ac:dyDescent="0.15">
      <c r="D1054" s="74"/>
      <c r="G1054" s="72"/>
      <c r="H1054" s="768"/>
    </row>
    <row r="1055" spans="2:8" x14ac:dyDescent="0.15">
      <c r="D1055" s="74"/>
      <c r="G1055" s="72"/>
      <c r="H1055" s="768"/>
    </row>
    <row r="1056" spans="2:8" x14ac:dyDescent="0.15">
      <c r="D1056" s="74"/>
      <c r="G1056" s="72"/>
      <c r="H1056" s="768"/>
    </row>
    <row r="1057" spans="2:8" x14ac:dyDescent="0.15">
      <c r="D1057" s="74"/>
      <c r="G1057" s="402"/>
      <c r="H1057" s="893"/>
    </row>
    <row r="1058" spans="2:8" x14ac:dyDescent="0.15">
      <c r="C1058" s="34"/>
      <c r="D1058" s="402"/>
      <c r="E1058" s="402"/>
    </row>
    <row r="1059" spans="2:8" x14ac:dyDescent="0.15">
      <c r="B1059" s="2045" t="s">
        <v>180</v>
      </c>
      <c r="C1059" s="2045"/>
      <c r="D1059" s="2045"/>
      <c r="E1059" s="2045"/>
      <c r="F1059" s="2046"/>
      <c r="G1059" s="2046"/>
    </row>
    <row r="1060" spans="2:8" x14ac:dyDescent="0.15">
      <c r="D1060" s="74"/>
      <c r="G1060" s="72"/>
      <c r="H1060" s="768"/>
    </row>
    <row r="1061" spans="2:8" x14ac:dyDescent="0.15">
      <c r="D1061" s="74"/>
      <c r="G1061" s="72"/>
      <c r="H1061" s="768"/>
    </row>
    <row r="1062" spans="2:8" x14ac:dyDescent="0.15">
      <c r="D1062" s="74"/>
      <c r="G1062" s="72"/>
      <c r="H1062" s="768"/>
    </row>
    <row r="1063" spans="2:8" x14ac:dyDescent="0.15">
      <c r="D1063" s="74"/>
      <c r="G1063" s="72"/>
      <c r="H1063" s="768"/>
    </row>
    <row r="1064" spans="2:8" x14ac:dyDescent="0.15">
      <c r="D1064" s="74"/>
      <c r="G1064" s="72"/>
      <c r="H1064" s="768"/>
    </row>
    <row r="1065" spans="2:8" x14ac:dyDescent="0.15">
      <c r="D1065" s="74"/>
      <c r="G1065" s="72"/>
      <c r="H1065" s="768"/>
    </row>
    <row r="1066" spans="2:8" x14ac:dyDescent="0.15">
      <c r="D1066" s="74"/>
      <c r="G1066" s="402"/>
      <c r="H1066" s="605"/>
    </row>
    <row r="1067" spans="2:8" x14ac:dyDescent="0.15">
      <c r="C1067" s="34"/>
      <c r="D1067" s="402"/>
      <c r="E1067" s="402"/>
    </row>
    <row r="1068" spans="2:8" x14ac:dyDescent="0.15">
      <c r="B1068" s="2045" t="s">
        <v>181</v>
      </c>
      <c r="C1068" s="2045"/>
      <c r="D1068" s="2045"/>
      <c r="E1068" s="2045"/>
      <c r="F1068" s="2046"/>
      <c r="G1068" s="2046"/>
    </row>
    <row r="1069" spans="2:8" x14ac:dyDescent="0.15">
      <c r="D1069" s="74"/>
      <c r="G1069" s="72"/>
      <c r="H1069" s="768"/>
    </row>
    <row r="1070" spans="2:8" x14ac:dyDescent="0.15">
      <c r="D1070" s="74"/>
      <c r="F1070" s="71"/>
      <c r="G1070" s="72"/>
      <c r="H1070" s="768"/>
    </row>
    <row r="1071" spans="2:8" x14ac:dyDescent="0.15">
      <c r="D1071" s="74"/>
      <c r="G1071" s="402"/>
      <c r="H1071" s="893"/>
    </row>
    <row r="1072" spans="2:8" x14ac:dyDescent="0.15">
      <c r="C1072" s="34"/>
      <c r="D1072" s="402"/>
      <c r="E1072" s="402"/>
    </row>
    <row r="1073" spans="2:8" x14ac:dyDescent="0.15">
      <c r="B1073" s="2045" t="s">
        <v>182</v>
      </c>
      <c r="C1073" s="2045"/>
      <c r="D1073" s="2045"/>
      <c r="E1073" s="2045"/>
      <c r="F1073" s="2046"/>
      <c r="G1073" s="2046"/>
    </row>
    <row r="1074" spans="2:8" x14ac:dyDescent="0.15">
      <c r="D1074" s="74"/>
      <c r="E1074" s="1"/>
      <c r="G1074" s="72"/>
      <c r="H1074" s="768"/>
    </row>
    <row r="1075" spans="2:8" x14ac:dyDescent="0.15">
      <c r="B1075" s="72"/>
      <c r="D1075" s="74"/>
      <c r="G1075" s="72"/>
      <c r="H1075" s="768"/>
    </row>
    <row r="1076" spans="2:8" x14ac:dyDescent="0.15">
      <c r="D1076" s="74"/>
      <c r="G1076" s="402"/>
      <c r="H1076" s="893"/>
    </row>
    <row r="1078" spans="2:8" x14ac:dyDescent="0.15">
      <c r="B1078" s="2045" t="s">
        <v>183</v>
      </c>
      <c r="C1078" s="2045"/>
      <c r="D1078" s="2045"/>
      <c r="E1078" s="2045"/>
      <c r="F1078" s="2046"/>
      <c r="G1078" s="2046"/>
    </row>
    <row r="1079" spans="2:8" x14ac:dyDescent="0.15">
      <c r="D1079" s="74"/>
      <c r="E1079" s="1"/>
      <c r="G1079" s="72"/>
      <c r="H1079" s="768"/>
    </row>
    <row r="1080" spans="2:8" x14ac:dyDescent="0.15">
      <c r="B1080" s="72"/>
      <c r="C1080" s="73"/>
      <c r="D1080" s="74"/>
      <c r="G1080" s="72"/>
      <c r="H1080" s="768"/>
    </row>
    <row r="1081" spans="2:8" x14ac:dyDescent="0.15">
      <c r="D1081" s="74"/>
      <c r="G1081" s="402"/>
      <c r="H1081" s="893"/>
    </row>
    <row r="1082" spans="2:8" x14ac:dyDescent="0.15">
      <c r="C1082" s="30"/>
    </row>
    <row r="1083" spans="2:8" x14ac:dyDescent="0.15">
      <c r="B1083" s="2045" t="s">
        <v>1585</v>
      </c>
      <c r="C1083" s="2045"/>
      <c r="D1083" s="2045"/>
      <c r="E1083" s="2045"/>
      <c r="F1083" s="2046"/>
      <c r="G1083" s="2046"/>
    </row>
    <row r="1084" spans="2:8" x14ac:dyDescent="0.15">
      <c r="D1084" s="74"/>
      <c r="G1084" s="72"/>
      <c r="H1084" s="768"/>
    </row>
    <row r="1085" spans="2:8" x14ac:dyDescent="0.15">
      <c r="C1085" s="75"/>
      <c r="D1085" s="74"/>
      <c r="G1085" s="72"/>
      <c r="H1085" s="768"/>
    </row>
    <row r="1086" spans="2:8" x14ac:dyDescent="0.15">
      <c r="D1086" s="74"/>
      <c r="G1086" s="72"/>
      <c r="H1086" s="768"/>
    </row>
    <row r="1087" spans="2:8" x14ac:dyDescent="0.15">
      <c r="D1087" s="74"/>
      <c r="G1087" s="72"/>
      <c r="H1087" s="768"/>
    </row>
    <row r="1088" spans="2:8" x14ac:dyDescent="0.15">
      <c r="D1088" s="74"/>
      <c r="G1088" s="72"/>
      <c r="H1088" s="768"/>
    </row>
    <row r="1089" spans="1:8" x14ac:dyDescent="0.15">
      <c r="D1089" s="74"/>
      <c r="G1089" s="72"/>
      <c r="H1089" s="768"/>
    </row>
    <row r="1090" spans="1:8" x14ac:dyDescent="0.15">
      <c r="D1090" s="74"/>
      <c r="G1090" s="72"/>
      <c r="H1090" s="768"/>
    </row>
    <row r="1091" spans="1:8" x14ac:dyDescent="0.15">
      <c r="D1091" s="74"/>
      <c r="G1091" s="72"/>
      <c r="H1091" s="768"/>
    </row>
    <row r="1092" spans="1:8" x14ac:dyDescent="0.15">
      <c r="D1092" s="74"/>
      <c r="G1092" s="72"/>
      <c r="H1092" s="768"/>
    </row>
    <row r="1093" spans="1:8" ht="14" thickBot="1" x14ac:dyDescent="0.2">
      <c r="D1093" s="894"/>
      <c r="G1093" s="894"/>
      <c r="H1093" s="893"/>
    </row>
    <row r="1094" spans="1:8" ht="14" thickTop="1" x14ac:dyDescent="0.15">
      <c r="C1094" s="605"/>
      <c r="D1094" s="402"/>
      <c r="E1094" s="402"/>
    </row>
    <row r="1095" spans="1:8" x14ac:dyDescent="0.15">
      <c r="A1095" s="1" t="s">
        <v>1</v>
      </c>
      <c r="B1095" s="1" t="s">
        <v>1586</v>
      </c>
    </row>
    <row r="1096" spans="1:8" x14ac:dyDescent="0.15">
      <c r="B1096" s="2045" t="s">
        <v>1406</v>
      </c>
      <c r="C1096" s="2045"/>
      <c r="D1096" s="2045"/>
      <c r="E1096" s="2045"/>
      <c r="F1096" s="2045"/>
      <c r="G1096" s="2045"/>
    </row>
    <row r="1097" spans="1:8" x14ac:dyDescent="0.15">
      <c r="B1097" s="605"/>
      <c r="C1097" s="402"/>
      <c r="D1097" s="402"/>
      <c r="E1097" s="840"/>
      <c r="F1097" s="402"/>
      <c r="G1097" s="402"/>
    </row>
    <row r="1098" spans="1:8" x14ac:dyDescent="0.15">
      <c r="B1098" s="881"/>
      <c r="C1098" s="402"/>
      <c r="D1098" s="402"/>
      <c r="E1098" s="895"/>
      <c r="F1098" s="402"/>
      <c r="G1098" s="402"/>
    </row>
    <row r="1099" spans="1:8" x14ac:dyDescent="0.15">
      <c r="B1099" s="881"/>
      <c r="C1099" s="402"/>
      <c r="D1099" s="402"/>
      <c r="E1099" s="895"/>
      <c r="F1099" s="402"/>
      <c r="G1099" s="402"/>
    </row>
    <row r="1100" spans="1:8" x14ac:dyDescent="0.15">
      <c r="B1100" s="605"/>
      <c r="C1100" s="402"/>
      <c r="D1100" s="402"/>
      <c r="E1100" s="895"/>
      <c r="F1100" s="402"/>
      <c r="G1100" s="402"/>
    </row>
    <row r="1101" spans="1:8" x14ac:dyDescent="0.15">
      <c r="B1101" s="605"/>
      <c r="C1101" s="402"/>
      <c r="D1101" s="402"/>
      <c r="E1101" s="895"/>
      <c r="F1101" s="402"/>
      <c r="G1101" s="402"/>
    </row>
    <row r="1102" spans="1:8" x14ac:dyDescent="0.15">
      <c r="B1102" s="605"/>
      <c r="C1102" s="402"/>
      <c r="D1102" s="402"/>
      <c r="E1102" s="896"/>
      <c r="F1102" s="402"/>
      <c r="G1102" s="402"/>
    </row>
    <row r="1103" spans="1:8" x14ac:dyDescent="0.15">
      <c r="B1103" s="605"/>
      <c r="C1103" s="402"/>
      <c r="D1103" s="402"/>
      <c r="E1103" s="895"/>
      <c r="F1103" s="402"/>
      <c r="G1103" s="402"/>
    </row>
    <row r="1104" spans="1:8" x14ac:dyDescent="0.15">
      <c r="B1104" s="605"/>
      <c r="C1104" s="402"/>
      <c r="D1104" s="402"/>
      <c r="E1104" s="895"/>
      <c r="F1104" s="402"/>
      <c r="G1104" s="402"/>
    </row>
    <row r="1105" spans="1:8" x14ac:dyDescent="0.15">
      <c r="B1105" s="605"/>
      <c r="C1105" s="402"/>
      <c r="D1105" s="402"/>
      <c r="E1105" s="895"/>
      <c r="F1105" s="402"/>
      <c r="G1105" s="402"/>
    </row>
    <row r="1106" spans="1:8" x14ac:dyDescent="0.15">
      <c r="B1106" s="605"/>
      <c r="C1106" s="402"/>
      <c r="D1106" s="402"/>
      <c r="E1106" s="840"/>
      <c r="F1106" s="402"/>
      <c r="G1106" s="402"/>
    </row>
    <row r="1107" spans="1:8" x14ac:dyDescent="0.15">
      <c r="B1107" s="605"/>
      <c r="C1107" s="402"/>
      <c r="D1107" s="402"/>
      <c r="E1107" s="840"/>
      <c r="F1107" s="402"/>
      <c r="G1107" s="402"/>
      <c r="H1107" s="605"/>
    </row>
    <row r="1109" spans="1:8" x14ac:dyDescent="0.15">
      <c r="A1109" s="1" t="s">
        <v>2</v>
      </c>
      <c r="B1109" s="1" t="s">
        <v>1587</v>
      </c>
      <c r="C1109" s="605"/>
      <c r="D1109" s="402"/>
      <c r="E1109" s="402"/>
      <c r="F1109" s="402"/>
      <c r="G1109" s="402"/>
    </row>
    <row r="1110" spans="1:8" x14ac:dyDescent="0.15">
      <c r="B1110" s="1830"/>
      <c r="C1110" s="1830"/>
      <c r="D1110" s="1830"/>
      <c r="E1110" s="1830"/>
      <c r="F1110" s="402"/>
      <c r="G1110" s="402"/>
    </row>
    <row r="1111" spans="1:8" x14ac:dyDescent="0.15">
      <c r="B1111" s="1830"/>
      <c r="C1111" s="1830"/>
      <c r="D1111" s="1830"/>
      <c r="E1111" s="1830"/>
      <c r="F1111" s="402"/>
      <c r="G1111" s="402"/>
    </row>
    <row r="1112" spans="1:8" x14ac:dyDescent="0.15">
      <c r="B1112" s="1830"/>
      <c r="C1112" s="1830"/>
      <c r="D1112" s="1830"/>
      <c r="E1112" s="1830"/>
      <c r="F1112" s="402"/>
      <c r="G1112" s="402"/>
    </row>
    <row r="1113" spans="1:8" x14ac:dyDescent="0.15">
      <c r="B1113" s="1830"/>
      <c r="C1113" s="1830"/>
      <c r="D1113" s="1830"/>
      <c r="E1113" s="1830"/>
      <c r="F1113" s="402"/>
      <c r="G1113" s="402"/>
    </row>
    <row r="1114" spans="1:8" x14ac:dyDescent="0.15">
      <c r="B1114" s="1830"/>
      <c r="C1114" s="1830"/>
      <c r="D1114" s="1830"/>
      <c r="E1114" s="1830"/>
      <c r="F1114" s="402"/>
      <c r="G1114" s="402"/>
    </row>
    <row r="1115" spans="1:8" x14ac:dyDescent="0.15">
      <c r="B1115" s="1830"/>
      <c r="C1115" s="1830"/>
      <c r="D1115" s="1830"/>
      <c r="E1115" s="1830"/>
      <c r="F1115" s="402"/>
      <c r="G1115" s="882"/>
    </row>
    <row r="1116" spans="1:8" x14ac:dyDescent="0.15">
      <c r="B1116" s="1830"/>
      <c r="C1116" s="1830"/>
      <c r="D1116" s="1830"/>
      <c r="E1116" s="1830"/>
      <c r="F1116" s="402"/>
      <c r="G1116" s="402"/>
    </row>
    <row r="1117" spans="1:8" x14ac:dyDescent="0.15">
      <c r="B1117" s="1830"/>
      <c r="C1117" s="1830"/>
      <c r="D1117" s="1830"/>
      <c r="E1117" s="1830"/>
      <c r="F1117" s="402"/>
      <c r="G1117" s="402"/>
    </row>
    <row r="1118" spans="1:8" x14ac:dyDescent="0.15">
      <c r="B1118" s="1830"/>
      <c r="C1118" s="1830"/>
      <c r="D1118" s="1830"/>
      <c r="E1118" s="1830"/>
      <c r="F1118" s="402"/>
      <c r="G1118" s="402"/>
    </row>
    <row r="1119" spans="1:8" x14ac:dyDescent="0.15">
      <c r="B1119" s="1830"/>
      <c r="C1119" s="1830"/>
      <c r="D1119" s="1830"/>
      <c r="E1119" s="1830"/>
      <c r="F1119" s="402"/>
      <c r="G1119" s="887"/>
    </row>
    <row r="1120" spans="1:8" ht="16" thickBot="1" x14ac:dyDescent="0.25">
      <c r="B1120" s="2004" t="s">
        <v>9</v>
      </c>
      <c r="C1120" s="2004"/>
      <c r="D1120" s="2004"/>
      <c r="E1120" s="2004"/>
      <c r="F1120" s="402"/>
      <c r="G1120" s="892"/>
    </row>
    <row r="1121" spans="1:8" ht="14" thickTop="1" x14ac:dyDescent="0.15">
      <c r="B1121" s="605"/>
      <c r="C1121" s="605"/>
      <c r="D1121" s="402"/>
      <c r="E1121" s="402"/>
      <c r="F1121" s="402"/>
      <c r="G1121" s="402"/>
    </row>
    <row r="1122" spans="1:8" x14ac:dyDescent="0.15">
      <c r="A1122" s="1" t="s">
        <v>31</v>
      </c>
      <c r="B1122" s="1" t="s">
        <v>1191</v>
      </c>
      <c r="C1122" s="605"/>
      <c r="D1122" s="402"/>
      <c r="E1122" s="402"/>
      <c r="F1122" s="402"/>
      <c r="G1122" s="605"/>
      <c r="H1122" s="605"/>
    </row>
    <row r="1123" spans="1:8" x14ac:dyDescent="0.15">
      <c r="B1123" s="1830"/>
      <c r="C1123" s="1830"/>
      <c r="D1123" s="1830"/>
      <c r="E1123" s="1830"/>
      <c r="F1123" s="1830"/>
      <c r="G1123" s="605"/>
      <c r="H1123" s="605"/>
    </row>
    <row r="1124" spans="1:8" x14ac:dyDescent="0.15">
      <c r="B1124" s="1830"/>
      <c r="C1124" s="1830"/>
      <c r="D1124" s="1830"/>
      <c r="E1124" s="1830"/>
      <c r="F1124" s="1830"/>
      <c r="G1124" s="605"/>
      <c r="H1124" s="605"/>
    </row>
    <row r="1125" spans="1:8" x14ac:dyDescent="0.15">
      <c r="B1125" s="1830"/>
      <c r="C1125" s="1830"/>
      <c r="D1125" s="1830"/>
      <c r="E1125" s="1830"/>
      <c r="F1125" s="1830"/>
      <c r="G1125" s="605"/>
      <c r="H1125" s="605"/>
    </row>
    <row r="1126" spans="1:8" x14ac:dyDescent="0.15">
      <c r="B1126" s="1830"/>
      <c r="C1126" s="1830"/>
      <c r="D1126" s="1830"/>
      <c r="E1126" s="1830"/>
      <c r="F1126" s="1830"/>
      <c r="G1126" s="605"/>
      <c r="H1126" s="605"/>
    </row>
    <row r="1127" spans="1:8" x14ac:dyDescent="0.15">
      <c r="B1127" s="1830"/>
      <c r="C1127" s="1830"/>
      <c r="D1127" s="1830"/>
      <c r="E1127" s="1830"/>
      <c r="F1127" s="1830"/>
      <c r="G1127" s="893"/>
      <c r="H1127" s="605"/>
    </row>
    <row r="1128" spans="1:8" x14ac:dyDescent="0.15">
      <c r="B1128" s="1830"/>
      <c r="C1128" s="1830"/>
      <c r="D1128" s="1830"/>
      <c r="E1128" s="1830"/>
      <c r="F1128" s="1830"/>
      <c r="G1128" s="893"/>
      <c r="H1128" s="605"/>
    </row>
    <row r="1129" spans="1:8" x14ac:dyDescent="0.15">
      <c r="B1129" s="1830"/>
      <c r="C1129" s="1830"/>
      <c r="D1129" s="1830"/>
      <c r="E1129" s="1830"/>
      <c r="F1129" s="1830"/>
      <c r="G1129" s="605"/>
      <c r="H1129" s="605"/>
    </row>
    <row r="1131" spans="1:8" x14ac:dyDescent="0.15">
      <c r="A1131" s="1" t="s">
        <v>32</v>
      </c>
      <c r="B1131" s="1" t="s">
        <v>1588</v>
      </c>
      <c r="D1131" s="2088"/>
      <c r="E1131" s="2088"/>
      <c r="F1131" s="2088"/>
      <c r="G1131" s="2088"/>
    </row>
    <row r="1134" spans="1:8" x14ac:dyDescent="0.15">
      <c r="A1134" s="1" t="s">
        <v>33</v>
      </c>
      <c r="B1134" s="1" t="s">
        <v>1174</v>
      </c>
    </row>
    <row r="1135" spans="1:8" ht="15" x14ac:dyDescent="0.2">
      <c r="B1135" s="607"/>
      <c r="C1135" s="607"/>
      <c r="D1135" s="603"/>
      <c r="E1135" s="1301">
        <v>43465</v>
      </c>
      <c r="F1135" s="1301">
        <v>43100</v>
      </c>
      <c r="G1135" s="1198" t="s">
        <v>1589</v>
      </c>
    </row>
    <row r="1136" spans="1:8" x14ac:dyDescent="0.15">
      <c r="B1136" s="1815"/>
      <c r="C1136" s="1815"/>
      <c r="D1136" s="1815"/>
      <c r="E1136" s="603"/>
      <c r="F1136" s="603"/>
      <c r="G1136" s="603"/>
    </row>
    <row r="1137" spans="1:7" x14ac:dyDescent="0.15">
      <c r="B1137" s="1815"/>
      <c r="C1137" s="1815"/>
      <c r="D1137" s="1815"/>
      <c r="E1137" s="603"/>
      <c r="F1137" s="603"/>
      <c r="G1137" s="603"/>
    </row>
    <row r="1138" spans="1:7" x14ac:dyDescent="0.15">
      <c r="B1138" s="1815"/>
      <c r="C1138" s="1815"/>
      <c r="D1138" s="1815"/>
      <c r="E1138" s="603"/>
      <c r="F1138" s="603"/>
      <c r="G1138" s="603"/>
    </row>
    <row r="1139" spans="1:7" x14ac:dyDescent="0.15">
      <c r="B1139" s="1815"/>
      <c r="C1139" s="1815"/>
      <c r="D1139" s="1815"/>
      <c r="E1139" s="603"/>
      <c r="F1139" s="603"/>
      <c r="G1139" s="603"/>
    </row>
    <row r="1140" spans="1:7" x14ac:dyDescent="0.15">
      <c r="B1140" s="1815"/>
      <c r="C1140" s="1815"/>
      <c r="D1140" s="1815"/>
      <c r="E1140" s="603"/>
      <c r="F1140" s="603"/>
      <c r="G1140" s="603"/>
    </row>
    <row r="1141" spans="1:7" x14ac:dyDescent="0.15">
      <c r="B1141" s="1815"/>
      <c r="C1141" s="1815"/>
      <c r="D1141" s="1815"/>
      <c r="E1141" s="603"/>
      <c r="F1141" s="603"/>
      <c r="G1141" s="603"/>
    </row>
    <row r="1142" spans="1:7" x14ac:dyDescent="0.15">
      <c r="B1142" s="1815"/>
      <c r="C1142" s="1815"/>
      <c r="D1142" s="1815"/>
      <c r="E1142" s="603"/>
      <c r="F1142" s="603"/>
      <c r="G1142" s="603"/>
    </row>
    <row r="1143" spans="1:7" x14ac:dyDescent="0.15">
      <c r="B1143" s="1815"/>
      <c r="C1143" s="1815"/>
      <c r="D1143" s="1815"/>
      <c r="E1143" s="603"/>
      <c r="F1143" s="603"/>
      <c r="G1143" s="603"/>
    </row>
    <row r="1144" spans="1:7" x14ac:dyDescent="0.15">
      <c r="B1144" s="1815"/>
      <c r="C1144" s="1815"/>
      <c r="D1144" s="1815"/>
      <c r="E1144" s="603"/>
      <c r="F1144" s="603"/>
      <c r="G1144" s="603"/>
    </row>
    <row r="1145" spans="1:7" x14ac:dyDescent="0.15">
      <c r="B1145" s="1815"/>
      <c r="C1145" s="1815"/>
      <c r="D1145" s="1815"/>
      <c r="E1145" s="603"/>
      <c r="F1145" s="603"/>
      <c r="G1145" s="603"/>
    </row>
    <row r="1146" spans="1:7" x14ac:dyDescent="0.15">
      <c r="B1146" s="1815"/>
      <c r="C1146" s="1815"/>
      <c r="D1146" s="1815"/>
      <c r="E1146" s="603"/>
      <c r="F1146" s="603"/>
      <c r="G1146" s="603"/>
    </row>
    <row r="1147" spans="1:7" x14ac:dyDescent="0.15">
      <c r="B1147" s="1815"/>
      <c r="C1147" s="1815"/>
      <c r="D1147" s="1815"/>
      <c r="E1147" s="603"/>
      <c r="F1147" s="603"/>
      <c r="G1147" s="603"/>
    </row>
    <row r="1148" spans="1:7" x14ac:dyDescent="0.15">
      <c r="G1148" s="72"/>
    </row>
    <row r="1149" spans="1:7" x14ac:dyDescent="0.15">
      <c r="A1149" s="1" t="s">
        <v>35</v>
      </c>
      <c r="B1149" s="897" t="s">
        <v>1192</v>
      </c>
      <c r="C1149" s="897"/>
      <c r="D1149" s="897"/>
      <c r="E1149" s="897"/>
      <c r="F1149" s="897"/>
      <c r="G1149" s="897"/>
    </row>
    <row r="1150" spans="1:7" x14ac:dyDescent="0.15">
      <c r="B1150" s="897" t="s">
        <v>1590</v>
      </c>
      <c r="C1150" s="897"/>
      <c r="D1150" s="897"/>
      <c r="E1150" s="897"/>
      <c r="F1150" s="897"/>
      <c r="G1150" s="897"/>
    </row>
    <row r="1151" spans="1:7" x14ac:dyDescent="0.15">
      <c r="B1151" s="1738"/>
      <c r="C1151" s="1738"/>
      <c r="D1151" s="1738"/>
      <c r="E1151" s="1738"/>
      <c r="F1151" s="1738"/>
      <c r="G1151" s="1738"/>
    </row>
    <row r="1383" spans="2:7" x14ac:dyDescent="0.15">
      <c r="B1383" s="607"/>
      <c r="C1383" s="607"/>
      <c r="D1383" s="603"/>
      <c r="E1383" s="603"/>
      <c r="F1383" s="603"/>
      <c r="G1383" s="607"/>
    </row>
    <row r="1384" spans="2:7" x14ac:dyDescent="0.15">
      <c r="B1384" s="2086"/>
      <c r="C1384" s="2086"/>
      <c r="D1384" s="2086"/>
      <c r="E1384" s="2086"/>
      <c r="F1384" s="2086"/>
      <c r="G1384" s="2086"/>
    </row>
    <row r="1385" spans="2:7" x14ac:dyDescent="0.15">
      <c r="B1385" s="2087"/>
      <c r="C1385" s="2087"/>
      <c r="D1385" s="2087"/>
      <c r="E1385" s="2087"/>
      <c r="F1385" s="2087"/>
      <c r="G1385" s="2087"/>
    </row>
    <row r="1386" spans="2:7" x14ac:dyDescent="0.15">
      <c r="B1386" s="899"/>
      <c r="C1386" s="899"/>
      <c r="D1386" s="899"/>
      <c r="E1386" s="899"/>
      <c r="F1386" s="899"/>
      <c r="G1386" s="899"/>
    </row>
    <row r="1387" spans="2:7" x14ac:dyDescent="0.15">
      <c r="B1387" s="607"/>
      <c r="C1387" s="607"/>
      <c r="D1387" s="603"/>
      <c r="E1387" s="603"/>
      <c r="F1387" s="603"/>
      <c r="G1387" s="607"/>
    </row>
    <row r="1388" spans="2:7" x14ac:dyDescent="0.15">
      <c r="B1388" s="607"/>
      <c r="C1388" s="607"/>
      <c r="D1388" s="603"/>
      <c r="E1388" s="603"/>
      <c r="F1388" s="603"/>
      <c r="G1388" s="607"/>
    </row>
    <row r="1389" spans="2:7" x14ac:dyDescent="0.15">
      <c r="B1389" s="891"/>
      <c r="C1389" s="607"/>
      <c r="D1389" s="603"/>
      <c r="E1389" s="603"/>
      <c r="F1389" s="603"/>
      <c r="G1389" s="607"/>
    </row>
    <row r="1390" spans="2:7" x14ac:dyDescent="0.15">
      <c r="B1390" s="607"/>
      <c r="C1390" s="607"/>
      <c r="D1390" s="603"/>
      <c r="E1390" s="603"/>
      <c r="F1390" s="607"/>
      <c r="G1390" s="607"/>
    </row>
    <row r="1391" spans="2:7" x14ac:dyDescent="0.15">
      <c r="B1391" s="607"/>
      <c r="C1391" s="607"/>
      <c r="D1391" s="603"/>
      <c r="E1391" s="603"/>
      <c r="F1391" s="603"/>
      <c r="G1391" s="607"/>
    </row>
    <row r="1392" spans="2:7" x14ac:dyDescent="0.15">
      <c r="B1392" s="607"/>
      <c r="C1392" s="607"/>
      <c r="D1392" s="603"/>
      <c r="E1392" s="603"/>
      <c r="F1392" s="603"/>
      <c r="G1392" s="607"/>
    </row>
    <row r="1393" spans="2:7" x14ac:dyDescent="0.15">
      <c r="B1393" s="607"/>
      <c r="C1393" s="607"/>
      <c r="D1393" s="603"/>
      <c r="E1393" s="603"/>
      <c r="F1393" s="603"/>
      <c r="G1393" s="607"/>
    </row>
    <row r="1394" spans="2:7" x14ac:dyDescent="0.15">
      <c r="B1394" s="607"/>
      <c r="C1394" s="607"/>
      <c r="D1394" s="603"/>
      <c r="E1394" s="603"/>
      <c r="F1394" s="603"/>
      <c r="G1394" s="607"/>
    </row>
    <row r="1395" spans="2:7" x14ac:dyDescent="0.15">
      <c r="B1395" s="607"/>
      <c r="C1395" s="607"/>
      <c r="D1395" s="603"/>
      <c r="E1395" s="603"/>
      <c r="F1395" s="603"/>
      <c r="G1395" s="607"/>
    </row>
    <row r="1396" spans="2:7" x14ac:dyDescent="0.15">
      <c r="B1396" s="607"/>
      <c r="C1396" s="607"/>
      <c r="D1396" s="603"/>
      <c r="E1396" s="603"/>
      <c r="F1396" s="603"/>
      <c r="G1396" s="607"/>
    </row>
    <row r="1397" spans="2:7" x14ac:dyDescent="0.15">
      <c r="B1397" s="607"/>
      <c r="C1397" s="607"/>
      <c r="D1397" s="603"/>
      <c r="E1397" s="603"/>
      <c r="F1397" s="603"/>
      <c r="G1397" s="607"/>
    </row>
    <row r="1398" spans="2:7" x14ac:dyDescent="0.15">
      <c r="B1398" s="607"/>
      <c r="C1398" s="607"/>
      <c r="D1398" s="603"/>
      <c r="E1398" s="603"/>
      <c r="F1398" s="603"/>
      <c r="G1398" s="607"/>
    </row>
    <row r="1399" spans="2:7" x14ac:dyDescent="0.15">
      <c r="B1399" s="607"/>
      <c r="C1399" s="607"/>
      <c r="D1399" s="603"/>
      <c r="E1399" s="603"/>
      <c r="F1399" s="603"/>
      <c r="G1399" s="607"/>
    </row>
    <row r="1400" spans="2:7" x14ac:dyDescent="0.15">
      <c r="B1400" s="607"/>
      <c r="C1400" s="607"/>
      <c r="D1400" s="603"/>
      <c r="E1400" s="603"/>
      <c r="F1400" s="603"/>
      <c r="G1400" s="607"/>
    </row>
    <row r="1401" spans="2:7" x14ac:dyDescent="0.15">
      <c r="B1401" s="607"/>
      <c r="C1401" s="607"/>
      <c r="D1401" s="603"/>
      <c r="E1401" s="603"/>
      <c r="F1401" s="603"/>
      <c r="G1401" s="607"/>
    </row>
    <row r="1402" spans="2:7" x14ac:dyDescent="0.15">
      <c r="B1402" s="607"/>
      <c r="C1402" s="607"/>
      <c r="D1402" s="603"/>
      <c r="E1402" s="603"/>
      <c r="F1402" s="603"/>
      <c r="G1402" s="607"/>
    </row>
    <row r="1403" spans="2:7" x14ac:dyDescent="0.15">
      <c r="B1403" s="607"/>
      <c r="C1403" s="607"/>
      <c r="D1403" s="603"/>
      <c r="E1403" s="603"/>
      <c r="F1403" s="603"/>
      <c r="G1403" s="607"/>
    </row>
    <row r="1404" spans="2:7" x14ac:dyDescent="0.15">
      <c r="B1404" s="607"/>
      <c r="C1404" s="607"/>
      <c r="D1404" s="603"/>
      <c r="E1404" s="603"/>
      <c r="F1404" s="603"/>
      <c r="G1404" s="607"/>
    </row>
    <row r="1405" spans="2:7" x14ac:dyDescent="0.15">
      <c r="B1405" s="607"/>
      <c r="C1405" s="607"/>
      <c r="D1405" s="603"/>
      <c r="E1405" s="603"/>
      <c r="F1405" s="603"/>
      <c r="G1405" s="607"/>
    </row>
    <row r="1411" spans="4:6" x14ac:dyDescent="0.15">
      <c r="D1411" s="1"/>
      <c r="E1411" s="1"/>
      <c r="F1411" s="1"/>
    </row>
    <row r="1412" spans="4:6" x14ac:dyDescent="0.15">
      <c r="D1412" s="1"/>
      <c r="E1412" s="1"/>
      <c r="F1412" s="1"/>
    </row>
    <row r="1413" spans="4:6" x14ac:dyDescent="0.15">
      <c r="D1413" s="1"/>
      <c r="E1413" s="1"/>
      <c r="F1413" s="1"/>
    </row>
    <row r="1414" spans="4:6" x14ac:dyDescent="0.15">
      <c r="D1414" s="1"/>
      <c r="E1414" s="1"/>
      <c r="F1414" s="1"/>
    </row>
    <row r="1415" spans="4:6" x14ac:dyDescent="0.15">
      <c r="D1415" s="1"/>
      <c r="E1415" s="1"/>
      <c r="F1415" s="1"/>
    </row>
    <row r="1416" spans="4:6" x14ac:dyDescent="0.15">
      <c r="D1416" s="1"/>
      <c r="E1416" s="1"/>
      <c r="F1416" s="1"/>
    </row>
    <row r="1417" spans="4:6" x14ac:dyDescent="0.15">
      <c r="D1417" s="1"/>
      <c r="E1417" s="1"/>
      <c r="F1417" s="1"/>
    </row>
    <row r="1418" spans="4:6" x14ac:dyDescent="0.15">
      <c r="D1418" s="1"/>
      <c r="E1418" s="1"/>
      <c r="F1418" s="1"/>
    </row>
    <row r="1419" spans="4:6" x14ac:dyDescent="0.15">
      <c r="D1419" s="1"/>
      <c r="E1419" s="1"/>
      <c r="F1419" s="1"/>
    </row>
    <row r="1420" spans="4:6" x14ac:dyDescent="0.15">
      <c r="D1420" s="1"/>
      <c r="E1420" s="1"/>
      <c r="F1420" s="1"/>
    </row>
    <row r="1421" spans="4:6" x14ac:dyDescent="0.15">
      <c r="D1421" s="1"/>
      <c r="E1421" s="1"/>
      <c r="F1421" s="1"/>
    </row>
    <row r="1422" spans="4:6" x14ac:dyDescent="0.15">
      <c r="D1422" s="1"/>
      <c r="E1422" s="1"/>
      <c r="F1422" s="1"/>
    </row>
    <row r="1423" spans="4:6" x14ac:dyDescent="0.15">
      <c r="D1423" s="1"/>
      <c r="E1423" s="1"/>
      <c r="F1423" s="1"/>
    </row>
    <row r="1424" spans="4:6" x14ac:dyDescent="0.15">
      <c r="D1424" s="1"/>
      <c r="E1424" s="1"/>
      <c r="F1424" s="1"/>
    </row>
    <row r="1425" spans="4:6" x14ac:dyDescent="0.15">
      <c r="D1425" s="1"/>
      <c r="E1425" s="1"/>
      <c r="F1425" s="1"/>
    </row>
    <row r="1426" spans="4:6" x14ac:dyDescent="0.15">
      <c r="D1426" s="1"/>
      <c r="E1426" s="1"/>
      <c r="F1426" s="1"/>
    </row>
    <row r="1427" spans="4:6" x14ac:dyDescent="0.15">
      <c r="D1427" s="1"/>
      <c r="E1427" s="1"/>
      <c r="F1427" s="1"/>
    </row>
    <row r="1428" spans="4:6" ht="14" customHeight="1" x14ac:dyDescent="0.15">
      <c r="D1428" s="1"/>
      <c r="E1428" s="1"/>
      <c r="F1428" s="1"/>
    </row>
    <row r="1429" spans="4:6" x14ac:dyDescent="0.15">
      <c r="D1429" s="1"/>
      <c r="E1429" s="1"/>
      <c r="F1429" s="1"/>
    </row>
    <row r="1430" spans="4:6" x14ac:dyDescent="0.15">
      <c r="D1430" s="1"/>
      <c r="E1430" s="1"/>
      <c r="F1430" s="1"/>
    </row>
    <row r="1431" spans="4:6" x14ac:dyDescent="0.15">
      <c r="D1431" s="1"/>
      <c r="E1431" s="1"/>
      <c r="F1431" s="1"/>
    </row>
    <row r="1432" spans="4:6" x14ac:dyDescent="0.15">
      <c r="D1432" s="1"/>
      <c r="E1432" s="1"/>
      <c r="F1432" s="1"/>
    </row>
    <row r="1433" spans="4:6" x14ac:dyDescent="0.15">
      <c r="D1433" s="1"/>
      <c r="E1433" s="1"/>
      <c r="F1433" s="1"/>
    </row>
    <row r="1434" spans="4:6" x14ac:dyDescent="0.15">
      <c r="D1434" s="1"/>
      <c r="E1434" s="1"/>
      <c r="F1434" s="1"/>
    </row>
    <row r="1435" spans="4:6" x14ac:dyDescent="0.15">
      <c r="D1435" s="1"/>
      <c r="E1435" s="1"/>
      <c r="F1435" s="1"/>
    </row>
    <row r="1436" spans="4:6" x14ac:dyDescent="0.15">
      <c r="D1436" s="1"/>
      <c r="E1436" s="1"/>
      <c r="F1436" s="1"/>
    </row>
    <row r="1437" spans="4:6" x14ac:dyDescent="0.15">
      <c r="D1437" s="1"/>
      <c r="E1437" s="1"/>
      <c r="F1437" s="1"/>
    </row>
    <row r="1438" spans="4:6" x14ac:dyDescent="0.15">
      <c r="D1438" s="1"/>
      <c r="E1438" s="1"/>
      <c r="F1438" s="1"/>
    </row>
    <row r="1440" spans="4:6" x14ac:dyDescent="0.15">
      <c r="D1440" s="1"/>
      <c r="E1440" s="1"/>
      <c r="F1440" s="1"/>
    </row>
    <row r="1441" spans="4:6" x14ac:dyDescent="0.15">
      <c r="D1441" s="1"/>
      <c r="E1441" s="1"/>
      <c r="F1441" s="1"/>
    </row>
    <row r="1442" spans="4:6" x14ac:dyDescent="0.15">
      <c r="D1442" s="1"/>
      <c r="E1442" s="1"/>
      <c r="F1442" s="1"/>
    </row>
    <row r="1443" spans="4:6" x14ac:dyDescent="0.15">
      <c r="D1443" s="1"/>
      <c r="E1443" s="1"/>
      <c r="F1443" s="1"/>
    </row>
    <row r="1444" spans="4:6" ht="14" customHeight="1" x14ac:dyDescent="0.15">
      <c r="D1444" s="1"/>
      <c r="E1444" s="1"/>
      <c r="F1444" s="1"/>
    </row>
    <row r="1445" spans="4:6" x14ac:dyDescent="0.15">
      <c r="D1445" s="1"/>
      <c r="E1445" s="1"/>
      <c r="F1445" s="1"/>
    </row>
    <row r="1446" spans="4:6" x14ac:dyDescent="0.15">
      <c r="D1446" s="1"/>
      <c r="E1446" s="1"/>
      <c r="F1446" s="1"/>
    </row>
    <row r="1447" spans="4:6" x14ac:dyDescent="0.15">
      <c r="D1447" s="1"/>
      <c r="E1447" s="1"/>
      <c r="F1447" s="1"/>
    </row>
    <row r="1448" spans="4:6" x14ac:dyDescent="0.15">
      <c r="D1448" s="1"/>
      <c r="E1448" s="1"/>
      <c r="F1448" s="1"/>
    </row>
    <row r="1449" spans="4:6" x14ac:dyDescent="0.15">
      <c r="D1449" s="1"/>
      <c r="E1449" s="1"/>
      <c r="F1449" s="1"/>
    </row>
    <row r="1450" spans="4:6" x14ac:dyDescent="0.15">
      <c r="D1450" s="1"/>
      <c r="E1450" s="1"/>
      <c r="F1450" s="1"/>
    </row>
  </sheetData>
  <mergeCells count="524">
    <mergeCell ref="B953:D953"/>
    <mergeCell ref="B955:D955"/>
    <mergeCell ref="B962:C962"/>
    <mergeCell ref="B965:C965"/>
    <mergeCell ref="B914:C914"/>
    <mergeCell ref="D920:E920"/>
    <mergeCell ref="F920:H920"/>
    <mergeCell ref="B951:D951"/>
    <mergeCell ref="B952:D952"/>
    <mergeCell ref="B947:C947"/>
    <mergeCell ref="B945:C945"/>
    <mergeCell ref="B924:C924"/>
    <mergeCell ref="B937:C937"/>
    <mergeCell ref="B938:C938"/>
    <mergeCell ref="B942:C942"/>
    <mergeCell ref="B944:C944"/>
    <mergeCell ref="B946:C946"/>
    <mergeCell ref="B931:C931"/>
    <mergeCell ref="B932:C932"/>
    <mergeCell ref="B933:C933"/>
    <mergeCell ref="B935:C935"/>
    <mergeCell ref="B936:C936"/>
    <mergeCell ref="B926:C926"/>
    <mergeCell ref="B927:C927"/>
    <mergeCell ref="B1384:G1384"/>
    <mergeCell ref="B1385:G1385"/>
    <mergeCell ref="B1096:G1096"/>
    <mergeCell ref="B1115:E1115"/>
    <mergeCell ref="B1116:E1116"/>
    <mergeCell ref="B1117:E1117"/>
    <mergeCell ref="B1118:E1118"/>
    <mergeCell ref="B1119:E1119"/>
    <mergeCell ref="B1120:E1120"/>
    <mergeCell ref="B1123:F1123"/>
    <mergeCell ref="B1124:F1124"/>
    <mergeCell ref="B1125:F1125"/>
    <mergeCell ref="B1126:F1126"/>
    <mergeCell ref="B1127:F1127"/>
    <mergeCell ref="D1131:G1131"/>
    <mergeCell ref="B1136:D1136"/>
    <mergeCell ref="B1137:D1137"/>
    <mergeCell ref="B22:G22"/>
    <mergeCell ref="B23:G23"/>
    <mergeCell ref="B24:G24"/>
    <mergeCell ref="B13:G13"/>
    <mergeCell ref="B14:G14"/>
    <mergeCell ref="B15:G15"/>
    <mergeCell ref="B17:G17"/>
    <mergeCell ref="B18:G18"/>
    <mergeCell ref="B4:G4"/>
    <mergeCell ref="B5:G5"/>
    <mergeCell ref="B8:G8"/>
    <mergeCell ref="B10:G10"/>
    <mergeCell ref="B12:G12"/>
    <mergeCell ref="B6:G6"/>
    <mergeCell ref="B7:G7"/>
    <mergeCell ref="G82:G83"/>
    <mergeCell ref="B39:G39"/>
    <mergeCell ref="B40:G40"/>
    <mergeCell ref="B41:G41"/>
    <mergeCell ref="B9:G9"/>
    <mergeCell ref="B11:G11"/>
    <mergeCell ref="B16:G16"/>
    <mergeCell ref="B21:G21"/>
    <mergeCell ref="B27:G27"/>
    <mergeCell ref="B32:G32"/>
    <mergeCell ref="B35:G35"/>
    <mergeCell ref="B38:G38"/>
    <mergeCell ref="B31:G31"/>
    <mergeCell ref="B33:G33"/>
    <mergeCell ref="B34:G34"/>
    <mergeCell ref="B36:G36"/>
    <mergeCell ref="B37:G37"/>
    <mergeCell ref="B25:G25"/>
    <mergeCell ref="B26:G26"/>
    <mergeCell ref="B28:G28"/>
    <mergeCell ref="B29:G29"/>
    <mergeCell ref="B30:G30"/>
    <mergeCell ref="B19:G19"/>
    <mergeCell ref="B20:G20"/>
    <mergeCell ref="B56:C56"/>
    <mergeCell ref="B57:C57"/>
    <mergeCell ref="B58:C58"/>
    <mergeCell ref="C64:E64"/>
    <mergeCell ref="C65:E65"/>
    <mergeCell ref="B43:D43"/>
    <mergeCell ref="D46:G46"/>
    <mergeCell ref="D54:G54"/>
    <mergeCell ref="B49:C49"/>
    <mergeCell ref="B48:C48"/>
    <mergeCell ref="B50:C50"/>
    <mergeCell ref="B94:G94"/>
    <mergeCell ref="B95:G95"/>
    <mergeCell ref="B96:G96"/>
    <mergeCell ref="B98:E98"/>
    <mergeCell ref="B99:E99"/>
    <mergeCell ref="C66:E66"/>
    <mergeCell ref="C69:E69"/>
    <mergeCell ref="C70:E70"/>
    <mergeCell ref="C71:E71"/>
    <mergeCell ref="C67:E67"/>
    <mergeCell ref="C68:E68"/>
    <mergeCell ref="B87:D88"/>
    <mergeCell ref="B90:C90"/>
    <mergeCell ref="D90:D91"/>
    <mergeCell ref="F90:F91"/>
    <mergeCell ref="G90:G91"/>
    <mergeCell ref="B91:C91"/>
    <mergeCell ref="B84:C84"/>
    <mergeCell ref="D84:D85"/>
    <mergeCell ref="F84:F85"/>
    <mergeCell ref="G84:G85"/>
    <mergeCell ref="B85:C85"/>
    <mergeCell ref="B74:G74"/>
    <mergeCell ref="B82:D83"/>
    <mergeCell ref="B159:C159"/>
    <mergeCell ref="B160:C160"/>
    <mergeCell ref="B161:C161"/>
    <mergeCell ref="B110:E110"/>
    <mergeCell ref="B111:E111"/>
    <mergeCell ref="B116:E116"/>
    <mergeCell ref="B117:E117"/>
    <mergeCell ref="B118:E118"/>
    <mergeCell ref="B100:E100"/>
    <mergeCell ref="B102:G102"/>
    <mergeCell ref="B103:G103"/>
    <mergeCell ref="F107:G107"/>
    <mergeCell ref="B109:E109"/>
    <mergeCell ref="B120:E120"/>
    <mergeCell ref="B122:G122"/>
    <mergeCell ref="B123:G123"/>
    <mergeCell ref="B151:G151"/>
    <mergeCell ref="B132:C132"/>
    <mergeCell ref="B133:C133"/>
    <mergeCell ref="B134:C134"/>
    <mergeCell ref="B135:C135"/>
    <mergeCell ref="B136:C136"/>
    <mergeCell ref="B137:C137"/>
    <mergeCell ref="B138:C138"/>
    <mergeCell ref="B139:C139"/>
    <mergeCell ref="B140:C140"/>
    <mergeCell ref="B141:C141"/>
    <mergeCell ref="B143:E143"/>
    <mergeCell ref="B144:E144"/>
    <mergeCell ref="B145:E145"/>
    <mergeCell ref="B147:E147"/>
    <mergeCell ref="B148:E148"/>
    <mergeCell ref="A166:C166"/>
    <mergeCell ref="A167:C167"/>
    <mergeCell ref="A170:C170"/>
    <mergeCell ref="A171:C171"/>
    <mergeCell ref="A172:C172"/>
    <mergeCell ref="B174:D174"/>
    <mergeCell ref="B175:D175"/>
    <mergeCell ref="B176:D176"/>
    <mergeCell ref="B177:D177"/>
    <mergeCell ref="B178:D178"/>
    <mergeCell ref="A237:F237"/>
    <mergeCell ref="B206:D206"/>
    <mergeCell ref="B207:D207"/>
    <mergeCell ref="B208:D208"/>
    <mergeCell ref="A213:E213"/>
    <mergeCell ref="A214:E214"/>
    <mergeCell ref="A222:G222"/>
    <mergeCell ref="B179:D179"/>
    <mergeCell ref="A184:C184"/>
    <mergeCell ref="A185:C185"/>
    <mergeCell ref="A186:C186"/>
    <mergeCell ref="A188:D188"/>
    <mergeCell ref="A189:D189"/>
    <mergeCell ref="A197:D197"/>
    <mergeCell ref="A198:D198"/>
    <mergeCell ref="B202:E202"/>
    <mergeCell ref="B203:E203"/>
    <mergeCell ref="B205:D205"/>
    <mergeCell ref="A215:E215"/>
    <mergeCell ref="A216:E216"/>
    <mergeCell ref="A217:E217"/>
    <mergeCell ref="A218:E218"/>
    <mergeCell ref="B296:E296"/>
    <mergeCell ref="B318:E318"/>
    <mergeCell ref="B319:E319"/>
    <mergeCell ref="B323:E323"/>
    <mergeCell ref="B324:E324"/>
    <mergeCell ref="A238:F238"/>
    <mergeCell ref="A239:F239"/>
    <mergeCell ref="A240:F240"/>
    <mergeCell ref="B293:D293"/>
    <mergeCell ref="B295:E295"/>
    <mergeCell ref="A256:G256"/>
    <mergeCell ref="A279:G279"/>
    <mergeCell ref="A242:G242"/>
    <mergeCell ref="A382:F382"/>
    <mergeCell ref="A393:F393"/>
    <mergeCell ref="A442:F442"/>
    <mergeCell ref="A459:F459"/>
    <mergeCell ref="A371:F371"/>
    <mergeCell ref="A372:F372"/>
    <mergeCell ref="A376:F376"/>
    <mergeCell ref="A377:F377"/>
    <mergeCell ref="A378:F378"/>
    <mergeCell ref="A379:F379"/>
    <mergeCell ref="A403:E403"/>
    <mergeCell ref="A404:E404"/>
    <mergeCell ref="A405:E405"/>
    <mergeCell ref="A418:E418"/>
    <mergeCell ref="A422:E422"/>
    <mergeCell ref="A426:E426"/>
    <mergeCell ref="A427:E427"/>
    <mergeCell ref="A428:E428"/>
    <mergeCell ref="A408:E408"/>
    <mergeCell ref="A409:E409"/>
    <mergeCell ref="A410:E410"/>
    <mergeCell ref="A416:E416"/>
    <mergeCell ref="A417:E417"/>
    <mergeCell ref="A436:E436"/>
    <mergeCell ref="B339:E339"/>
    <mergeCell ref="B340:E340"/>
    <mergeCell ref="B341:E341"/>
    <mergeCell ref="B344:E344"/>
    <mergeCell ref="B345:E345"/>
    <mergeCell ref="A328:F328"/>
    <mergeCell ref="A329:F329"/>
    <mergeCell ref="A330:F330"/>
    <mergeCell ref="A333:F333"/>
    <mergeCell ref="A336:F336"/>
    <mergeCell ref="B353:E353"/>
    <mergeCell ref="A367:F367"/>
    <mergeCell ref="A368:F368"/>
    <mergeCell ref="A369:F369"/>
    <mergeCell ref="A370:F370"/>
    <mergeCell ref="B346:E346"/>
    <mergeCell ref="B349:E349"/>
    <mergeCell ref="B350:E350"/>
    <mergeCell ref="B351:E351"/>
    <mergeCell ref="B352:E352"/>
    <mergeCell ref="A355:F355"/>
    <mergeCell ref="A437:E437"/>
    <mergeCell ref="A438:E438"/>
    <mergeCell ref="A439:E439"/>
    <mergeCell ref="A453:D453"/>
    <mergeCell ref="A429:E429"/>
    <mergeCell ref="A430:E430"/>
    <mergeCell ref="A431:E431"/>
    <mergeCell ref="A432:E432"/>
    <mergeCell ref="A433:E433"/>
    <mergeCell ref="B517:E517"/>
    <mergeCell ref="B518:E518"/>
    <mergeCell ref="B519:E519"/>
    <mergeCell ref="B521:E521"/>
    <mergeCell ref="B522:E522"/>
    <mergeCell ref="A454:D454"/>
    <mergeCell ref="A455:D455"/>
    <mergeCell ref="A456:D456"/>
    <mergeCell ref="B474:G474"/>
    <mergeCell ref="B485:G485"/>
    <mergeCell ref="B505:F505"/>
    <mergeCell ref="B506:F506"/>
    <mergeCell ref="B507:F507"/>
    <mergeCell ref="B508:F508"/>
    <mergeCell ref="B509:F509"/>
    <mergeCell ref="B511:F511"/>
    <mergeCell ref="B512:F512"/>
    <mergeCell ref="B515:E515"/>
    <mergeCell ref="B516:E516"/>
    <mergeCell ref="A537:E537"/>
    <mergeCell ref="A549:E549"/>
    <mergeCell ref="A550:E550"/>
    <mergeCell ref="A551:E551"/>
    <mergeCell ref="A553:E553"/>
    <mergeCell ref="B523:E523"/>
    <mergeCell ref="A533:E533"/>
    <mergeCell ref="A534:E534"/>
    <mergeCell ref="A535:E535"/>
    <mergeCell ref="A536:E536"/>
    <mergeCell ref="C527:C528"/>
    <mergeCell ref="D527:D528"/>
    <mergeCell ref="A562:E562"/>
    <mergeCell ref="A563:E563"/>
    <mergeCell ref="A564:E564"/>
    <mergeCell ref="A565:E565"/>
    <mergeCell ref="A573:E573"/>
    <mergeCell ref="A557:E557"/>
    <mergeCell ref="A558:E558"/>
    <mergeCell ref="A559:E559"/>
    <mergeCell ref="A560:E560"/>
    <mergeCell ref="A561:E561"/>
    <mergeCell ref="A581:E581"/>
    <mergeCell ref="A582:E582"/>
    <mergeCell ref="A583:F583"/>
    <mergeCell ref="A585:F585"/>
    <mergeCell ref="A586:F586"/>
    <mergeCell ref="A574:E574"/>
    <mergeCell ref="A575:E575"/>
    <mergeCell ref="A576:E576"/>
    <mergeCell ref="A577:E577"/>
    <mergeCell ref="A580:E580"/>
    <mergeCell ref="B627:F627"/>
    <mergeCell ref="B629:F629"/>
    <mergeCell ref="B630:F630"/>
    <mergeCell ref="B631:F631"/>
    <mergeCell ref="B632:F632"/>
    <mergeCell ref="B614:F614"/>
    <mergeCell ref="B615:F615"/>
    <mergeCell ref="B616:F616"/>
    <mergeCell ref="B617:F617"/>
    <mergeCell ref="B618:F618"/>
    <mergeCell ref="B624:G624"/>
    <mergeCell ref="B626:F626"/>
    <mergeCell ref="B621:F621"/>
    <mergeCell ref="B622:F622"/>
    <mergeCell ref="B623:F623"/>
    <mergeCell ref="B625:F625"/>
    <mergeCell ref="A587:F587"/>
    <mergeCell ref="A589:E589"/>
    <mergeCell ref="A590:E590"/>
    <mergeCell ref="B619:F619"/>
    <mergeCell ref="B620:F620"/>
    <mergeCell ref="B594:E594"/>
    <mergeCell ref="B711:E711"/>
    <mergeCell ref="B708:E708"/>
    <mergeCell ref="B709:E709"/>
    <mergeCell ref="B710:E710"/>
    <mergeCell ref="B685:E685"/>
    <mergeCell ref="B680:E680"/>
    <mergeCell ref="B681:E681"/>
    <mergeCell ref="B628:G628"/>
    <mergeCell ref="B633:G633"/>
    <mergeCell ref="B693:E693"/>
    <mergeCell ref="B688:E688"/>
    <mergeCell ref="B689:E689"/>
    <mergeCell ref="B684:E684"/>
    <mergeCell ref="B672:E672"/>
    <mergeCell ref="B673:E673"/>
    <mergeCell ref="B677:E677"/>
    <mergeCell ref="B668:E668"/>
    <mergeCell ref="B669:E669"/>
    <mergeCell ref="F731:F732"/>
    <mergeCell ref="G731:G732"/>
    <mergeCell ref="B595:E595"/>
    <mergeCell ref="B598:E598"/>
    <mergeCell ref="B599:E599"/>
    <mergeCell ref="B604:D604"/>
    <mergeCell ref="B605:D605"/>
    <mergeCell ref="B606:D606"/>
    <mergeCell ref="B607:D607"/>
    <mergeCell ref="B613:F613"/>
    <mergeCell ref="B676:E676"/>
    <mergeCell ref="B634:G634"/>
    <mergeCell ref="B635:F635"/>
    <mergeCell ref="B636:G636"/>
    <mergeCell ref="B716:E716"/>
    <mergeCell ref="D639:E639"/>
    <mergeCell ref="B715:F715"/>
    <mergeCell ref="B704:E704"/>
    <mergeCell ref="B705:E705"/>
    <mergeCell ref="B700:E700"/>
    <mergeCell ref="B701:E701"/>
    <mergeCell ref="B696:E696"/>
    <mergeCell ref="B697:E697"/>
    <mergeCell ref="B692:E692"/>
    <mergeCell ref="B717:E717"/>
    <mergeCell ref="B718:E718"/>
    <mergeCell ref="B719:E719"/>
    <mergeCell ref="B720:E720"/>
    <mergeCell ref="B809:G809"/>
    <mergeCell ref="B763:E763"/>
    <mergeCell ref="B764:E764"/>
    <mergeCell ref="B767:E767"/>
    <mergeCell ref="B768:E768"/>
    <mergeCell ref="B769:E769"/>
    <mergeCell ref="B770:E770"/>
    <mergeCell ref="B803:C803"/>
    <mergeCell ref="B804:C804"/>
    <mergeCell ref="B805:C805"/>
    <mergeCell ref="B727:E727"/>
    <mergeCell ref="B725:E725"/>
    <mergeCell ref="B726:E726"/>
    <mergeCell ref="B735:G735"/>
    <mergeCell ref="B759:G759"/>
    <mergeCell ref="B753:E753"/>
    <mergeCell ref="B755:G755"/>
    <mergeCell ref="B756:G756"/>
    <mergeCell ref="B757:G757"/>
    <mergeCell ref="B758:G758"/>
    <mergeCell ref="B810:F810"/>
    <mergeCell ref="B815:E815"/>
    <mergeCell ref="B816:E816"/>
    <mergeCell ref="B817:E817"/>
    <mergeCell ref="B821:G821"/>
    <mergeCell ref="B811:F811"/>
    <mergeCell ref="B812:F812"/>
    <mergeCell ref="B736:E736"/>
    <mergeCell ref="B737:E737"/>
    <mergeCell ref="B738:E738"/>
    <mergeCell ref="B739:E739"/>
    <mergeCell ref="B740:E740"/>
    <mergeCell ref="B741:E741"/>
    <mergeCell ref="B742:E742"/>
    <mergeCell ref="B743:E743"/>
    <mergeCell ref="B746:F746"/>
    <mergeCell ref="B747:F747"/>
    <mergeCell ref="B750:E750"/>
    <mergeCell ref="B751:E751"/>
    <mergeCell ref="B752:E752"/>
    <mergeCell ref="B760:G760"/>
    <mergeCell ref="B761:G761"/>
    <mergeCell ref="B807:F807"/>
    <mergeCell ref="B808:F808"/>
    <mergeCell ref="B825:G825"/>
    <mergeCell ref="B826:G826"/>
    <mergeCell ref="B829:G829"/>
    <mergeCell ref="B830:G830"/>
    <mergeCell ref="B831:G831"/>
    <mergeCell ref="D833:E833"/>
    <mergeCell ref="B842:G842"/>
    <mergeCell ref="B822:G822"/>
    <mergeCell ref="B823:G823"/>
    <mergeCell ref="B824:G824"/>
    <mergeCell ref="B827:G827"/>
    <mergeCell ref="B828:G828"/>
    <mergeCell ref="B850:E850"/>
    <mergeCell ref="B851:E851"/>
    <mergeCell ref="B852:E852"/>
    <mergeCell ref="B853:E853"/>
    <mergeCell ref="B854:E854"/>
    <mergeCell ref="B843:G843"/>
    <mergeCell ref="B844:G844"/>
    <mergeCell ref="B845:G845"/>
    <mergeCell ref="B846:G846"/>
    <mergeCell ref="B912:D912"/>
    <mergeCell ref="B913:D913"/>
    <mergeCell ref="B925:C925"/>
    <mergeCell ref="B907:D907"/>
    <mergeCell ref="B908:D908"/>
    <mergeCell ref="B909:D909"/>
    <mergeCell ref="B910:D910"/>
    <mergeCell ref="B911:D911"/>
    <mergeCell ref="B855:E855"/>
    <mergeCell ref="B856:E856"/>
    <mergeCell ref="B857:E857"/>
    <mergeCell ref="B897:E897"/>
    <mergeCell ref="B898:E898"/>
    <mergeCell ref="B899:E899"/>
    <mergeCell ref="B900:E900"/>
    <mergeCell ref="B901:E901"/>
    <mergeCell ref="B902:E902"/>
    <mergeCell ref="B903:E903"/>
    <mergeCell ref="C866:D866"/>
    <mergeCell ref="E866:G866"/>
    <mergeCell ref="B920:C920"/>
    <mergeCell ref="B921:C921"/>
    <mergeCell ref="B922:C922"/>
    <mergeCell ref="B923:C923"/>
    <mergeCell ref="B928:C928"/>
    <mergeCell ref="B929:C929"/>
    <mergeCell ref="B930:C930"/>
    <mergeCell ref="B970:D970"/>
    <mergeCell ref="B971:D971"/>
    <mergeCell ref="B972:D972"/>
    <mergeCell ref="B1023:C1024"/>
    <mergeCell ref="E1023:E1024"/>
    <mergeCell ref="B985:F985"/>
    <mergeCell ref="B986:F986"/>
    <mergeCell ref="B987:E987"/>
    <mergeCell ref="B988:E988"/>
    <mergeCell ref="B989:E989"/>
    <mergeCell ref="B991:G991"/>
    <mergeCell ref="B992:E992"/>
    <mergeCell ref="B993:E993"/>
    <mergeCell ref="B994:E994"/>
    <mergeCell ref="B998:D998"/>
    <mergeCell ref="B999:D999"/>
    <mergeCell ref="F1023:F1024"/>
    <mergeCell ref="B1007:D1007"/>
    <mergeCell ref="B1008:D1008"/>
    <mergeCell ref="B1009:D1009"/>
    <mergeCell ref="B1013:D1013"/>
    <mergeCell ref="B1011:D1011"/>
    <mergeCell ref="B1012:D1012"/>
    <mergeCell ref="B1000:D1000"/>
    <mergeCell ref="B1001:D1001"/>
    <mergeCell ref="B1003:D1003"/>
    <mergeCell ref="B1004:D1004"/>
    <mergeCell ref="B1005:D1005"/>
    <mergeCell ref="B1128:F1128"/>
    <mergeCell ref="B1129:F1129"/>
    <mergeCell ref="B1020:D1020"/>
    <mergeCell ref="B1015:D1015"/>
    <mergeCell ref="B1016:D1016"/>
    <mergeCell ref="B1017:D1017"/>
    <mergeCell ref="B1018:D1019"/>
    <mergeCell ref="B1083:G1083"/>
    <mergeCell ref="B1078:G1078"/>
    <mergeCell ref="B1046:G1046"/>
    <mergeCell ref="B1033:G1033"/>
    <mergeCell ref="B1053:G1053"/>
    <mergeCell ref="B1059:G1059"/>
    <mergeCell ref="B1068:G1068"/>
    <mergeCell ref="B1073:G1073"/>
    <mergeCell ref="B1040:D1040"/>
    <mergeCell ref="B1041:D1041"/>
    <mergeCell ref="B1042:D1042"/>
    <mergeCell ref="B1043:D1043"/>
    <mergeCell ref="B1026:D1026"/>
    <mergeCell ref="B1027:D1027"/>
    <mergeCell ref="B1151:G1151"/>
    <mergeCell ref="B1143:D1143"/>
    <mergeCell ref="B1144:D1144"/>
    <mergeCell ref="B1145:D1145"/>
    <mergeCell ref="B1146:D1146"/>
    <mergeCell ref="B1147:D1147"/>
    <mergeCell ref="B1138:D1138"/>
    <mergeCell ref="B1139:D1139"/>
    <mergeCell ref="B1140:D1140"/>
    <mergeCell ref="B1141:D1141"/>
    <mergeCell ref="B1142:D1142"/>
    <mergeCell ref="B1028:D1028"/>
    <mergeCell ref="B1044:D1044"/>
    <mergeCell ref="B1110:E1110"/>
    <mergeCell ref="B1111:E1111"/>
    <mergeCell ref="B1112:E1112"/>
    <mergeCell ref="B1113:E1113"/>
    <mergeCell ref="B1114:E1114"/>
  </mergeCells>
  <phoneticPr fontId="64" type="noConversion"/>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2"/>
  <sheetViews>
    <sheetView zoomScale="150" zoomScaleNormal="150" workbookViewId="0">
      <selection activeCell="B11" sqref="B11:G11"/>
    </sheetView>
  </sheetViews>
  <sheetFormatPr baseColWidth="10" defaultColWidth="8.83203125" defaultRowHeight="13" x14ac:dyDescent="0.15"/>
  <cols>
    <col min="1" max="2" width="6.6640625" style="1" customWidth="1"/>
    <col min="3" max="4" width="15.5" style="1" customWidth="1"/>
    <col min="5" max="7" width="15.5" style="72" customWidth="1"/>
    <col min="8" max="16384" width="8.83203125" style="1"/>
  </cols>
  <sheetData>
    <row r="1" spans="1:7" x14ac:dyDescent="0.15">
      <c r="A1" s="649" t="s">
        <v>2087</v>
      </c>
      <c r="B1" s="880"/>
      <c r="C1" s="673"/>
      <c r="D1" s="673"/>
      <c r="E1" s="674"/>
    </row>
    <row r="3" spans="1:7" s="1306" customFormat="1" ht="14" x14ac:dyDescent="0.2">
      <c r="A3" s="1305" t="s">
        <v>1591</v>
      </c>
      <c r="B3" s="1305"/>
      <c r="C3" s="1305"/>
      <c r="E3" s="1307"/>
      <c r="F3" s="1307"/>
      <c r="G3" s="1307"/>
    </row>
    <row r="4" spans="1:7" s="1306" customFormat="1" ht="14" x14ac:dyDescent="0.2">
      <c r="A4" s="1306" t="s">
        <v>906</v>
      </c>
      <c r="B4" s="2096"/>
      <c r="C4" s="2096"/>
      <c r="D4" s="2096"/>
      <c r="E4" s="2096"/>
      <c r="F4" s="2096"/>
      <c r="G4" s="2096"/>
    </row>
    <row r="5" spans="1:7" s="1306" customFormat="1" ht="14" customHeight="1" x14ac:dyDescent="0.2">
      <c r="A5" s="1306" t="s">
        <v>1</v>
      </c>
      <c r="B5" s="2140"/>
      <c r="C5" s="2140"/>
      <c r="D5" s="2140"/>
      <c r="E5" s="2140"/>
      <c r="F5" s="2140"/>
      <c r="G5" s="2140"/>
    </row>
    <row r="6" spans="1:7" s="1306" customFormat="1" ht="14" x14ac:dyDescent="0.2">
      <c r="B6" s="2098"/>
      <c r="C6" s="2098"/>
      <c r="D6" s="2098"/>
      <c r="E6" s="2098"/>
      <c r="F6" s="2098"/>
      <c r="G6" s="2098"/>
    </row>
    <row r="7" spans="1:7" s="1306" customFormat="1" ht="14" x14ac:dyDescent="0.2">
      <c r="B7" s="2118"/>
      <c r="C7" s="2118"/>
      <c r="D7" s="2118"/>
      <c r="E7" s="2118"/>
      <c r="F7" s="2118"/>
      <c r="G7" s="2118"/>
    </row>
    <row r="8" spans="1:7" s="1306" customFormat="1" ht="14" x14ac:dyDescent="0.2">
      <c r="A8" s="1306" t="s">
        <v>2</v>
      </c>
      <c r="B8" s="2118"/>
      <c r="C8" s="2118"/>
      <c r="D8" s="2118"/>
      <c r="E8" s="2118"/>
      <c r="F8" s="2118"/>
      <c r="G8" s="2118"/>
    </row>
    <row r="9" spans="1:7" s="1306" customFormat="1" ht="14" x14ac:dyDescent="0.2">
      <c r="B9" s="2118"/>
      <c r="C9" s="2118"/>
      <c r="D9" s="2118"/>
      <c r="E9" s="2118"/>
      <c r="F9" s="2118"/>
      <c r="G9" s="2118"/>
    </row>
    <row r="10" spans="1:7" s="1306" customFormat="1" ht="14" x14ac:dyDescent="0.2">
      <c r="B10" s="2118"/>
      <c r="C10" s="2118"/>
      <c r="D10" s="2118"/>
      <c r="E10" s="2118"/>
      <c r="F10" s="2118"/>
      <c r="G10" s="2118"/>
    </row>
    <row r="11" spans="1:7" s="1306" customFormat="1" ht="14" x14ac:dyDescent="0.2">
      <c r="A11" s="1306" t="s">
        <v>31</v>
      </c>
      <c r="B11" s="2091"/>
      <c r="C11" s="2091"/>
      <c r="D11" s="2091"/>
      <c r="E11" s="2091"/>
      <c r="F11" s="2091"/>
      <c r="G11" s="2091"/>
    </row>
    <row r="12" spans="1:7" s="1306" customFormat="1" ht="14" x14ac:dyDescent="0.2">
      <c r="A12" s="1306" t="s">
        <v>1592</v>
      </c>
      <c r="B12" s="2119"/>
      <c r="C12" s="2119"/>
      <c r="D12" s="2119"/>
      <c r="E12" s="2119"/>
      <c r="F12" s="2119"/>
      <c r="G12" s="2119"/>
    </row>
    <row r="13" spans="1:7" s="1306" customFormat="1" ht="14" x14ac:dyDescent="0.2">
      <c r="B13" s="2119"/>
      <c r="C13" s="2119"/>
      <c r="D13" s="2119"/>
      <c r="E13" s="2119"/>
      <c r="F13" s="2119"/>
      <c r="G13" s="2119"/>
    </row>
    <row r="14" spans="1:7" s="1306" customFormat="1" ht="14" customHeight="1" x14ac:dyDescent="0.2">
      <c r="A14" s="1306" t="s">
        <v>33</v>
      </c>
      <c r="B14" s="2102" t="s">
        <v>1593</v>
      </c>
      <c r="C14" s="2103"/>
      <c r="D14" s="2104" t="s">
        <v>1607</v>
      </c>
      <c r="E14" s="2105"/>
      <c r="F14" s="2106" t="s">
        <v>1594</v>
      </c>
      <c r="G14" s="2107"/>
    </row>
    <row r="15" spans="1:7" s="1306" customFormat="1" ht="14" customHeight="1" x14ac:dyDescent="0.2">
      <c r="B15" s="2108" t="s">
        <v>1595</v>
      </c>
      <c r="C15" s="2109"/>
      <c r="D15" s="2110"/>
      <c r="E15" s="2111"/>
      <c r="F15" s="2112"/>
      <c r="G15" s="2113"/>
    </row>
    <row r="16" spans="1:7" s="1306" customFormat="1" ht="14" customHeight="1" x14ac:dyDescent="0.2">
      <c r="B16" s="2108" t="s">
        <v>1597</v>
      </c>
      <c r="C16" s="2109"/>
      <c r="D16" s="2110"/>
      <c r="E16" s="2111"/>
      <c r="F16" s="2112"/>
      <c r="G16" s="2113"/>
    </row>
    <row r="17" spans="1:7" s="1306" customFormat="1" ht="15" customHeight="1" thickBot="1" x14ac:dyDescent="0.25">
      <c r="B17" s="2114" t="s">
        <v>1598</v>
      </c>
      <c r="C17" s="2115"/>
      <c r="D17" s="2116"/>
      <c r="E17" s="2117"/>
      <c r="F17" s="2138"/>
      <c r="G17" s="2139"/>
    </row>
    <row r="18" spans="1:7" s="1306" customFormat="1" ht="14" x14ac:dyDescent="0.2">
      <c r="A18" s="1306" t="s">
        <v>1599</v>
      </c>
      <c r="B18" s="2093"/>
      <c r="C18" s="2093"/>
      <c r="D18" s="2093"/>
      <c r="E18" s="2093"/>
      <c r="F18" s="2093"/>
      <c r="G18" s="2093"/>
    </row>
    <row r="19" spans="1:7" s="1306" customFormat="1" ht="14" x14ac:dyDescent="0.2">
      <c r="A19" s="1306" t="s">
        <v>36</v>
      </c>
      <c r="B19" s="2093"/>
      <c r="C19" s="2093"/>
      <c r="D19" s="2093"/>
      <c r="E19" s="2093"/>
      <c r="F19" s="2093"/>
      <c r="G19" s="2093"/>
    </row>
    <row r="20" spans="1:7" s="1306" customFormat="1" ht="14" x14ac:dyDescent="0.2">
      <c r="A20" s="1306" t="s">
        <v>39</v>
      </c>
      <c r="B20" s="2093"/>
      <c r="C20" s="2093"/>
      <c r="D20" s="2093"/>
      <c r="E20" s="2093"/>
      <c r="F20" s="2093"/>
      <c r="G20" s="2093"/>
    </row>
    <row r="21" spans="1:7" s="1306" customFormat="1" ht="14" x14ac:dyDescent="0.2">
      <c r="B21" s="2093"/>
      <c r="C21" s="2093"/>
      <c r="D21" s="2093"/>
      <c r="E21" s="2093"/>
      <c r="F21" s="2093"/>
      <c r="G21" s="2093"/>
    </row>
    <row r="22" spans="1:7" s="1306" customFormat="1" ht="14" x14ac:dyDescent="0.2">
      <c r="A22" s="1306" t="s">
        <v>41</v>
      </c>
      <c r="B22" s="2093"/>
      <c r="C22" s="2093"/>
      <c r="D22" s="2093"/>
      <c r="E22" s="2093"/>
      <c r="F22" s="2093"/>
      <c r="G22" s="2093"/>
    </row>
    <row r="23" spans="1:7" s="1306" customFormat="1" ht="15" thickBot="1" x14ac:dyDescent="0.25">
      <c r="A23" s="1306" t="s">
        <v>46</v>
      </c>
      <c r="B23" s="2093"/>
      <c r="C23" s="2093"/>
      <c r="D23" s="2093"/>
      <c r="E23" s="2093"/>
      <c r="F23" s="2093"/>
      <c r="G23" s="2093"/>
    </row>
    <row r="24" spans="1:7" s="1306" customFormat="1" ht="29" thickBot="1" x14ac:dyDescent="0.25">
      <c r="A24" s="1306" t="s">
        <v>48</v>
      </c>
      <c r="B24" s="1309"/>
      <c r="C24" s="1310" t="s">
        <v>1600</v>
      </c>
      <c r="D24" s="1311" t="s">
        <v>1601</v>
      </c>
      <c r="E24" s="2099" t="s">
        <v>1602</v>
      </c>
      <c r="F24" s="2100"/>
      <c r="G24" s="2101"/>
    </row>
    <row r="25" spans="1:7" s="1306" customFormat="1" ht="15" customHeight="1" thickBot="1" x14ac:dyDescent="0.25">
      <c r="B25" s="1309"/>
      <c r="C25" s="2120" t="s">
        <v>1603</v>
      </c>
      <c r="D25" s="1312" t="s">
        <v>1604</v>
      </c>
      <c r="E25" s="2123"/>
      <c r="F25" s="2124"/>
      <c r="G25" s="2125"/>
    </row>
    <row r="26" spans="1:7" s="1306" customFormat="1" ht="14" customHeight="1" x14ac:dyDescent="0.2">
      <c r="B26" s="1309"/>
      <c r="C26" s="2121"/>
      <c r="D26" s="2120" t="s">
        <v>1605</v>
      </c>
      <c r="E26" s="2126"/>
      <c r="F26" s="2127"/>
      <c r="G26" s="2128"/>
    </row>
    <row r="27" spans="1:7" s="1306" customFormat="1" ht="15" customHeight="1" thickBot="1" x14ac:dyDescent="0.25">
      <c r="B27" s="1309"/>
      <c r="C27" s="2122"/>
      <c r="D27" s="2122"/>
      <c r="E27" s="2129"/>
      <c r="F27" s="2130"/>
      <c r="G27" s="2131"/>
    </row>
    <row r="28" spans="1:7" s="1306" customFormat="1" ht="29" customHeight="1" thickBot="1" x14ac:dyDescent="0.25">
      <c r="B28" s="1309"/>
      <c r="C28" s="2120" t="s">
        <v>90</v>
      </c>
      <c r="D28" s="1313" t="s">
        <v>1606</v>
      </c>
      <c r="E28" s="2132"/>
      <c r="F28" s="2133"/>
      <c r="G28" s="2134"/>
    </row>
    <row r="29" spans="1:7" s="1306" customFormat="1" ht="29" thickBot="1" x14ac:dyDescent="0.25">
      <c r="C29" s="2122"/>
      <c r="D29" s="1313" t="s">
        <v>1596</v>
      </c>
      <c r="E29" s="2135"/>
      <c r="F29" s="2136"/>
      <c r="G29" s="2137"/>
    </row>
    <row r="30" spans="1:7" s="1306" customFormat="1" ht="14" x14ac:dyDescent="0.2">
      <c r="C30" s="1314"/>
      <c r="D30" s="1314"/>
      <c r="E30" s="1315"/>
      <c r="F30" s="1315"/>
      <c r="G30" s="1315"/>
    </row>
    <row r="31" spans="1:7" x14ac:dyDescent="0.15">
      <c r="A31" s="623" t="s">
        <v>1612</v>
      </c>
      <c r="B31" s="623"/>
      <c r="C31" s="623"/>
      <c r="D31" s="623"/>
      <c r="E31" s="623"/>
    </row>
    <row r="32" spans="1:7" x14ac:dyDescent="0.15">
      <c r="A32" s="615"/>
      <c r="B32" s="616"/>
      <c r="C32" s="615"/>
      <c r="D32" s="615"/>
      <c r="E32" s="615"/>
    </row>
    <row r="33" spans="1:9" x14ac:dyDescent="0.15">
      <c r="A33" s="1" t="s">
        <v>0</v>
      </c>
      <c r="B33" s="1187"/>
      <c r="C33" s="1738"/>
      <c r="D33" s="1738"/>
      <c r="E33" s="1738"/>
    </row>
    <row r="34" spans="1:9" x14ac:dyDescent="0.15">
      <c r="B34" s="1187"/>
      <c r="C34" s="1738"/>
      <c r="D34" s="1738"/>
      <c r="E34" s="1738"/>
    </row>
    <row r="35" spans="1:9" x14ac:dyDescent="0.15">
      <c r="B35" s="774"/>
      <c r="C35" s="1738"/>
      <c r="D35" s="1738"/>
      <c r="E35" s="1738"/>
      <c r="F35" s="1"/>
      <c r="H35" s="72"/>
    </row>
    <row r="36" spans="1:9" x14ac:dyDescent="0.15">
      <c r="A36" s="1" t="s">
        <v>1</v>
      </c>
      <c r="B36" s="1188"/>
      <c r="C36" s="1738"/>
      <c r="D36" s="1738"/>
      <c r="E36" s="1738"/>
      <c r="F36" s="30"/>
      <c r="G36" s="1"/>
      <c r="H36" s="72"/>
      <c r="I36" s="72"/>
    </row>
    <row r="37" spans="1:9" x14ac:dyDescent="0.15">
      <c r="B37" s="1188"/>
      <c r="C37" s="1738"/>
      <c r="D37" s="1738"/>
      <c r="E37" s="1738"/>
    </row>
    <row r="38" spans="1:9" x14ac:dyDescent="0.15">
      <c r="B38" s="1188"/>
      <c r="C38" s="1738"/>
      <c r="D38" s="1738"/>
      <c r="E38" s="1738"/>
    </row>
    <row r="39" spans="1:9" s="1187" customFormat="1" x14ac:dyDescent="0.15">
      <c r="B39" s="1188"/>
      <c r="F39" s="1300"/>
      <c r="G39" s="1300"/>
    </row>
    <row r="40" spans="1:9" s="1306" customFormat="1" ht="14" x14ac:dyDescent="0.2">
      <c r="A40" s="1305" t="s">
        <v>1608</v>
      </c>
      <c r="B40" s="1305"/>
      <c r="C40" s="1305"/>
      <c r="E40" s="1307"/>
      <c r="F40" s="1307"/>
      <c r="G40" s="1307"/>
    </row>
    <row r="41" spans="1:9" s="1306" customFormat="1" ht="14" x14ac:dyDescent="0.2">
      <c r="A41" s="1306" t="s">
        <v>906</v>
      </c>
      <c r="C41" s="2090"/>
      <c r="D41" s="2090"/>
      <c r="E41" s="2090"/>
      <c r="F41" s="1307"/>
      <c r="G41" s="1307"/>
    </row>
    <row r="42" spans="1:9" s="1306" customFormat="1" ht="14" x14ac:dyDescent="0.2">
      <c r="C42" s="2090"/>
      <c r="D42" s="2090"/>
      <c r="E42" s="2090"/>
      <c r="F42" s="1307"/>
      <c r="G42" s="1307"/>
    </row>
    <row r="43" spans="1:9" s="1306" customFormat="1" ht="14" x14ac:dyDescent="0.2">
      <c r="E43" s="1307"/>
      <c r="F43" s="1307"/>
      <c r="G43" s="1307"/>
    </row>
    <row r="44" spans="1:9" s="1306" customFormat="1" ht="14" x14ac:dyDescent="0.2">
      <c r="A44" s="1306" t="s">
        <v>1351</v>
      </c>
      <c r="B44" s="2090"/>
      <c r="C44" s="2090"/>
      <c r="D44" s="2090"/>
      <c r="E44" s="2090"/>
      <c r="F44" s="2090"/>
      <c r="G44" s="2090"/>
    </row>
    <row r="45" spans="1:9" s="1306" customFormat="1" ht="14" x14ac:dyDescent="0.2">
      <c r="B45" s="2090"/>
      <c r="C45" s="2090"/>
      <c r="D45" s="2090"/>
      <c r="E45" s="2090"/>
      <c r="F45" s="2090"/>
      <c r="G45" s="2090"/>
    </row>
    <row r="46" spans="1:9" s="1306" customFormat="1" ht="14" x14ac:dyDescent="0.2">
      <c r="E46" s="1307"/>
      <c r="F46" s="1307"/>
      <c r="G46" s="1307"/>
    </row>
    <row r="47" spans="1:9" s="1306" customFormat="1" ht="14" x14ac:dyDescent="0.2">
      <c r="A47" s="1306" t="s">
        <v>2</v>
      </c>
      <c r="C47" s="2090"/>
      <c r="D47" s="2090"/>
      <c r="E47" s="2090"/>
      <c r="F47" s="1307"/>
      <c r="G47" s="1307"/>
    </row>
    <row r="48" spans="1:9" s="1306" customFormat="1" ht="14" x14ac:dyDescent="0.2">
      <c r="C48" s="2090"/>
      <c r="D48" s="2090"/>
      <c r="E48" s="2090"/>
      <c r="F48" s="1307"/>
      <c r="G48" s="1307"/>
    </row>
    <row r="49" spans="1:7" s="1306" customFormat="1" ht="14" x14ac:dyDescent="0.2">
      <c r="E49" s="1307"/>
      <c r="F49" s="1307"/>
      <c r="G49" s="1307"/>
    </row>
    <row r="50" spans="1:7" s="1306" customFormat="1" ht="14" x14ac:dyDescent="0.2">
      <c r="A50" s="1305" t="s">
        <v>1609</v>
      </c>
      <c r="B50" s="1318"/>
      <c r="C50" s="1318"/>
      <c r="D50" s="1319"/>
      <c r="E50" s="1307"/>
      <c r="F50" s="1307"/>
      <c r="G50" s="1307"/>
    </row>
    <row r="51" spans="1:7" s="1306" customFormat="1" ht="14" x14ac:dyDescent="0.2">
      <c r="A51" s="1306" t="s">
        <v>906</v>
      </c>
      <c r="C51" s="1306" t="s">
        <v>1610</v>
      </c>
      <c r="E51" s="1307"/>
      <c r="F51" s="1307"/>
      <c r="G51" s="1307"/>
    </row>
    <row r="52" spans="1:7" s="1306" customFormat="1" ht="14" x14ac:dyDescent="0.2">
      <c r="C52" s="2090"/>
      <c r="D52" s="2090"/>
      <c r="E52" s="2090"/>
      <c r="F52" s="1307"/>
      <c r="G52" s="1307"/>
    </row>
    <row r="53" spans="1:7" s="1306" customFormat="1" ht="14" x14ac:dyDescent="0.2">
      <c r="E53" s="1307"/>
      <c r="F53" s="1307"/>
      <c r="G53" s="1307"/>
    </row>
    <row r="54" spans="1:7" s="1306" customFormat="1" ht="14" x14ac:dyDescent="0.2">
      <c r="A54" s="1306" t="s">
        <v>1</v>
      </c>
      <c r="C54" s="2090"/>
      <c r="D54" s="2090"/>
      <c r="E54" s="2090"/>
      <c r="F54" s="1307"/>
      <c r="G54" s="1307"/>
    </row>
    <row r="55" spans="1:7" s="1306" customFormat="1" ht="14" x14ac:dyDescent="0.2">
      <c r="C55" s="2090"/>
      <c r="D55" s="2090"/>
      <c r="E55" s="2090"/>
      <c r="F55" s="1307"/>
      <c r="G55" s="1307"/>
    </row>
    <row r="56" spans="1:7" s="1306" customFormat="1" ht="14" x14ac:dyDescent="0.2">
      <c r="E56" s="1307"/>
      <c r="F56" s="1307"/>
      <c r="G56" s="1307"/>
    </row>
    <row r="57" spans="1:7" s="1306" customFormat="1" ht="14" x14ac:dyDescent="0.2">
      <c r="A57" s="1306" t="s">
        <v>2</v>
      </c>
      <c r="C57" s="2090"/>
      <c r="D57" s="2090"/>
      <c r="E57" s="2090"/>
      <c r="F57" s="1307"/>
      <c r="G57" s="1307"/>
    </row>
    <row r="58" spans="1:7" s="1306" customFormat="1" ht="14" x14ac:dyDescent="0.2">
      <c r="C58" s="2090"/>
      <c r="D58" s="2090"/>
      <c r="E58" s="2090"/>
      <c r="F58" s="1307"/>
      <c r="G58" s="1307"/>
    </row>
    <row r="59" spans="1:7" s="1306" customFormat="1" ht="14" x14ac:dyDescent="0.2">
      <c r="C59" s="2090"/>
      <c r="D59" s="2090"/>
      <c r="E59" s="2090"/>
      <c r="F59" s="1307"/>
      <c r="G59" s="1307"/>
    </row>
    <row r="60" spans="1:7" s="1306" customFormat="1" ht="14" x14ac:dyDescent="0.2">
      <c r="C60" s="2090" t="s">
        <v>1611</v>
      </c>
      <c r="D60" s="2090"/>
      <c r="E60" s="2090"/>
      <c r="F60" s="1307"/>
      <c r="G60" s="1307"/>
    </row>
    <row r="61" spans="1:7" s="1306" customFormat="1" ht="14" x14ac:dyDescent="0.2">
      <c r="C61" s="2090"/>
      <c r="D61" s="2090"/>
      <c r="E61" s="2090"/>
      <c r="F61" s="1307"/>
      <c r="G61" s="1307"/>
    </row>
    <row r="62" spans="1:7" s="1306" customFormat="1" ht="14" x14ac:dyDescent="0.2">
      <c r="C62" s="2090"/>
      <c r="D62" s="2090"/>
      <c r="E62" s="2090"/>
      <c r="F62" s="1307"/>
      <c r="G62" s="1307"/>
    </row>
    <row r="64" spans="1:7" x14ac:dyDescent="0.15">
      <c r="A64" s="623" t="s">
        <v>1613</v>
      </c>
      <c r="B64" s="673"/>
      <c r="C64" s="673"/>
      <c r="D64" s="674"/>
      <c r="E64" s="674"/>
      <c r="G64" s="1"/>
    </row>
    <row r="65" spans="1:8" x14ac:dyDescent="0.15">
      <c r="A65" s="1" t="s">
        <v>0</v>
      </c>
      <c r="B65" s="1" t="s">
        <v>204</v>
      </c>
    </row>
    <row r="66" spans="1:8" x14ac:dyDescent="0.15">
      <c r="C66" s="1738"/>
      <c r="D66" s="1738"/>
      <c r="E66" s="1738"/>
      <c r="H66" s="72"/>
    </row>
    <row r="67" spans="1:8" x14ac:dyDescent="0.15">
      <c r="B67" s="774"/>
      <c r="C67" s="1738"/>
      <c r="D67" s="1738"/>
      <c r="E67" s="1738"/>
    </row>
    <row r="68" spans="1:8" x14ac:dyDescent="0.15">
      <c r="C68" s="1738"/>
      <c r="D68" s="1738"/>
      <c r="E68" s="1738"/>
      <c r="G68" s="1"/>
    </row>
    <row r="69" spans="1:8" x14ac:dyDescent="0.15">
      <c r="B69" s="1" t="s">
        <v>205</v>
      </c>
    </row>
    <row r="70" spans="1:8" x14ac:dyDescent="0.15">
      <c r="B70" s="774"/>
      <c r="C70" s="1738"/>
      <c r="D70" s="1738"/>
      <c r="E70" s="1738"/>
    </row>
    <row r="71" spans="1:8" x14ac:dyDescent="0.15">
      <c r="B71" s="774"/>
      <c r="C71" s="1738"/>
      <c r="D71" s="1738"/>
      <c r="E71" s="1738"/>
    </row>
    <row r="72" spans="1:8" x14ac:dyDescent="0.15">
      <c r="C72" s="1738"/>
      <c r="D72" s="1738"/>
      <c r="E72" s="1738"/>
    </row>
    <row r="73" spans="1:8" ht="15" customHeight="1" x14ac:dyDescent="0.15">
      <c r="A73" s="709" t="s">
        <v>206</v>
      </c>
      <c r="B73" s="818" t="s">
        <v>1183</v>
      </c>
      <c r="C73" s="818"/>
      <c r="D73" s="818"/>
      <c r="E73" s="818"/>
      <c r="F73" s="818"/>
      <c r="G73" s="818"/>
    </row>
    <row r="74" spans="1:8" x14ac:dyDescent="0.15">
      <c r="B74" s="1" t="s">
        <v>165</v>
      </c>
    </row>
    <row r="75" spans="1:8" x14ac:dyDescent="0.15">
      <c r="B75" s="774"/>
      <c r="C75" s="1738"/>
      <c r="D75" s="1738"/>
      <c r="E75" s="1738"/>
      <c r="H75" s="72"/>
    </row>
    <row r="76" spans="1:8" x14ac:dyDescent="0.15">
      <c r="B76" s="774"/>
      <c r="C76" s="1738"/>
      <c r="D76" s="1738"/>
      <c r="E76" s="1738"/>
    </row>
    <row r="77" spans="1:8" x14ac:dyDescent="0.15">
      <c r="B77" s="774"/>
      <c r="C77" s="1738"/>
      <c r="D77" s="1738"/>
      <c r="E77" s="1738"/>
    </row>
    <row r="78" spans="1:8" x14ac:dyDescent="0.15">
      <c r="C78" s="1738"/>
      <c r="D78" s="1738"/>
      <c r="E78" s="1738"/>
    </row>
    <row r="79" spans="1:8" x14ac:dyDescent="0.15">
      <c r="A79" s="1" t="s">
        <v>207</v>
      </c>
      <c r="B79" s="1" t="s">
        <v>1184</v>
      </c>
    </row>
    <row r="80" spans="1:8" x14ac:dyDescent="0.15">
      <c r="B80" s="1" t="s">
        <v>165</v>
      </c>
    </row>
    <row r="81" spans="1:8" x14ac:dyDescent="0.15">
      <c r="B81" s="774"/>
      <c r="C81" s="1738"/>
      <c r="D81" s="1738"/>
      <c r="E81" s="1738"/>
      <c r="H81" s="72"/>
    </row>
    <row r="82" spans="1:8" x14ac:dyDescent="0.15">
      <c r="B82" s="774"/>
      <c r="C82" s="1738"/>
      <c r="D82" s="1738"/>
      <c r="E82" s="1738"/>
    </row>
    <row r="83" spans="1:8" x14ac:dyDescent="0.15">
      <c r="B83" s="774"/>
      <c r="C83" s="1738"/>
      <c r="D83" s="1738"/>
      <c r="E83" s="1738"/>
    </row>
    <row r="84" spans="1:8" x14ac:dyDescent="0.15">
      <c r="C84" s="1738"/>
      <c r="D84" s="1738"/>
      <c r="E84" s="1738"/>
    </row>
    <row r="85" spans="1:8" x14ac:dyDescent="0.15">
      <c r="A85" s="1" t="s">
        <v>208</v>
      </c>
      <c r="B85" s="1" t="s">
        <v>1185</v>
      </c>
    </row>
    <row r="86" spans="1:8" x14ac:dyDescent="0.15">
      <c r="B86" s="1" t="s">
        <v>165</v>
      </c>
    </row>
    <row r="87" spans="1:8" x14ac:dyDescent="0.15">
      <c r="C87" s="1738"/>
      <c r="D87" s="1738"/>
      <c r="E87" s="1738"/>
      <c r="H87" s="72"/>
    </row>
    <row r="88" spans="1:8" x14ac:dyDescent="0.15">
      <c r="B88" s="774"/>
      <c r="C88" s="1738"/>
      <c r="D88" s="1738"/>
      <c r="E88" s="1738"/>
    </row>
    <row r="89" spans="1:8" x14ac:dyDescent="0.15">
      <c r="B89" s="774"/>
      <c r="C89" s="1738"/>
      <c r="D89" s="1738"/>
      <c r="E89" s="1738"/>
    </row>
    <row r="90" spans="1:8" s="1320" customFormat="1" ht="14" x14ac:dyDescent="0.2">
      <c r="A90" s="1305" t="s">
        <v>1614</v>
      </c>
      <c r="B90" s="1305"/>
      <c r="C90" s="1305"/>
      <c r="D90" s="1321"/>
      <c r="F90" s="1307"/>
      <c r="G90" s="1307"/>
    </row>
    <row r="91" spans="1:8" s="1320" customFormat="1" ht="14" x14ac:dyDescent="0.2">
      <c r="B91" s="1322"/>
      <c r="C91" s="2090"/>
      <c r="D91" s="2090"/>
      <c r="E91" s="2090"/>
      <c r="F91" s="1307"/>
      <c r="G91" s="1307"/>
    </row>
    <row r="92" spans="1:8" s="1320" customFormat="1" ht="14" x14ac:dyDescent="0.2">
      <c r="B92" s="1322"/>
      <c r="C92" s="2090"/>
      <c r="D92" s="2090"/>
      <c r="E92" s="2090"/>
      <c r="F92" s="1307"/>
      <c r="G92" s="1307"/>
    </row>
    <row r="93" spans="1:8" s="1320" customFormat="1" ht="14" x14ac:dyDescent="0.2">
      <c r="B93" s="1322"/>
      <c r="F93" s="1307"/>
      <c r="G93" s="1307"/>
    </row>
    <row r="94" spans="1:8" s="1320" customFormat="1" ht="14" x14ac:dyDescent="0.2">
      <c r="A94" s="1305" t="s">
        <v>1615</v>
      </c>
      <c r="B94" s="1305"/>
      <c r="C94" s="1305"/>
      <c r="D94" s="1321"/>
      <c r="E94" s="1307"/>
      <c r="F94" s="1307"/>
    </row>
    <row r="95" spans="1:8" s="1320" customFormat="1" ht="14" x14ac:dyDescent="0.2">
      <c r="A95" s="1320" t="s">
        <v>0</v>
      </c>
      <c r="B95" s="1322"/>
      <c r="C95" s="2090"/>
      <c r="D95" s="2090"/>
      <c r="E95" s="2090"/>
      <c r="F95" s="1307"/>
      <c r="G95" s="1307"/>
      <c r="H95" s="1307"/>
    </row>
    <row r="96" spans="1:8" s="1320" customFormat="1" ht="14" x14ac:dyDescent="0.2">
      <c r="B96" s="1322"/>
      <c r="C96" s="2090"/>
      <c r="D96" s="2090"/>
      <c r="E96" s="2090"/>
      <c r="F96" s="1307"/>
      <c r="G96" s="1307"/>
    </row>
    <row r="97" spans="1:8" s="1320" customFormat="1" ht="14" x14ac:dyDescent="0.2">
      <c r="B97" s="1322"/>
      <c r="C97" s="2090"/>
      <c r="D97" s="2090"/>
      <c r="E97" s="2090"/>
      <c r="F97" s="1307"/>
      <c r="G97" s="1307"/>
    </row>
    <row r="98" spans="1:8" s="1320" customFormat="1" ht="14" x14ac:dyDescent="0.2">
      <c r="E98" s="1307"/>
      <c r="F98" s="1307"/>
      <c r="G98" s="1307"/>
    </row>
    <row r="99" spans="1:8" s="1320" customFormat="1" ht="14" x14ac:dyDescent="0.2">
      <c r="A99" s="1320" t="s">
        <v>293</v>
      </c>
      <c r="B99" s="1320" t="s">
        <v>232</v>
      </c>
      <c r="E99" s="1307"/>
      <c r="F99" s="1307"/>
      <c r="G99" s="1307"/>
    </row>
    <row r="100" spans="1:8" s="1320" customFormat="1" ht="14" x14ac:dyDescent="0.2">
      <c r="B100" s="1322"/>
      <c r="C100" s="2090"/>
      <c r="D100" s="2090"/>
      <c r="E100" s="2090"/>
      <c r="F100" s="1307"/>
      <c r="G100" s="1307"/>
      <c r="H100" s="1307"/>
    </row>
    <row r="101" spans="1:8" s="1320" customFormat="1" ht="14" x14ac:dyDescent="0.2">
      <c r="C101" s="2090"/>
      <c r="D101" s="2090"/>
      <c r="E101" s="2090"/>
      <c r="F101" s="1307"/>
      <c r="G101" s="1307"/>
    </row>
    <row r="102" spans="1:8" s="1320" customFormat="1" ht="14" x14ac:dyDescent="0.2">
      <c r="G102" s="1307"/>
      <c r="H102" s="1307"/>
    </row>
    <row r="103" spans="1:8" s="1320" customFormat="1" ht="14" x14ac:dyDescent="0.2">
      <c r="B103" s="1320" t="s">
        <v>1616</v>
      </c>
      <c r="C103" s="2090"/>
      <c r="D103" s="2090"/>
      <c r="E103" s="2090"/>
      <c r="F103" s="1307"/>
      <c r="G103" s="1307"/>
    </row>
    <row r="104" spans="1:8" s="1320" customFormat="1" ht="14" x14ac:dyDescent="0.2">
      <c r="B104" s="1322"/>
      <c r="C104" s="2090"/>
      <c r="D104" s="2090"/>
      <c r="E104" s="2090"/>
      <c r="F104" s="1307"/>
      <c r="G104" s="1307"/>
      <c r="H104" s="1307"/>
    </row>
    <row r="105" spans="1:8" s="1320" customFormat="1" ht="14" x14ac:dyDescent="0.2">
      <c r="B105" s="1322"/>
      <c r="F105" s="1307"/>
      <c r="G105" s="1307"/>
    </row>
    <row r="106" spans="1:8" s="1320" customFormat="1" ht="14" x14ac:dyDescent="0.2">
      <c r="B106" s="2090"/>
      <c r="C106" s="2090"/>
      <c r="D106" s="2090"/>
      <c r="E106" s="2090"/>
      <c r="F106" s="2090"/>
      <c r="G106" s="2090"/>
    </row>
    <row r="107" spans="1:8" s="1320" customFormat="1" ht="14" x14ac:dyDescent="0.2">
      <c r="B107" s="2090"/>
      <c r="C107" s="2090"/>
      <c r="D107" s="2090"/>
      <c r="E107" s="2090"/>
      <c r="F107" s="2090"/>
      <c r="G107" s="2090"/>
    </row>
    <row r="108" spans="1:8" s="1320" customFormat="1" ht="14" x14ac:dyDescent="0.2">
      <c r="B108" s="2090"/>
      <c r="C108" s="2090"/>
      <c r="D108" s="2090"/>
      <c r="E108" s="2090"/>
      <c r="F108" s="2090"/>
      <c r="G108" s="2090"/>
    </row>
    <row r="109" spans="1:8" s="1320" customFormat="1" ht="14" x14ac:dyDescent="0.2">
      <c r="A109" s="1305" t="s">
        <v>1617</v>
      </c>
      <c r="B109" s="1318"/>
      <c r="C109" s="1318"/>
      <c r="D109" s="1318"/>
      <c r="E109" s="1307"/>
      <c r="F109" s="1307"/>
    </row>
    <row r="110" spans="1:8" s="1320" customFormat="1" ht="14" x14ac:dyDescent="0.2">
      <c r="A110" s="1320" t="s">
        <v>0</v>
      </c>
      <c r="B110" s="2090"/>
      <c r="C110" s="2090"/>
      <c r="D110" s="2090"/>
      <c r="E110" s="2090"/>
      <c r="F110" s="2090"/>
      <c r="G110" s="1307"/>
      <c r="H110" s="1307"/>
    </row>
    <row r="111" spans="1:8" s="1320" customFormat="1" ht="14" x14ac:dyDescent="0.2">
      <c r="B111" s="2090"/>
      <c r="C111" s="2090"/>
      <c r="D111" s="2090"/>
      <c r="E111" s="2090"/>
      <c r="F111" s="2090"/>
      <c r="G111" s="1307"/>
      <c r="H111" s="1307"/>
    </row>
    <row r="112" spans="1:8" s="1320" customFormat="1" ht="14" x14ac:dyDescent="0.2">
      <c r="B112" s="2090"/>
      <c r="C112" s="2090"/>
      <c r="D112" s="2090"/>
      <c r="E112" s="2090"/>
      <c r="F112" s="2090"/>
      <c r="G112" s="1307"/>
      <c r="H112" s="1307"/>
    </row>
    <row r="113" spans="1:8" s="1320" customFormat="1" ht="15" thickBot="1" x14ac:dyDescent="0.25">
      <c r="B113" s="2090"/>
      <c r="C113" s="2090"/>
      <c r="D113" s="2090"/>
      <c r="E113" s="2090"/>
      <c r="F113" s="2090"/>
      <c r="G113" s="1323"/>
      <c r="H113" s="1307"/>
    </row>
    <row r="114" spans="1:8" s="1320" customFormat="1" ht="15" thickTop="1" x14ac:dyDescent="0.2">
      <c r="E114" s="1307"/>
      <c r="F114" s="1307"/>
      <c r="G114" s="1307"/>
    </row>
    <row r="115" spans="1:8" s="1320" customFormat="1" ht="14" x14ac:dyDescent="0.2">
      <c r="A115" s="1320" t="s">
        <v>1</v>
      </c>
      <c r="B115" s="1320" t="s">
        <v>165</v>
      </c>
      <c r="E115" s="1307"/>
      <c r="F115" s="1307"/>
      <c r="G115" s="1307"/>
    </row>
    <row r="116" spans="1:8" s="1320" customFormat="1" ht="14" x14ac:dyDescent="0.2">
      <c r="B116" s="1322"/>
      <c r="C116" s="2090"/>
      <c r="D116" s="2090"/>
      <c r="E116" s="2090"/>
      <c r="F116" s="1307"/>
      <c r="G116" s="1307"/>
      <c r="H116" s="1307"/>
    </row>
    <row r="117" spans="1:8" s="1320" customFormat="1" ht="14" x14ac:dyDescent="0.2">
      <c r="B117" s="1322"/>
      <c r="C117" s="2090"/>
      <c r="D117" s="2090"/>
      <c r="E117" s="2090"/>
      <c r="F117" s="1307"/>
      <c r="G117" s="1307"/>
    </row>
    <row r="118" spans="1:8" s="1320" customFormat="1" ht="14" x14ac:dyDescent="0.2">
      <c r="B118" s="1322"/>
      <c r="C118" s="2090"/>
      <c r="D118" s="2090"/>
      <c r="E118" s="2090"/>
      <c r="F118" s="1307"/>
      <c r="G118" s="1307"/>
    </row>
    <row r="119" spans="1:8" x14ac:dyDescent="0.15">
      <c r="D119" s="72"/>
      <c r="G119" s="1"/>
    </row>
    <row r="120" spans="1:8" x14ac:dyDescent="0.15">
      <c r="A120" s="623" t="s">
        <v>209</v>
      </c>
      <c r="B120" s="623"/>
      <c r="C120" s="623"/>
      <c r="D120" s="669"/>
      <c r="E120" s="669"/>
      <c r="G120" s="1"/>
    </row>
    <row r="121" spans="1:8" x14ac:dyDescent="0.15">
      <c r="B121" s="1" t="s">
        <v>210</v>
      </c>
    </row>
    <row r="122" spans="1:8" x14ac:dyDescent="0.15">
      <c r="B122" s="774"/>
      <c r="E122" s="1"/>
      <c r="H122" s="72"/>
    </row>
    <row r="123" spans="1:8" x14ac:dyDescent="0.15">
      <c r="B123" s="774"/>
      <c r="E123" s="1"/>
    </row>
    <row r="124" spans="1:8" x14ac:dyDescent="0.15">
      <c r="B124" s="774"/>
      <c r="E124" s="1"/>
    </row>
    <row r="126" spans="1:8" x14ac:dyDescent="0.15">
      <c r="B126" s="1" t="s">
        <v>212</v>
      </c>
    </row>
    <row r="128" spans="1:8" x14ac:dyDescent="0.15">
      <c r="B128" s="774"/>
      <c r="E128" s="1"/>
      <c r="H128" s="72"/>
    </row>
    <row r="129" spans="1:8" x14ac:dyDescent="0.15">
      <c r="B129" s="774"/>
      <c r="E129" s="1"/>
    </row>
    <row r="130" spans="1:8" x14ac:dyDescent="0.15">
      <c r="E130" s="1"/>
      <c r="F130" s="1"/>
      <c r="H130" s="72"/>
    </row>
    <row r="131" spans="1:8" x14ac:dyDescent="0.15">
      <c r="E131" s="1"/>
    </row>
    <row r="133" spans="1:8" x14ac:dyDescent="0.15">
      <c r="B133" s="774"/>
      <c r="E133" s="1"/>
      <c r="H133" s="72"/>
    </row>
    <row r="134" spans="1:8" x14ac:dyDescent="0.15">
      <c r="B134" s="774"/>
      <c r="E134" s="1"/>
    </row>
    <row r="135" spans="1:8" x14ac:dyDescent="0.15">
      <c r="D135" s="72"/>
      <c r="G135" s="1"/>
    </row>
    <row r="136" spans="1:8" x14ac:dyDescent="0.15">
      <c r="A136" s="623" t="s">
        <v>213</v>
      </c>
      <c r="B136" s="673"/>
      <c r="C136" s="673"/>
      <c r="D136" s="673"/>
      <c r="E136" s="673"/>
      <c r="G136" s="1"/>
    </row>
    <row r="137" spans="1:8" x14ac:dyDescent="0.15">
      <c r="A137" s="1" t="s">
        <v>0</v>
      </c>
      <c r="B137" s="605"/>
      <c r="C137" s="605"/>
      <c r="D137" s="605"/>
      <c r="E137" s="605"/>
      <c r="F137" s="605"/>
      <c r="G137" s="402"/>
      <c r="H137" s="72"/>
    </row>
    <row r="138" spans="1:8" x14ac:dyDescent="0.15">
      <c r="B138" s="605"/>
      <c r="C138" s="605"/>
      <c r="D138" s="605"/>
      <c r="E138" s="605"/>
      <c r="F138" s="402"/>
      <c r="G138" s="402"/>
      <c r="H138" s="72"/>
    </row>
    <row r="139" spans="1:8" x14ac:dyDescent="0.15">
      <c r="B139" s="605"/>
      <c r="C139" s="605"/>
      <c r="D139" s="605"/>
      <c r="E139" s="605"/>
      <c r="F139" s="402"/>
      <c r="G139" s="402"/>
      <c r="H139" s="72"/>
    </row>
    <row r="141" spans="1:8" x14ac:dyDescent="0.15">
      <c r="A141" s="1" t="s">
        <v>1</v>
      </c>
      <c r="B141" s="1" t="s">
        <v>165</v>
      </c>
    </row>
    <row r="142" spans="1:8" x14ac:dyDescent="0.15">
      <c r="B142" s="774"/>
      <c r="E142" s="1"/>
      <c r="H142" s="72"/>
    </row>
    <row r="143" spans="1:8" x14ac:dyDescent="0.15">
      <c r="B143" s="774"/>
      <c r="E143" s="1"/>
    </row>
    <row r="144" spans="1:8" x14ac:dyDescent="0.15">
      <c r="B144" s="774"/>
      <c r="E144" s="1"/>
    </row>
    <row r="145" spans="1:9" x14ac:dyDescent="0.15">
      <c r="D145" s="72"/>
      <c r="G145" s="1"/>
    </row>
    <row r="146" spans="1:9" x14ac:dyDescent="0.15">
      <c r="A146" s="623" t="s">
        <v>1618</v>
      </c>
      <c r="B146" s="673"/>
      <c r="C146" s="673"/>
      <c r="D146" s="673"/>
      <c r="E146" s="673"/>
      <c r="G146" s="1"/>
    </row>
    <row r="147" spans="1:9" s="1320" customFormat="1" ht="14" x14ac:dyDescent="0.2">
      <c r="A147" s="1320" t="s">
        <v>0</v>
      </c>
      <c r="F147" s="1307"/>
      <c r="G147" s="1307"/>
    </row>
    <row r="148" spans="1:9" s="1320" customFormat="1" ht="14" x14ac:dyDescent="0.2">
      <c r="B148" s="2090"/>
      <c r="C148" s="2090"/>
      <c r="D148" s="2090"/>
      <c r="E148" s="2090"/>
      <c r="F148" s="1307"/>
      <c r="G148" s="1307"/>
    </row>
    <row r="149" spans="1:9" s="1320" customFormat="1" ht="14" x14ac:dyDescent="0.2">
      <c r="B149" s="2090"/>
      <c r="C149" s="2090"/>
      <c r="D149" s="2090"/>
      <c r="E149" s="2090"/>
      <c r="F149" s="1307"/>
      <c r="G149" s="1326"/>
      <c r="H149" s="1307"/>
    </row>
    <row r="150" spans="1:9" s="1320" customFormat="1" ht="14" x14ac:dyDescent="0.2">
      <c r="B150" s="2090"/>
      <c r="C150" s="2090"/>
      <c r="D150" s="2090"/>
      <c r="E150" s="2090"/>
      <c r="F150" s="1307"/>
      <c r="G150" s="1326"/>
    </row>
    <row r="151" spans="1:9" s="1320" customFormat="1" ht="14" x14ac:dyDescent="0.2">
      <c r="B151" s="2090"/>
      <c r="C151" s="2090"/>
      <c r="D151" s="2090"/>
      <c r="E151" s="2090"/>
      <c r="F151" s="1307"/>
      <c r="G151" s="1307"/>
    </row>
    <row r="152" spans="1:9" s="1320" customFormat="1" ht="14" x14ac:dyDescent="0.2">
      <c r="B152" s="2090"/>
      <c r="C152" s="2090"/>
      <c r="D152" s="2090"/>
      <c r="E152" s="2090"/>
      <c r="G152" s="1307"/>
    </row>
    <row r="153" spans="1:9" s="1320" customFormat="1" ht="14" x14ac:dyDescent="0.2">
      <c r="B153" s="2090"/>
      <c r="C153" s="2090"/>
      <c r="D153" s="2090"/>
      <c r="E153" s="2090"/>
      <c r="F153" s="1307"/>
      <c r="G153" s="1307"/>
    </row>
    <row r="154" spans="1:9" s="1320" customFormat="1" ht="14" x14ac:dyDescent="0.2">
      <c r="B154" s="2090"/>
      <c r="C154" s="2090"/>
      <c r="D154" s="2090"/>
      <c r="E154" s="2090"/>
      <c r="F154" s="1325"/>
      <c r="G154" s="1327"/>
      <c r="H154" s="1307"/>
      <c r="I154" s="1307"/>
    </row>
    <row r="155" spans="1:9" s="1320" customFormat="1" ht="14" x14ac:dyDescent="0.2">
      <c r="B155" s="2090"/>
      <c r="C155" s="2090"/>
      <c r="D155" s="2090"/>
      <c r="E155" s="2090"/>
      <c r="F155" s="1307"/>
      <c r="G155" s="1326"/>
    </row>
    <row r="156" spans="1:9" s="1320" customFormat="1" ht="14" x14ac:dyDescent="0.2">
      <c r="E156" s="1307"/>
      <c r="F156" s="1307"/>
      <c r="G156" s="1307"/>
    </row>
    <row r="157" spans="1:9" s="1320" customFormat="1" ht="14" x14ac:dyDescent="0.2">
      <c r="A157" s="1320" t="s">
        <v>1</v>
      </c>
      <c r="C157" s="2090"/>
      <c r="D157" s="2090"/>
      <c r="E157" s="2090"/>
      <c r="F157" s="1307"/>
      <c r="G157" s="1307"/>
      <c r="H157" s="1307"/>
    </row>
    <row r="158" spans="1:9" s="1320" customFormat="1" ht="14" x14ac:dyDescent="0.2">
      <c r="C158" s="2090"/>
      <c r="D158" s="2090"/>
      <c r="E158" s="2090"/>
      <c r="F158" s="1307"/>
      <c r="G158" s="1307"/>
    </row>
    <row r="159" spans="1:9" s="1320" customFormat="1" ht="14" x14ac:dyDescent="0.2">
      <c r="B159" s="1322"/>
      <c r="C159" s="2090"/>
      <c r="D159" s="2090"/>
      <c r="E159" s="2090"/>
      <c r="F159" s="1307"/>
      <c r="G159" s="1307"/>
    </row>
    <row r="160" spans="1:9" s="1320" customFormat="1" ht="14" x14ac:dyDescent="0.2">
      <c r="B160" s="1322"/>
      <c r="F160" s="1307"/>
      <c r="G160" s="1307"/>
    </row>
    <row r="161" spans="1:8" s="1320" customFormat="1" ht="14" x14ac:dyDescent="0.2">
      <c r="A161" s="1320" t="s">
        <v>2</v>
      </c>
      <c r="B161" s="1322"/>
      <c r="C161" s="2090"/>
      <c r="D161" s="2090"/>
      <c r="E161" s="2090"/>
      <c r="F161" s="1307"/>
    </row>
    <row r="162" spans="1:8" s="1320" customFormat="1" ht="14" x14ac:dyDescent="0.2">
      <c r="B162" s="1322"/>
      <c r="C162" s="2090"/>
      <c r="D162" s="2090"/>
      <c r="E162" s="2090"/>
      <c r="F162" s="1307"/>
    </row>
    <row r="163" spans="1:8" s="1320" customFormat="1" ht="14" x14ac:dyDescent="0.2">
      <c r="B163" s="1322"/>
      <c r="C163" s="2090"/>
      <c r="D163" s="2090"/>
      <c r="E163" s="2090"/>
      <c r="F163" s="1307"/>
    </row>
    <row r="164" spans="1:8" s="1320" customFormat="1" ht="14" x14ac:dyDescent="0.2">
      <c r="B164" s="1322"/>
      <c r="C164" s="2090"/>
      <c r="D164" s="2090"/>
      <c r="E164" s="2090"/>
      <c r="F164" s="1326"/>
    </row>
    <row r="165" spans="1:8" s="1320" customFormat="1" ht="14" x14ac:dyDescent="0.2">
      <c r="B165" s="1322"/>
      <c r="C165" s="2090"/>
      <c r="D165" s="2090"/>
      <c r="E165" s="2090"/>
      <c r="F165" s="1307"/>
    </row>
    <row r="166" spans="1:8" s="1320" customFormat="1" ht="14" x14ac:dyDescent="0.2">
      <c r="B166" s="1322"/>
      <c r="C166" s="2090"/>
      <c r="D166" s="2090"/>
      <c r="E166" s="2090"/>
      <c r="F166" s="1326"/>
    </row>
    <row r="167" spans="1:8" s="1320" customFormat="1" ht="14" x14ac:dyDescent="0.2">
      <c r="B167" s="1322"/>
      <c r="C167" s="2090"/>
      <c r="D167" s="2090"/>
      <c r="E167" s="2090"/>
      <c r="F167" s="1326"/>
    </row>
    <row r="168" spans="1:8" s="1320" customFormat="1" ht="14" x14ac:dyDescent="0.2">
      <c r="B168" s="1322"/>
      <c r="C168" s="2090"/>
      <c r="D168" s="2090"/>
      <c r="E168" s="2090"/>
      <c r="F168" s="1307"/>
    </row>
    <row r="169" spans="1:8" s="1320" customFormat="1" ht="14" x14ac:dyDescent="0.2">
      <c r="B169" s="1322"/>
      <c r="C169" s="2090"/>
      <c r="D169" s="2090"/>
      <c r="E169" s="2090"/>
      <c r="F169" s="1326"/>
    </row>
    <row r="170" spans="1:8" s="1320" customFormat="1" ht="14" x14ac:dyDescent="0.2">
      <c r="B170" s="1322"/>
      <c r="F170" s="1307"/>
      <c r="G170" s="1307"/>
    </row>
    <row r="171" spans="1:8" s="1320" customFormat="1" ht="14" x14ac:dyDescent="0.2">
      <c r="B171" s="1322"/>
      <c r="F171" s="1307"/>
      <c r="G171" s="1307"/>
    </row>
    <row r="172" spans="1:8" s="1320" customFormat="1" ht="14" x14ac:dyDescent="0.2">
      <c r="A172" s="1320" t="s">
        <v>31</v>
      </c>
      <c r="E172" s="1307"/>
      <c r="F172" s="1307"/>
      <c r="G172" s="1307"/>
    </row>
    <row r="173" spans="1:8" s="1320" customFormat="1" ht="14" x14ac:dyDescent="0.2">
      <c r="C173" s="2090"/>
      <c r="D173" s="2090"/>
      <c r="E173" s="2090"/>
      <c r="F173" s="1307"/>
      <c r="G173" s="1307"/>
      <c r="H173" s="1307"/>
    </row>
    <row r="174" spans="1:8" s="1320" customFormat="1" ht="14" x14ac:dyDescent="0.2">
      <c r="B174" s="1322"/>
      <c r="F174" s="1307"/>
      <c r="G174" s="1307"/>
      <c r="H174" s="1307"/>
    </row>
    <row r="175" spans="1:8" s="1320" customFormat="1" ht="14" x14ac:dyDescent="0.2">
      <c r="F175" s="1307"/>
      <c r="G175" s="1307"/>
      <c r="H175" s="1307"/>
    </row>
    <row r="176" spans="1:8" s="1320" customFormat="1" ht="14" x14ac:dyDescent="0.2">
      <c r="A176" s="1320" t="s">
        <v>32</v>
      </c>
      <c r="E176" s="1307"/>
      <c r="F176" s="1307"/>
      <c r="G176" s="1307"/>
    </row>
    <row r="177" spans="1:8" s="1320" customFormat="1" ht="14" x14ac:dyDescent="0.2">
      <c r="C177" s="2090"/>
      <c r="D177" s="2090"/>
      <c r="E177" s="2090"/>
      <c r="F177" s="1307"/>
      <c r="G177" s="1307"/>
      <c r="H177" s="1307"/>
    </row>
    <row r="178" spans="1:8" s="1320" customFormat="1" ht="14" x14ac:dyDescent="0.2">
      <c r="B178" s="1322"/>
      <c r="C178" s="2090"/>
      <c r="D178" s="2090"/>
      <c r="E178" s="2090"/>
      <c r="F178" s="1307"/>
      <c r="G178" s="1307"/>
    </row>
    <row r="179" spans="1:8" s="1320" customFormat="1" ht="14" x14ac:dyDescent="0.2">
      <c r="B179" s="1322"/>
      <c r="F179" s="1307"/>
      <c r="G179" s="1307"/>
    </row>
    <row r="180" spans="1:8" s="1320" customFormat="1" ht="14" x14ac:dyDescent="0.2">
      <c r="A180" s="1320" t="s">
        <v>33</v>
      </c>
      <c r="B180" s="2098" t="s">
        <v>1619</v>
      </c>
      <c r="C180" s="2098"/>
      <c r="D180" s="2098"/>
      <c r="E180" s="2098"/>
      <c r="F180" s="2098"/>
      <c r="G180" s="1307"/>
    </row>
    <row r="181" spans="1:8" s="1320" customFormat="1" ht="14" x14ac:dyDescent="0.2">
      <c r="B181" s="1322"/>
      <c r="C181" s="2090"/>
      <c r="D181" s="2090"/>
      <c r="E181" s="2090"/>
      <c r="F181" s="1307"/>
      <c r="G181" s="1307"/>
    </row>
    <row r="182" spans="1:8" s="1320" customFormat="1" ht="14" x14ac:dyDescent="0.2">
      <c r="B182" s="1322"/>
      <c r="C182" s="2090"/>
      <c r="D182" s="2090"/>
      <c r="E182" s="2090"/>
      <c r="F182" s="1326"/>
      <c r="G182" s="1307"/>
    </row>
    <row r="183" spans="1:8" s="1320" customFormat="1" ht="14" x14ac:dyDescent="0.2">
      <c r="B183" s="1322"/>
      <c r="C183" s="2090"/>
      <c r="D183" s="2090"/>
      <c r="E183" s="2090"/>
      <c r="F183" s="1326"/>
      <c r="G183" s="1307"/>
    </row>
    <row r="184" spans="1:8" s="1320" customFormat="1" ht="14" x14ac:dyDescent="0.2">
      <c r="B184" s="1322"/>
      <c r="C184" s="2090"/>
      <c r="D184" s="2090"/>
      <c r="E184" s="2090"/>
      <c r="F184" s="1326"/>
      <c r="G184" s="1307"/>
    </row>
    <row r="185" spans="1:8" s="1320" customFormat="1" ht="14" x14ac:dyDescent="0.2">
      <c r="B185" s="1322"/>
      <c r="C185" s="2090"/>
      <c r="D185" s="2090"/>
      <c r="E185" s="2090"/>
      <c r="F185" s="1326"/>
      <c r="G185" s="1307"/>
    </row>
    <row r="186" spans="1:8" s="1320" customFormat="1" ht="14" x14ac:dyDescent="0.2">
      <c r="B186" s="1322"/>
      <c r="C186" s="2090"/>
      <c r="D186" s="2090"/>
      <c r="E186" s="2090"/>
      <c r="F186" s="1307"/>
      <c r="G186" s="1307"/>
    </row>
    <row r="187" spans="1:8" s="1320" customFormat="1" ht="14" x14ac:dyDescent="0.2">
      <c r="A187" s="1305" t="s">
        <v>1620</v>
      </c>
      <c r="B187" s="1318"/>
      <c r="C187" s="1318"/>
      <c r="D187" s="1318"/>
      <c r="E187" s="1307"/>
      <c r="F187" s="1307"/>
      <c r="G187" s="1307"/>
    </row>
    <row r="188" spans="1:8" s="1320" customFormat="1" ht="14" x14ac:dyDescent="0.2">
      <c r="A188" s="1320" t="s">
        <v>0</v>
      </c>
      <c r="B188" s="1322"/>
      <c r="C188" s="2090"/>
      <c r="D188" s="2090"/>
      <c r="E188" s="2090"/>
      <c r="F188" s="1307"/>
      <c r="G188" s="1307"/>
      <c r="H188" s="1307"/>
    </row>
    <row r="189" spans="1:8" s="1320" customFormat="1" ht="14" x14ac:dyDescent="0.2">
      <c r="B189" s="1322"/>
      <c r="C189" s="2090"/>
      <c r="D189" s="2090"/>
      <c r="E189" s="2090"/>
      <c r="F189" s="1307"/>
      <c r="G189" s="1307"/>
    </row>
    <row r="190" spans="1:8" s="1320" customFormat="1" ht="14" x14ac:dyDescent="0.2">
      <c r="B190" s="1309"/>
      <c r="C190" s="2090"/>
      <c r="D190" s="2090"/>
      <c r="E190" s="2090"/>
      <c r="F190" s="1307"/>
      <c r="G190" s="1307"/>
    </row>
    <row r="191" spans="1:8" s="1320" customFormat="1" ht="14" x14ac:dyDescent="0.2">
      <c r="B191" s="1322"/>
      <c r="F191" s="1307"/>
      <c r="G191" s="1307"/>
    </row>
    <row r="192" spans="1:8" s="1320" customFormat="1" ht="14" x14ac:dyDescent="0.2">
      <c r="A192" s="1320" t="s">
        <v>1</v>
      </c>
      <c r="B192" s="1322"/>
      <c r="C192" s="2090"/>
      <c r="D192" s="2090"/>
      <c r="E192" s="2090"/>
      <c r="F192" s="1307"/>
      <c r="G192" s="1307"/>
      <c r="H192" s="1307"/>
    </row>
    <row r="193" spans="1:8" s="1320" customFormat="1" ht="14" x14ac:dyDescent="0.2">
      <c r="B193" s="1309"/>
      <c r="C193" s="2090"/>
      <c r="D193" s="2090"/>
      <c r="E193" s="2090"/>
      <c r="F193" s="1307"/>
      <c r="G193" s="1307"/>
    </row>
    <row r="194" spans="1:8" s="1320" customFormat="1" ht="14" x14ac:dyDescent="0.2">
      <c r="B194" s="1322"/>
      <c r="F194" s="1307"/>
      <c r="G194" s="1307"/>
    </row>
    <row r="195" spans="1:8" s="1320" customFormat="1" ht="14" x14ac:dyDescent="0.2">
      <c r="A195" s="1305" t="s">
        <v>1621</v>
      </c>
      <c r="B195" s="1318"/>
      <c r="C195" s="1318"/>
      <c r="D195" s="1318"/>
      <c r="E195" s="1307"/>
      <c r="F195" s="1307"/>
    </row>
    <row r="196" spans="1:8" s="1320" customFormat="1" ht="14" x14ac:dyDescent="0.2">
      <c r="A196" s="1316" t="s">
        <v>906</v>
      </c>
      <c r="C196" s="2096"/>
      <c r="D196" s="2096"/>
      <c r="E196" s="2096"/>
      <c r="F196" s="1328"/>
    </row>
    <row r="197" spans="1:8" s="1320" customFormat="1" ht="14" x14ac:dyDescent="0.2">
      <c r="A197" s="1316" t="s">
        <v>1622</v>
      </c>
      <c r="B197" s="1317"/>
      <c r="C197" s="2096"/>
      <c r="D197" s="2096"/>
      <c r="E197" s="2096"/>
      <c r="F197" s="1317"/>
      <c r="G197" s="1328"/>
    </row>
    <row r="198" spans="1:8" s="1320" customFormat="1" ht="14" x14ac:dyDescent="0.2">
      <c r="A198" s="1316"/>
      <c r="B198" s="1317"/>
      <c r="C198" s="2096"/>
      <c r="D198" s="2096"/>
      <c r="E198" s="2096"/>
      <c r="F198" s="1317"/>
      <c r="G198" s="1331"/>
    </row>
    <row r="199" spans="1:8" s="1320" customFormat="1" ht="14" x14ac:dyDescent="0.2">
      <c r="A199" s="1317"/>
      <c r="B199" s="1317"/>
      <c r="C199" s="2096"/>
      <c r="D199" s="2096"/>
      <c r="E199" s="2096"/>
      <c r="F199" s="1317"/>
      <c r="G199" s="1331"/>
      <c r="H199" s="1307"/>
    </row>
    <row r="200" spans="1:8" s="1320" customFormat="1" ht="14" x14ac:dyDescent="0.2">
      <c r="A200" s="1316"/>
      <c r="B200" s="1317"/>
      <c r="C200" s="1317"/>
      <c r="D200" s="1317"/>
      <c r="E200" s="1317"/>
      <c r="F200" s="1317"/>
      <c r="G200" s="1317"/>
    </row>
    <row r="201" spans="1:8" s="1320" customFormat="1" ht="14" x14ac:dyDescent="0.2">
      <c r="A201" s="1316" t="s">
        <v>1623</v>
      </c>
      <c r="B201" s="1316"/>
      <c r="C201" s="2096"/>
      <c r="D201" s="2096"/>
      <c r="E201" s="2096"/>
      <c r="F201" s="1328"/>
      <c r="G201" s="1317"/>
    </row>
    <row r="202" spans="1:8" s="1320" customFormat="1" ht="14" x14ac:dyDescent="0.2">
      <c r="A202" s="1329"/>
      <c r="B202" s="1317"/>
      <c r="C202" s="2096"/>
      <c r="D202" s="2096"/>
      <c r="E202" s="2096"/>
      <c r="F202" s="1317"/>
      <c r="G202" s="1330"/>
    </row>
    <row r="203" spans="1:8" s="1320" customFormat="1" ht="14" x14ac:dyDescent="0.2">
      <c r="B203" s="1309"/>
      <c r="C203" s="2096"/>
      <c r="D203" s="2096"/>
      <c r="E203" s="2096"/>
      <c r="F203" s="1307"/>
      <c r="G203" s="1307"/>
    </row>
    <row r="204" spans="1:8" s="1320" customFormat="1" ht="14" x14ac:dyDescent="0.2">
      <c r="B204" s="1322"/>
      <c r="F204" s="1307"/>
      <c r="G204" s="1307"/>
    </row>
    <row r="205" spans="1:8" s="1320" customFormat="1" ht="14" x14ac:dyDescent="0.2">
      <c r="A205" s="1320" t="s">
        <v>2</v>
      </c>
      <c r="B205" s="1322"/>
      <c r="C205" s="2096"/>
      <c r="D205" s="2096"/>
      <c r="E205" s="2096"/>
      <c r="F205" s="1307"/>
      <c r="G205" s="1307"/>
    </row>
    <row r="206" spans="1:8" s="1320" customFormat="1" ht="14" x14ac:dyDescent="0.2">
      <c r="B206" s="1309"/>
      <c r="C206" s="2096"/>
      <c r="D206" s="2096"/>
      <c r="E206" s="2096"/>
      <c r="F206" s="1307"/>
      <c r="G206" s="1307"/>
    </row>
    <row r="207" spans="1:8" s="1320" customFormat="1" ht="14" x14ac:dyDescent="0.2">
      <c r="A207" s="1305" t="s">
        <v>1624</v>
      </c>
      <c r="B207" s="1318"/>
      <c r="C207" s="1318"/>
      <c r="D207" s="1318"/>
      <c r="E207" s="1307"/>
      <c r="F207" s="1307"/>
    </row>
    <row r="208" spans="1:8" s="1320" customFormat="1" ht="14" x14ac:dyDescent="0.2">
      <c r="A208" s="1316" t="s">
        <v>906</v>
      </c>
      <c r="C208" s="2096"/>
      <c r="D208" s="2096"/>
      <c r="E208" s="2096"/>
      <c r="G208" s="1328"/>
    </row>
    <row r="209" spans="1:8" s="1320" customFormat="1" ht="14" x14ac:dyDescent="0.2">
      <c r="A209" s="1316"/>
      <c r="B209" s="1317"/>
      <c r="C209" s="2096"/>
      <c r="D209" s="2096"/>
      <c r="E209" s="2096"/>
      <c r="F209" s="1317"/>
      <c r="G209" s="1331"/>
    </row>
    <row r="210" spans="1:8" s="1320" customFormat="1" ht="14" x14ac:dyDescent="0.2">
      <c r="A210" s="1317"/>
      <c r="B210" s="1317"/>
      <c r="C210" s="2096"/>
      <c r="D210" s="2096"/>
      <c r="E210" s="2096"/>
      <c r="F210" s="1317"/>
      <c r="G210" s="1331"/>
      <c r="H210" s="1307"/>
    </row>
    <row r="211" spans="1:8" s="1320" customFormat="1" ht="14" x14ac:dyDescent="0.2">
      <c r="A211" s="1316"/>
      <c r="B211" s="1317"/>
      <c r="C211" s="1317"/>
      <c r="D211" s="1317"/>
      <c r="E211" s="1317"/>
      <c r="F211" s="1317"/>
      <c r="G211" s="1317"/>
    </row>
    <row r="212" spans="1:8" s="1320" customFormat="1" ht="14" x14ac:dyDescent="0.2">
      <c r="A212" s="1316" t="s">
        <v>1623</v>
      </c>
      <c r="B212" s="1316"/>
      <c r="C212" s="2096"/>
      <c r="D212" s="2096"/>
      <c r="E212" s="2096"/>
      <c r="F212" s="1328"/>
      <c r="G212" s="1317"/>
    </row>
    <row r="213" spans="1:8" s="1320" customFormat="1" ht="14" x14ac:dyDescent="0.2">
      <c r="A213" s="1329"/>
      <c r="B213" s="1317"/>
      <c r="C213" s="2096"/>
      <c r="D213" s="2096"/>
      <c r="E213" s="2096"/>
      <c r="F213" s="1317"/>
      <c r="G213" s="1330"/>
    </row>
    <row r="214" spans="1:8" s="1320" customFormat="1" ht="14" x14ac:dyDescent="0.2">
      <c r="B214" s="1309"/>
      <c r="C214" s="2096"/>
      <c r="D214" s="2096"/>
      <c r="E214" s="2096"/>
      <c r="F214" s="1307"/>
      <c r="G214" s="1307"/>
    </row>
    <row r="215" spans="1:8" s="1320" customFormat="1" ht="14" x14ac:dyDescent="0.2">
      <c r="B215" s="1309"/>
      <c r="F215" s="1307"/>
      <c r="G215" s="1307"/>
    </row>
    <row r="216" spans="1:8" s="1320" customFormat="1" ht="14" x14ac:dyDescent="0.2">
      <c r="A216" s="1320" t="s">
        <v>1087</v>
      </c>
      <c r="B216" s="1309"/>
      <c r="C216" s="2098"/>
      <c r="D216" s="2098"/>
      <c r="E216" s="2098"/>
      <c r="F216" s="1307"/>
      <c r="G216" s="1307"/>
    </row>
    <row r="217" spans="1:8" s="1320" customFormat="1" ht="14" x14ac:dyDescent="0.2">
      <c r="B217" s="1309"/>
      <c r="C217" s="2098"/>
      <c r="D217" s="2098"/>
      <c r="E217" s="2098"/>
      <c r="F217" s="1307"/>
      <c r="G217" s="1326"/>
    </row>
    <row r="218" spans="1:8" s="1320" customFormat="1" ht="14" x14ac:dyDescent="0.2">
      <c r="B218" s="1309"/>
      <c r="C218" s="2098"/>
      <c r="D218" s="2098"/>
      <c r="E218" s="2098"/>
      <c r="F218" s="1307"/>
      <c r="G218" s="1326"/>
    </row>
    <row r="219" spans="1:8" s="1320" customFormat="1" ht="14" x14ac:dyDescent="0.2">
      <c r="B219" s="1322"/>
      <c r="F219" s="1307"/>
      <c r="G219" s="1307"/>
    </row>
    <row r="220" spans="1:8" s="1320" customFormat="1" ht="14" x14ac:dyDescent="0.2">
      <c r="B220" s="1322"/>
      <c r="C220" s="2096"/>
      <c r="D220" s="2096"/>
      <c r="E220" s="2096"/>
      <c r="F220" s="1307"/>
      <c r="G220" s="1307"/>
    </row>
    <row r="221" spans="1:8" s="1320" customFormat="1" ht="14" x14ac:dyDescent="0.2">
      <c r="B221" s="1309"/>
      <c r="C221" s="2096"/>
      <c r="D221" s="2096"/>
      <c r="E221" s="2096"/>
      <c r="F221" s="1307"/>
      <c r="G221" s="1307"/>
    </row>
    <row r="222" spans="1:8" s="1320" customFormat="1" ht="14" x14ac:dyDescent="0.2">
      <c r="B222" s="1322"/>
      <c r="F222" s="1326"/>
      <c r="G222" s="1307"/>
    </row>
    <row r="223" spans="1:8" s="1320" customFormat="1" ht="14" x14ac:dyDescent="0.2">
      <c r="A223" s="1320" t="s">
        <v>1239</v>
      </c>
      <c r="B223" s="1322"/>
      <c r="C223" s="2090"/>
      <c r="D223" s="2090"/>
      <c r="E223" s="2090"/>
      <c r="F223" s="1326"/>
      <c r="G223" s="1307"/>
    </row>
    <row r="224" spans="1:8" s="1320" customFormat="1" ht="14" x14ac:dyDescent="0.2">
      <c r="B224" s="1322"/>
      <c r="C224" s="2090"/>
      <c r="D224" s="2090"/>
      <c r="E224" s="2090"/>
      <c r="F224" s="1326"/>
      <c r="G224" s="1307"/>
    </row>
    <row r="225" spans="1:12" s="1320" customFormat="1" ht="14" x14ac:dyDescent="0.2">
      <c r="B225" s="1322"/>
      <c r="F225" s="1326"/>
      <c r="G225" s="1307"/>
    </row>
    <row r="226" spans="1:12" s="1320" customFormat="1" ht="14" x14ac:dyDescent="0.2">
      <c r="B226" s="1322"/>
      <c r="C226" s="2097"/>
      <c r="D226" s="2097"/>
      <c r="E226" s="2097"/>
      <c r="F226" s="1307"/>
      <c r="G226" s="1307"/>
    </row>
    <row r="227" spans="1:12" s="1320" customFormat="1" ht="14" x14ac:dyDescent="0.2">
      <c r="B227" s="1322"/>
      <c r="C227" s="2097"/>
      <c r="D227" s="2097"/>
      <c r="E227" s="2097"/>
      <c r="F227" s="1307"/>
      <c r="G227" s="1307"/>
    </row>
    <row r="228" spans="1:12" s="1320" customFormat="1" ht="14" x14ac:dyDescent="0.2">
      <c r="B228" s="1322"/>
      <c r="F228" s="1307"/>
      <c r="G228" s="1307"/>
    </row>
    <row r="229" spans="1:12" s="1334" customFormat="1" ht="14" x14ac:dyDescent="0.2">
      <c r="A229" s="1332" t="s">
        <v>1625</v>
      </c>
      <c r="B229" s="1333"/>
      <c r="C229" s="1333"/>
      <c r="K229" s="1335"/>
      <c r="L229" s="1335"/>
    </row>
    <row r="230" spans="1:12" s="1334" customFormat="1" ht="14" x14ac:dyDescent="0.2">
      <c r="A230" s="1334" t="s">
        <v>0</v>
      </c>
      <c r="K230" s="1335"/>
      <c r="L230" s="1335"/>
    </row>
    <row r="231" spans="1:12" s="1334" customFormat="1" ht="42" x14ac:dyDescent="0.2">
      <c r="C231" s="1336" t="s">
        <v>234</v>
      </c>
      <c r="D231" s="1337" t="s">
        <v>1626</v>
      </c>
      <c r="E231" s="1336"/>
      <c r="F231" s="1336"/>
      <c r="G231" s="1338" t="s">
        <v>1627</v>
      </c>
      <c r="H231" s="1336" t="s">
        <v>214</v>
      </c>
      <c r="K231" s="1335"/>
      <c r="L231" s="1335"/>
    </row>
    <row r="232" spans="1:12" s="1339" customFormat="1" ht="14" x14ac:dyDescent="0.2">
      <c r="C232" s="1340"/>
      <c r="D232" s="1335"/>
      <c r="E232" s="1341"/>
      <c r="F232" s="1341"/>
      <c r="G232" s="1335"/>
      <c r="H232" s="1335"/>
      <c r="K232" s="1335"/>
      <c r="L232" s="1335"/>
    </row>
    <row r="233" spans="1:12" s="1339" customFormat="1" ht="14" x14ac:dyDescent="0.2">
      <c r="C233" s="1340"/>
      <c r="D233" s="1335"/>
      <c r="E233" s="1341"/>
      <c r="F233" s="1342"/>
      <c r="G233" s="1335"/>
      <c r="H233" s="1335"/>
      <c r="K233" s="1335"/>
      <c r="L233" s="1335"/>
    </row>
    <row r="234" spans="1:12" s="1339" customFormat="1" ht="14" x14ac:dyDescent="0.2">
      <c r="C234" s="1340"/>
      <c r="D234" s="1335"/>
      <c r="E234" s="1341"/>
      <c r="F234" s="1342"/>
      <c r="G234" s="1335"/>
      <c r="H234" s="1335"/>
      <c r="K234" s="1335"/>
      <c r="L234" s="1335"/>
    </row>
    <row r="235" spans="1:12" s="1339" customFormat="1" ht="14" x14ac:dyDescent="0.2">
      <c r="C235" s="1340"/>
      <c r="D235" s="1335"/>
      <c r="E235" s="1341"/>
      <c r="F235" s="1342"/>
      <c r="G235" s="1335"/>
      <c r="H235" s="1335"/>
      <c r="K235" s="1335"/>
      <c r="L235" s="1335"/>
    </row>
    <row r="236" spans="1:12" s="1339" customFormat="1" ht="18" thickBot="1" x14ac:dyDescent="0.25">
      <c r="C236" s="1343"/>
      <c r="D236" s="1344"/>
      <c r="E236" s="1344"/>
      <c r="F236" s="1345"/>
      <c r="G236" s="1346"/>
      <c r="H236" s="1346"/>
      <c r="K236" s="1335"/>
      <c r="L236" s="1335"/>
    </row>
    <row r="237" spans="1:12" s="1347" customFormat="1" ht="15" thickTop="1" x14ac:dyDescent="0.2">
      <c r="B237" s="1341"/>
      <c r="C237" s="1341"/>
      <c r="D237" s="1341"/>
      <c r="E237" s="1341"/>
      <c r="F237" s="1348"/>
      <c r="G237" s="1341"/>
      <c r="H237" s="1341"/>
      <c r="K237" s="1341"/>
      <c r="L237" s="1341"/>
    </row>
    <row r="238" spans="1:12" s="1339" customFormat="1" ht="14" x14ac:dyDescent="0.2">
      <c r="A238" s="1339" t="s">
        <v>1</v>
      </c>
      <c r="B238" s="2095"/>
      <c r="C238" s="2095"/>
      <c r="D238" s="2095"/>
      <c r="E238" s="2095"/>
      <c r="F238" s="2095"/>
      <c r="G238" s="1335"/>
      <c r="H238" s="1335"/>
      <c r="K238" s="1335"/>
      <c r="L238" s="1335"/>
    </row>
    <row r="239" spans="1:12" s="1339" customFormat="1" ht="14" x14ac:dyDescent="0.2">
      <c r="B239" s="2095"/>
      <c r="C239" s="2095"/>
      <c r="D239" s="2095"/>
      <c r="E239" s="2095"/>
      <c r="F239" s="2095"/>
      <c r="G239" s="1335"/>
      <c r="H239" s="1341"/>
      <c r="K239" s="1335"/>
      <c r="L239" s="1335"/>
    </row>
    <row r="240" spans="1:12" s="1339" customFormat="1" ht="14" x14ac:dyDescent="0.2">
      <c r="B240" s="2095"/>
      <c r="C240" s="2095"/>
      <c r="D240" s="2095"/>
      <c r="E240" s="2095"/>
      <c r="F240" s="2095"/>
      <c r="G240" s="1335"/>
      <c r="H240" s="1341"/>
      <c r="K240" s="1335"/>
      <c r="L240" s="1335"/>
    </row>
    <row r="241" spans="1:12" s="1339" customFormat="1" ht="14" x14ac:dyDescent="0.2">
      <c r="B241" s="1335"/>
      <c r="C241" s="1335"/>
      <c r="D241" s="1335"/>
      <c r="E241" s="1335"/>
      <c r="F241" s="1349"/>
      <c r="G241" s="1335"/>
      <c r="H241" s="1335"/>
      <c r="K241" s="1335"/>
      <c r="L241" s="1335"/>
    </row>
    <row r="242" spans="1:12" s="1339" customFormat="1" ht="14" x14ac:dyDescent="0.2">
      <c r="A242" s="1339" t="s">
        <v>2</v>
      </c>
      <c r="B242" s="2095"/>
      <c r="C242" s="2095"/>
      <c r="D242" s="2095"/>
      <c r="E242" s="2095"/>
      <c r="F242" s="2095"/>
      <c r="G242" s="1335"/>
      <c r="H242" s="1335"/>
      <c r="K242" s="1335"/>
      <c r="L242" s="1335"/>
    </row>
    <row r="243" spans="1:12" s="1339" customFormat="1" ht="14" x14ac:dyDescent="0.2">
      <c r="B243" s="2095"/>
      <c r="C243" s="2095"/>
      <c r="D243" s="2095"/>
      <c r="E243" s="2095"/>
      <c r="F243" s="2095"/>
      <c r="G243" s="1335"/>
      <c r="H243" s="1341"/>
      <c r="K243" s="1335"/>
      <c r="L243" s="1335"/>
    </row>
    <row r="244" spans="1:12" s="1339" customFormat="1" ht="14" x14ac:dyDescent="0.2">
      <c r="B244" s="2095"/>
      <c r="C244" s="2095"/>
      <c r="D244" s="2095"/>
      <c r="E244" s="2095"/>
      <c r="F244" s="2095"/>
      <c r="G244" s="1335"/>
      <c r="H244" s="1341"/>
    </row>
    <row r="245" spans="1:12" s="1339" customFormat="1" ht="14" x14ac:dyDescent="0.2">
      <c r="B245" s="1335"/>
      <c r="C245" s="1335"/>
      <c r="D245" s="1335"/>
      <c r="E245" s="1335"/>
      <c r="F245" s="1349"/>
      <c r="G245" s="1335"/>
      <c r="H245" s="1349"/>
      <c r="I245" s="1335"/>
      <c r="J245" s="1335"/>
    </row>
    <row r="246" spans="1:12" s="1339" customFormat="1" ht="14" x14ac:dyDescent="0.2">
      <c r="B246" s="1335"/>
      <c r="C246" s="1335"/>
      <c r="D246" s="1335"/>
      <c r="E246" s="1335"/>
      <c r="F246" s="1349"/>
      <c r="G246" s="1335"/>
      <c r="H246" s="1349"/>
      <c r="I246" s="1335"/>
      <c r="J246" s="1335"/>
    </row>
    <row r="247" spans="1:12" s="1339" customFormat="1" ht="14" x14ac:dyDescent="0.2">
      <c r="A247" s="1339" t="s">
        <v>31</v>
      </c>
      <c r="B247" s="1335" t="s">
        <v>1628</v>
      </c>
      <c r="C247" s="1335"/>
      <c r="D247" s="1335"/>
      <c r="E247" s="1335"/>
      <c r="F247" s="1349"/>
      <c r="G247" s="1335"/>
      <c r="H247" s="1349"/>
      <c r="I247" s="1335"/>
      <c r="J247" s="1335"/>
    </row>
    <row r="248" spans="1:12" s="1339" customFormat="1" ht="14" x14ac:dyDescent="0.2">
      <c r="B248" s="1335"/>
      <c r="C248" s="2095"/>
      <c r="D248" s="2095"/>
      <c r="E248" s="2095"/>
      <c r="F248" s="1349"/>
      <c r="G248" s="1335"/>
      <c r="J248" s="1335"/>
    </row>
    <row r="249" spans="1:12" s="1339" customFormat="1" ht="14" x14ac:dyDescent="0.2">
      <c r="B249" s="1351"/>
      <c r="C249" s="2095"/>
      <c r="D249" s="2095"/>
      <c r="E249" s="2095"/>
      <c r="F249" s="1335"/>
      <c r="J249" s="1335"/>
    </row>
    <row r="250" spans="1:12" s="1339" customFormat="1" ht="14" x14ac:dyDescent="0.2">
      <c r="B250" s="1335"/>
      <c r="C250" s="1335"/>
      <c r="D250" s="1335"/>
      <c r="E250" s="1335"/>
      <c r="F250" s="1349"/>
      <c r="G250" s="1335"/>
      <c r="J250" s="1335"/>
      <c r="K250" s="1335"/>
      <c r="L250" s="1335"/>
    </row>
    <row r="251" spans="1:12" s="1339" customFormat="1" ht="14" x14ac:dyDescent="0.2">
      <c r="B251" s="1335" t="s">
        <v>1629</v>
      </c>
      <c r="C251" s="1335"/>
      <c r="D251" s="1335"/>
      <c r="E251" s="1335"/>
      <c r="F251" s="1349"/>
      <c r="G251" s="1335"/>
      <c r="J251" s="1335"/>
    </row>
    <row r="252" spans="1:12" s="1339" customFormat="1" ht="14" x14ac:dyDescent="0.2">
      <c r="B252" s="1335"/>
      <c r="C252" s="2095"/>
      <c r="D252" s="2095"/>
      <c r="E252" s="2095"/>
      <c r="F252" s="1349"/>
      <c r="G252" s="1335"/>
      <c r="J252" s="1335"/>
    </row>
    <row r="253" spans="1:12" s="1339" customFormat="1" ht="14" x14ac:dyDescent="0.2">
      <c r="B253" s="1351"/>
      <c r="C253" s="2095"/>
      <c r="D253" s="2095"/>
      <c r="E253" s="2095"/>
      <c r="F253" s="1335"/>
      <c r="G253" s="1335"/>
      <c r="H253" s="1349"/>
    </row>
    <row r="254" spans="1:12" s="1320" customFormat="1" ht="14" x14ac:dyDescent="0.2">
      <c r="B254" s="1322"/>
      <c r="F254" s="1307"/>
      <c r="G254" s="1307"/>
    </row>
    <row r="255" spans="1:12" x14ac:dyDescent="0.15">
      <c r="D255" s="72"/>
      <c r="G255" s="1"/>
    </row>
    <row r="256" spans="1:12" x14ac:dyDescent="0.15">
      <c r="A256" s="623" t="s">
        <v>1630</v>
      </c>
      <c r="B256" s="673"/>
      <c r="C256" s="673"/>
      <c r="D256" s="674"/>
      <c r="G256" s="1"/>
    </row>
    <row r="257" spans="1:8" x14ac:dyDescent="0.15">
      <c r="A257" s="1" t="s">
        <v>0</v>
      </c>
      <c r="B257" s="1" t="s">
        <v>1186</v>
      </c>
    </row>
    <row r="258" spans="1:8" x14ac:dyDescent="0.15">
      <c r="C258" s="1738"/>
      <c r="D258" s="1738"/>
      <c r="E258" s="1738"/>
      <c r="H258" s="72"/>
    </row>
    <row r="259" spans="1:8" x14ac:dyDescent="0.15">
      <c r="C259" s="1738"/>
      <c r="D259" s="1738"/>
      <c r="E259" s="1738"/>
      <c r="H259" s="72"/>
    </row>
    <row r="260" spans="1:8" x14ac:dyDescent="0.15">
      <c r="C260" s="1738"/>
      <c r="D260" s="1738"/>
      <c r="E260" s="1738"/>
      <c r="H260" s="72"/>
    </row>
    <row r="261" spans="1:8" x14ac:dyDescent="0.15">
      <c r="E261" s="1"/>
      <c r="H261" s="72"/>
    </row>
    <row r="262" spans="1:8" x14ac:dyDescent="0.15">
      <c r="E262" s="1"/>
      <c r="H262" s="72"/>
    </row>
    <row r="263" spans="1:8" x14ac:dyDescent="0.15">
      <c r="B263" s="1" t="s">
        <v>1632</v>
      </c>
      <c r="E263" s="1"/>
      <c r="H263" s="72"/>
    </row>
    <row r="264" spans="1:8" x14ac:dyDescent="0.15">
      <c r="C264" s="1738"/>
      <c r="D264" s="1738"/>
      <c r="E264" s="1738"/>
      <c r="H264" s="72"/>
    </row>
    <row r="265" spans="1:8" x14ac:dyDescent="0.15">
      <c r="C265" s="1738"/>
      <c r="D265" s="1738"/>
      <c r="E265" s="1738"/>
      <c r="H265" s="72"/>
    </row>
    <row r="266" spans="1:8" x14ac:dyDescent="0.15">
      <c r="B266" s="774"/>
      <c r="C266" s="1738"/>
      <c r="D266" s="1738"/>
      <c r="E266" s="1738"/>
      <c r="H266" s="72"/>
    </row>
    <row r="267" spans="1:8" x14ac:dyDescent="0.15">
      <c r="C267" s="1738"/>
      <c r="D267" s="1738"/>
      <c r="E267" s="1738"/>
      <c r="H267" s="72"/>
    </row>
    <row r="269" spans="1:8" x14ac:dyDescent="0.15">
      <c r="A269" s="1" t="s">
        <v>1</v>
      </c>
      <c r="B269" s="1" t="s">
        <v>1187</v>
      </c>
    </row>
    <row r="270" spans="1:8" x14ac:dyDescent="0.15">
      <c r="C270" s="1738"/>
      <c r="D270" s="1738"/>
      <c r="E270" s="1738"/>
      <c r="H270" s="72"/>
    </row>
    <row r="271" spans="1:8" x14ac:dyDescent="0.15">
      <c r="C271" s="1738"/>
      <c r="D271" s="1738"/>
      <c r="E271" s="1738"/>
      <c r="H271" s="72"/>
    </row>
    <row r="272" spans="1:8" x14ac:dyDescent="0.15">
      <c r="B272" s="1303" t="s">
        <v>1611</v>
      </c>
      <c r="E272" s="1"/>
      <c r="H272" s="72"/>
    </row>
    <row r="273" spans="1:8" x14ac:dyDescent="0.15">
      <c r="C273" s="1738"/>
      <c r="D273" s="1738"/>
      <c r="E273" s="1738"/>
    </row>
    <row r="274" spans="1:8" x14ac:dyDescent="0.15">
      <c r="C274" s="1738"/>
      <c r="D274" s="1738"/>
      <c r="E274" s="1738"/>
    </row>
    <row r="276" spans="1:8" x14ac:dyDescent="0.15">
      <c r="A276" s="1" t="s">
        <v>2</v>
      </c>
      <c r="B276" s="1" t="s">
        <v>1631</v>
      </c>
    </row>
    <row r="277" spans="1:8" ht="14" customHeight="1" x14ac:dyDescent="0.15">
      <c r="C277" s="1738"/>
      <c r="D277" s="1738"/>
      <c r="E277" s="1738"/>
      <c r="H277" s="72"/>
    </row>
    <row r="278" spans="1:8" ht="14" customHeight="1" x14ac:dyDescent="0.15">
      <c r="C278" s="1738"/>
      <c r="D278" s="1738"/>
      <c r="E278" s="1738"/>
      <c r="H278" s="72"/>
    </row>
    <row r="279" spans="1:8" x14ac:dyDescent="0.15">
      <c r="B279" s="774"/>
      <c r="C279" s="1738"/>
      <c r="D279" s="1738"/>
      <c r="E279" s="1738"/>
      <c r="H279" s="72"/>
    </row>
    <row r="280" spans="1:8" x14ac:dyDescent="0.15">
      <c r="B280" s="1" t="s">
        <v>1611</v>
      </c>
      <c r="E280" s="1"/>
      <c r="H280" s="72"/>
    </row>
    <row r="281" spans="1:8" x14ac:dyDescent="0.15">
      <c r="C281" s="1738"/>
      <c r="D281" s="1738"/>
      <c r="E281" s="1738"/>
      <c r="H281" s="72"/>
    </row>
    <row r="282" spans="1:8" x14ac:dyDescent="0.15">
      <c r="B282" s="774"/>
      <c r="C282" s="1738"/>
      <c r="D282" s="1738"/>
      <c r="E282" s="1738"/>
      <c r="H282" s="72"/>
    </row>
    <row r="284" spans="1:8" x14ac:dyDescent="0.15">
      <c r="A284" s="1" t="s">
        <v>31</v>
      </c>
      <c r="B284" s="1" t="s">
        <v>1188</v>
      </c>
      <c r="D284" s="72"/>
      <c r="G284" s="1"/>
    </row>
    <row r="285" spans="1:8" x14ac:dyDescent="0.15">
      <c r="C285" s="1738"/>
      <c r="D285" s="1738"/>
      <c r="E285" s="1738"/>
      <c r="H285" s="72"/>
    </row>
    <row r="286" spans="1:8" x14ac:dyDescent="0.15">
      <c r="C286" s="1738"/>
      <c r="D286" s="1738"/>
      <c r="E286" s="1738"/>
    </row>
    <row r="287" spans="1:8" x14ac:dyDescent="0.15">
      <c r="B287" s="774"/>
      <c r="E287" s="1"/>
    </row>
    <row r="288" spans="1:8" ht="14" customHeight="1" x14ac:dyDescent="0.15">
      <c r="A288" s="1" t="s">
        <v>32</v>
      </c>
      <c r="B288" s="1" t="s">
        <v>1189</v>
      </c>
      <c r="D288" s="72"/>
      <c r="G288" s="1"/>
    </row>
    <row r="289" spans="1:8" x14ac:dyDescent="0.15">
      <c r="C289" s="1738"/>
      <c r="D289" s="1738"/>
      <c r="E289" s="1738"/>
      <c r="H289" s="72"/>
    </row>
    <row r="290" spans="1:8" x14ac:dyDescent="0.15">
      <c r="B290" s="774"/>
      <c r="C290" s="1738"/>
      <c r="D290" s="1738"/>
      <c r="E290" s="1738"/>
      <c r="H290" s="72"/>
    </row>
    <row r="291" spans="1:8" x14ac:dyDescent="0.15">
      <c r="B291" s="774"/>
      <c r="C291" s="1738"/>
      <c r="D291" s="1738"/>
      <c r="E291" s="1738"/>
      <c r="H291" s="72"/>
    </row>
    <row r="292" spans="1:8" x14ac:dyDescent="0.15">
      <c r="B292" s="1861"/>
      <c r="C292" s="1861"/>
      <c r="D292" s="1861"/>
      <c r="E292" s="1861"/>
      <c r="F292" s="1861"/>
      <c r="G292" s="1861"/>
      <c r="H292" s="72"/>
    </row>
    <row r="294" spans="1:8" x14ac:dyDescent="0.15">
      <c r="A294" s="623" t="s">
        <v>1633</v>
      </c>
      <c r="B294" s="673"/>
      <c r="C294" s="673"/>
      <c r="D294" s="673"/>
    </row>
    <row r="295" spans="1:8" s="1320" customFormat="1" ht="14" x14ac:dyDescent="0.2">
      <c r="A295" s="1320" t="s">
        <v>0</v>
      </c>
      <c r="B295" s="2090"/>
      <c r="C295" s="2090"/>
      <c r="D295" s="2090"/>
      <c r="E295" s="2090"/>
      <c r="F295" s="2090"/>
      <c r="G295" s="1307"/>
    </row>
    <row r="296" spans="1:8" s="1320" customFormat="1" ht="14" x14ac:dyDescent="0.2">
      <c r="B296" s="2090"/>
      <c r="C296" s="2090"/>
      <c r="D296" s="2090"/>
      <c r="E296" s="2090"/>
      <c r="F296" s="2090"/>
      <c r="G296" s="1307"/>
    </row>
    <row r="297" spans="1:8" s="1320" customFormat="1" ht="14" x14ac:dyDescent="0.2">
      <c r="B297" s="2090"/>
      <c r="C297" s="2090"/>
      <c r="D297" s="2090"/>
      <c r="E297" s="2090"/>
      <c r="F297" s="2090"/>
      <c r="G297" s="1307"/>
    </row>
    <row r="298" spans="1:8" s="1320" customFormat="1" ht="14" x14ac:dyDescent="0.2">
      <c r="B298" s="2090"/>
      <c r="C298" s="2090"/>
      <c r="D298" s="2090"/>
      <c r="E298" s="2090"/>
      <c r="F298" s="2090"/>
      <c r="G298" s="1352"/>
    </row>
    <row r="299" spans="1:8" s="1320" customFormat="1" ht="14" x14ac:dyDescent="0.2">
      <c r="B299" s="2090"/>
      <c r="C299" s="2090"/>
      <c r="D299" s="2090"/>
      <c r="E299" s="2090"/>
      <c r="F299" s="2090"/>
      <c r="G299" s="1307"/>
    </row>
    <row r="300" spans="1:8" s="1320" customFormat="1" ht="14" x14ac:dyDescent="0.2">
      <c r="B300" s="2090"/>
      <c r="C300" s="2090"/>
      <c r="D300" s="2090"/>
      <c r="E300" s="2090"/>
      <c r="F300" s="2090"/>
      <c r="G300" s="1307"/>
    </row>
    <row r="301" spans="1:8" s="1320" customFormat="1" ht="14" x14ac:dyDescent="0.2">
      <c r="B301" s="2090"/>
      <c r="C301" s="2090"/>
      <c r="D301" s="2090"/>
      <c r="E301" s="2090"/>
      <c r="F301" s="2090"/>
      <c r="G301" s="1307"/>
    </row>
    <row r="302" spans="1:8" s="1320" customFormat="1" ht="14" x14ac:dyDescent="0.2">
      <c r="E302" s="1307"/>
      <c r="F302" s="1307"/>
      <c r="G302" s="1307"/>
    </row>
    <row r="303" spans="1:8" s="1320" customFormat="1" ht="14" x14ac:dyDescent="0.2">
      <c r="A303" s="1320" t="s">
        <v>1</v>
      </c>
      <c r="B303" s="2094"/>
      <c r="C303" s="2094"/>
      <c r="D303" s="2094"/>
      <c r="F303" s="1307"/>
      <c r="G303" s="1307"/>
      <c r="H303" s="1307"/>
    </row>
    <row r="304" spans="1:8" s="1320" customFormat="1" ht="14" x14ac:dyDescent="0.2">
      <c r="B304" s="2094"/>
      <c r="C304" s="2094"/>
      <c r="D304" s="2094"/>
      <c r="E304" s="1307"/>
      <c r="F304" s="1307"/>
      <c r="G304" s="1307"/>
      <c r="H304" s="1307"/>
    </row>
    <row r="305" spans="1:8" s="1320" customFormat="1" ht="14" x14ac:dyDescent="0.2">
      <c r="B305" s="2094"/>
      <c r="C305" s="2094"/>
      <c r="D305" s="2094"/>
      <c r="E305" s="1307"/>
      <c r="F305" s="1353"/>
      <c r="G305" s="1307"/>
      <c r="H305" s="1307"/>
    </row>
    <row r="306" spans="1:8" s="1320" customFormat="1" ht="14" x14ac:dyDescent="0.2">
      <c r="B306" s="2094"/>
      <c r="C306" s="2094"/>
      <c r="D306" s="2094"/>
      <c r="E306" s="1307"/>
      <c r="F306" s="1353"/>
      <c r="G306" s="1307"/>
      <c r="H306" s="1307"/>
    </row>
    <row r="307" spans="1:8" s="1320" customFormat="1" ht="14" x14ac:dyDescent="0.2">
      <c r="B307" s="2094"/>
      <c r="C307" s="2094"/>
      <c r="D307" s="2094"/>
      <c r="E307" s="1307"/>
      <c r="F307" s="1353"/>
      <c r="G307" s="1307"/>
      <c r="H307" s="1307"/>
    </row>
    <row r="308" spans="1:8" s="1320" customFormat="1" ht="14" x14ac:dyDescent="0.2">
      <c r="B308" s="2094"/>
      <c r="C308" s="2094"/>
      <c r="D308" s="2094"/>
      <c r="E308" s="1326"/>
      <c r="F308" s="1353"/>
      <c r="G308" s="1307"/>
      <c r="H308" s="1307"/>
    </row>
    <row r="309" spans="1:8" s="1320" customFormat="1" ht="17" x14ac:dyDescent="0.35">
      <c r="B309" s="2094"/>
      <c r="C309" s="2094"/>
      <c r="D309" s="2094"/>
      <c r="E309" s="1354"/>
      <c r="F309" s="1307"/>
      <c r="G309" s="1307"/>
    </row>
    <row r="310" spans="1:8" s="1320" customFormat="1" ht="14" x14ac:dyDescent="0.2">
      <c r="E310" s="1307"/>
      <c r="F310" s="1307"/>
      <c r="G310" s="1307"/>
    </row>
    <row r="311" spans="1:8" s="1320" customFormat="1" ht="14" x14ac:dyDescent="0.2">
      <c r="E311" s="1307"/>
      <c r="F311" s="1307"/>
      <c r="G311" s="1307"/>
    </row>
    <row r="312" spans="1:8" s="1320" customFormat="1" ht="14" x14ac:dyDescent="0.2">
      <c r="A312" s="1320" t="s">
        <v>2</v>
      </c>
      <c r="C312" s="2090"/>
      <c r="D312" s="2090"/>
      <c r="E312" s="2090"/>
      <c r="F312" s="1307"/>
      <c r="G312" s="1307"/>
      <c r="H312" s="1307"/>
    </row>
    <row r="313" spans="1:8" s="1320" customFormat="1" ht="14" x14ac:dyDescent="0.2">
      <c r="C313" s="2090"/>
      <c r="D313" s="2090"/>
      <c r="E313" s="2090"/>
      <c r="F313" s="1307"/>
      <c r="G313" s="1307"/>
      <c r="H313" s="1307"/>
    </row>
    <row r="314" spans="1:8" s="1320" customFormat="1" ht="14" x14ac:dyDescent="0.2">
      <c r="B314" s="1322"/>
      <c r="C314" s="2090"/>
      <c r="D314" s="2090"/>
      <c r="E314" s="2090"/>
      <c r="F314" s="1307"/>
      <c r="G314" s="1307"/>
    </row>
    <row r="315" spans="1:8" s="1320" customFormat="1" ht="14" x14ac:dyDescent="0.2">
      <c r="E315" s="1307"/>
      <c r="F315" s="1307"/>
      <c r="G315" s="1307"/>
    </row>
    <row r="316" spans="1:8" s="1320" customFormat="1" ht="14" x14ac:dyDescent="0.2">
      <c r="A316" s="1320" t="s">
        <v>31</v>
      </c>
      <c r="C316" s="2090"/>
      <c r="D316" s="2090"/>
      <c r="E316" s="2090"/>
      <c r="F316" s="1307"/>
      <c r="G316" s="1307"/>
      <c r="H316" s="1307"/>
    </row>
    <row r="317" spans="1:8" s="1320" customFormat="1" ht="14" x14ac:dyDescent="0.2">
      <c r="B317" s="1322"/>
      <c r="C317" s="2090"/>
      <c r="D317" s="2090"/>
      <c r="E317" s="2090"/>
      <c r="F317" s="1307"/>
      <c r="G317" s="1307"/>
    </row>
    <row r="318" spans="1:8" s="1320" customFormat="1" ht="14" x14ac:dyDescent="0.2">
      <c r="E318" s="1307"/>
      <c r="F318" s="1307"/>
      <c r="G318" s="1307"/>
    </row>
    <row r="319" spans="1:8" s="1320" customFormat="1" ht="14" x14ac:dyDescent="0.2">
      <c r="A319" s="1320" t="s">
        <v>32</v>
      </c>
      <c r="C319" s="2090"/>
      <c r="D319" s="2090"/>
      <c r="E319" s="2090"/>
      <c r="F319" s="1307"/>
    </row>
    <row r="320" spans="1:8" s="1320" customFormat="1" ht="14" x14ac:dyDescent="0.2">
      <c r="B320" s="1322"/>
      <c r="C320" s="2090"/>
      <c r="D320" s="2090"/>
      <c r="E320" s="2090"/>
      <c r="F320" s="1307"/>
      <c r="G320" s="1307"/>
    </row>
    <row r="321" spans="1:7" s="1302" customFormat="1" ht="14" x14ac:dyDescent="0.2">
      <c r="C321" s="2090"/>
      <c r="D321" s="2090"/>
      <c r="E321" s="2090"/>
      <c r="F321" s="1304"/>
      <c r="G321" s="1304"/>
    </row>
    <row r="322" spans="1:7" s="1320" customFormat="1" ht="14" x14ac:dyDescent="0.2">
      <c r="A322" s="1305" t="s">
        <v>1634</v>
      </c>
      <c r="B322" s="1318"/>
      <c r="C322" s="1318"/>
      <c r="D322" s="1319"/>
      <c r="F322" s="1307"/>
      <c r="G322" s="1307"/>
    </row>
    <row r="323" spans="1:7" s="1320" customFormat="1" ht="14" x14ac:dyDescent="0.2">
      <c r="B323" s="1322"/>
      <c r="C323" s="1320" t="s">
        <v>1635</v>
      </c>
      <c r="F323" s="1307"/>
      <c r="G323" s="1307"/>
    </row>
    <row r="324" spans="1:7" s="1320" customFormat="1" ht="14" x14ac:dyDescent="0.2">
      <c r="B324" s="1322"/>
      <c r="C324" s="2090"/>
      <c r="D324" s="2090"/>
      <c r="E324" s="2090"/>
      <c r="F324" s="1307"/>
      <c r="G324" s="1307"/>
    </row>
    <row r="325" spans="1:7" s="1320" customFormat="1" ht="14" x14ac:dyDescent="0.2">
      <c r="B325" s="1322"/>
      <c r="C325" s="2090"/>
      <c r="D325" s="2090"/>
      <c r="E325" s="2090"/>
      <c r="F325" s="1307"/>
      <c r="G325" s="1307"/>
    </row>
    <row r="326" spans="1:7" s="1320" customFormat="1" ht="14" x14ac:dyDescent="0.2">
      <c r="B326" s="1322"/>
      <c r="C326" s="2090"/>
      <c r="D326" s="2090"/>
      <c r="E326" s="2090"/>
      <c r="F326" s="1307"/>
      <c r="G326" s="1307"/>
    </row>
    <row r="327" spans="1:7" s="1320" customFormat="1" ht="14" x14ac:dyDescent="0.2">
      <c r="B327" s="1322"/>
      <c r="C327" s="2090"/>
      <c r="D327" s="2090"/>
      <c r="E327" s="2090"/>
      <c r="F327" s="1307"/>
      <c r="G327" s="1307"/>
    </row>
    <row r="328" spans="1:7" s="1320" customFormat="1" ht="14" x14ac:dyDescent="0.2">
      <c r="B328" s="1322"/>
      <c r="C328" s="2090"/>
      <c r="D328" s="2090"/>
      <c r="E328" s="2090"/>
      <c r="F328" s="1307"/>
      <c r="G328" s="1307"/>
    </row>
    <row r="329" spans="1:7" s="1320" customFormat="1" ht="14" x14ac:dyDescent="0.2">
      <c r="B329" s="1322"/>
      <c r="F329" s="1307"/>
      <c r="G329" s="1307"/>
    </row>
    <row r="330" spans="1:7" s="1320" customFormat="1" ht="14" x14ac:dyDescent="0.2">
      <c r="B330" s="1322"/>
      <c r="C330" s="1320" t="s">
        <v>1636</v>
      </c>
      <c r="F330" s="1307"/>
      <c r="G330" s="1307"/>
    </row>
    <row r="331" spans="1:7" s="1320" customFormat="1" ht="14" x14ac:dyDescent="0.2">
      <c r="C331" s="2090"/>
      <c r="D331" s="2090"/>
      <c r="E331" s="2090"/>
      <c r="F331" s="1307"/>
    </row>
    <row r="332" spans="1:7" s="1320" customFormat="1" ht="14" x14ac:dyDescent="0.2">
      <c r="B332" s="1322"/>
      <c r="C332" s="2090"/>
      <c r="D332" s="2090"/>
      <c r="E332" s="2090"/>
      <c r="F332" s="1307"/>
      <c r="G332" s="1307"/>
    </row>
    <row r="333" spans="1:7" s="1320" customFormat="1" ht="14" x14ac:dyDescent="0.2">
      <c r="B333" s="1322"/>
      <c r="F333" s="1307"/>
      <c r="G333" s="1307"/>
    </row>
    <row r="334" spans="1:7" s="1320" customFormat="1" ht="14" x14ac:dyDescent="0.2">
      <c r="A334" s="1305" t="s">
        <v>1637</v>
      </c>
      <c r="B334" s="1318"/>
      <c r="C334" s="1318"/>
      <c r="D334" s="1319"/>
      <c r="F334" s="1307"/>
      <c r="G334" s="1307"/>
    </row>
    <row r="335" spans="1:7" s="1320" customFormat="1" ht="14" x14ac:dyDescent="0.2">
      <c r="B335" s="1322"/>
      <c r="C335" s="2090"/>
      <c r="D335" s="2090"/>
      <c r="E335" s="2090"/>
      <c r="F335" s="2090"/>
      <c r="G335" s="2090"/>
    </row>
    <row r="336" spans="1:7" s="1320" customFormat="1" ht="14" x14ac:dyDescent="0.2">
      <c r="C336" s="2090"/>
      <c r="D336" s="2090"/>
      <c r="E336" s="2090"/>
      <c r="F336" s="2090"/>
      <c r="G336" s="2090"/>
    </row>
    <row r="337" spans="1:7" s="1320" customFormat="1" ht="14" x14ac:dyDescent="0.2">
      <c r="B337" s="1322"/>
      <c r="F337" s="1307"/>
      <c r="G337" s="1307"/>
    </row>
    <row r="338" spans="1:7" s="1320" customFormat="1" ht="14" x14ac:dyDescent="0.2">
      <c r="B338" s="1322"/>
      <c r="C338" s="1320" t="s">
        <v>1638</v>
      </c>
      <c r="F338" s="1307"/>
      <c r="G338" s="1307"/>
    </row>
    <row r="339" spans="1:7" s="1320" customFormat="1" ht="14" x14ac:dyDescent="0.2">
      <c r="B339" s="1322"/>
      <c r="C339" s="1320" t="s">
        <v>1639</v>
      </c>
      <c r="F339" s="1307"/>
      <c r="G339" s="1307"/>
    </row>
    <row r="340" spans="1:7" s="1320" customFormat="1" ht="14" x14ac:dyDescent="0.2">
      <c r="B340" s="1322"/>
      <c r="C340" s="2090"/>
      <c r="D340" s="2090"/>
      <c r="E340" s="2090"/>
      <c r="F340" s="1307"/>
    </row>
    <row r="341" spans="1:7" s="1320" customFormat="1" ht="14" x14ac:dyDescent="0.2">
      <c r="B341" s="1322"/>
      <c r="C341" s="2090"/>
      <c r="D341" s="2090"/>
      <c r="E341" s="2090"/>
      <c r="F341" s="1307"/>
      <c r="G341" s="1307"/>
    </row>
    <row r="342" spans="1:7" s="1320" customFormat="1" ht="14" x14ac:dyDescent="0.2">
      <c r="D342" s="1307"/>
      <c r="E342" s="1307"/>
      <c r="F342" s="1307"/>
    </row>
    <row r="343" spans="1:7" s="1320" customFormat="1" ht="14" x14ac:dyDescent="0.2">
      <c r="B343" s="1322"/>
      <c r="C343" s="1320" t="s">
        <v>1640</v>
      </c>
      <c r="F343" s="1307"/>
      <c r="G343" s="1307"/>
    </row>
    <row r="344" spans="1:7" s="1320" customFormat="1" ht="14" x14ac:dyDescent="0.2">
      <c r="B344" s="1322"/>
      <c r="C344" s="2090"/>
      <c r="D344" s="2090"/>
      <c r="E344" s="2090"/>
      <c r="F344" s="1307"/>
    </row>
    <row r="345" spans="1:7" s="1320" customFormat="1" ht="14" x14ac:dyDescent="0.2">
      <c r="B345" s="1322"/>
      <c r="C345" s="2090"/>
      <c r="D345" s="2090"/>
      <c r="E345" s="2090"/>
      <c r="F345" s="1307"/>
      <c r="G345" s="1307"/>
    </row>
    <row r="346" spans="1:7" s="1320" customFormat="1" ht="14" x14ac:dyDescent="0.2">
      <c r="B346" s="1322"/>
      <c r="F346" s="1307"/>
      <c r="G346" s="1307"/>
    </row>
    <row r="347" spans="1:7" s="1320" customFormat="1" ht="14" x14ac:dyDescent="0.2">
      <c r="A347" s="1305" t="s">
        <v>1641</v>
      </c>
      <c r="B347" s="1318"/>
      <c r="C347" s="1318"/>
      <c r="D347" s="1319"/>
      <c r="F347" s="1307"/>
      <c r="G347" s="1307"/>
    </row>
    <row r="348" spans="1:7" s="1320" customFormat="1" ht="14" x14ac:dyDescent="0.2">
      <c r="B348" s="1322"/>
      <c r="F348" s="1307"/>
      <c r="G348" s="1307"/>
    </row>
    <row r="349" spans="1:7" s="1320" customFormat="1" ht="14" x14ac:dyDescent="0.2">
      <c r="A349" s="1320" t="s">
        <v>906</v>
      </c>
      <c r="B349" s="1322"/>
      <c r="C349" s="2090"/>
      <c r="D349" s="2090"/>
      <c r="E349" s="2090"/>
      <c r="F349" s="1307"/>
      <c r="G349" s="1307"/>
    </row>
    <row r="350" spans="1:7" s="1320" customFormat="1" ht="14" x14ac:dyDescent="0.2">
      <c r="B350" s="1322"/>
      <c r="C350" s="2090"/>
      <c r="D350" s="2090"/>
      <c r="E350" s="2090"/>
      <c r="F350" s="1307"/>
    </row>
    <row r="351" spans="1:7" s="1320" customFormat="1" ht="14" x14ac:dyDescent="0.2">
      <c r="B351" s="1322"/>
      <c r="C351" s="2090"/>
      <c r="D351" s="2090"/>
      <c r="E351" s="2090"/>
      <c r="F351" s="1307"/>
      <c r="G351" s="1307"/>
    </row>
    <row r="352" spans="1:7" s="1320" customFormat="1" ht="14" x14ac:dyDescent="0.2">
      <c r="B352" s="1322"/>
      <c r="F352" s="1307"/>
      <c r="G352" s="1307"/>
    </row>
    <row r="353" spans="1:7" s="1320" customFormat="1" ht="14" x14ac:dyDescent="0.2">
      <c r="A353" s="1320" t="s">
        <v>1</v>
      </c>
      <c r="B353" s="1322"/>
      <c r="C353" s="1320" t="s">
        <v>1642</v>
      </c>
      <c r="F353" s="1307"/>
      <c r="G353" s="1307"/>
    </row>
    <row r="354" spans="1:7" s="1320" customFormat="1" ht="14" x14ac:dyDescent="0.2">
      <c r="B354" s="1322"/>
      <c r="C354" s="2090"/>
      <c r="D354" s="2090"/>
      <c r="E354" s="2090"/>
      <c r="F354" s="1307"/>
      <c r="G354" s="1307"/>
    </row>
    <row r="355" spans="1:7" s="1320" customFormat="1" ht="14" x14ac:dyDescent="0.2">
      <c r="B355" s="1322"/>
      <c r="C355" s="2090"/>
      <c r="D355" s="2090"/>
      <c r="E355" s="2090"/>
      <c r="F355" s="1307"/>
      <c r="G355" s="1307"/>
    </row>
    <row r="356" spans="1:7" s="1320" customFormat="1" ht="14" x14ac:dyDescent="0.2">
      <c r="B356" s="1322"/>
      <c r="F356" s="1307"/>
      <c r="G356" s="1307"/>
    </row>
    <row r="357" spans="1:7" s="1320" customFormat="1" ht="14" x14ac:dyDescent="0.2">
      <c r="C357" s="1320" t="s">
        <v>1643</v>
      </c>
      <c r="D357" s="1307"/>
      <c r="E357" s="1307"/>
      <c r="F357" s="1307"/>
    </row>
    <row r="358" spans="1:7" s="1320" customFormat="1" ht="14" x14ac:dyDescent="0.2">
      <c r="B358" s="1322"/>
      <c r="C358" s="2090"/>
      <c r="D358" s="2090"/>
      <c r="E358" s="2090"/>
      <c r="F358" s="1307"/>
      <c r="G358" s="1307"/>
    </row>
    <row r="359" spans="1:7" s="1320" customFormat="1" ht="14" x14ac:dyDescent="0.2">
      <c r="B359" s="1322"/>
      <c r="C359" s="2090"/>
      <c r="D359" s="2090"/>
      <c r="E359" s="2090"/>
      <c r="F359" s="1307"/>
    </row>
    <row r="360" spans="1:7" s="1320" customFormat="1" ht="14" x14ac:dyDescent="0.2">
      <c r="C360" s="2090"/>
      <c r="D360" s="2090"/>
      <c r="E360" s="2090"/>
      <c r="F360" s="1307"/>
      <c r="G360" s="1307"/>
    </row>
    <row r="361" spans="1:7" s="1320" customFormat="1" ht="14" x14ac:dyDescent="0.2">
      <c r="F361" s="1307"/>
      <c r="G361" s="1307"/>
    </row>
    <row r="362" spans="1:7" s="1320" customFormat="1" ht="14" x14ac:dyDescent="0.2">
      <c r="A362" s="1320" t="s">
        <v>1087</v>
      </c>
      <c r="C362" s="1355" t="s">
        <v>1644</v>
      </c>
      <c r="F362" s="1307"/>
      <c r="G362" s="1307"/>
    </row>
    <row r="363" spans="1:7" s="1320" customFormat="1" ht="14" x14ac:dyDescent="0.2">
      <c r="B363" s="1322"/>
      <c r="C363" s="2090"/>
      <c r="D363" s="2090"/>
      <c r="E363" s="2090"/>
      <c r="F363" s="1307"/>
      <c r="G363" s="1307"/>
    </row>
    <row r="364" spans="1:7" s="1320" customFormat="1" ht="14" x14ac:dyDescent="0.2">
      <c r="B364" s="1322"/>
      <c r="C364" s="2090"/>
      <c r="D364" s="2090"/>
      <c r="E364" s="2090"/>
      <c r="F364" s="1307"/>
    </row>
    <row r="365" spans="1:7" s="1320" customFormat="1" ht="14" x14ac:dyDescent="0.2">
      <c r="B365" s="1322"/>
      <c r="C365" s="2090"/>
      <c r="D365" s="2090"/>
      <c r="E365" s="2090"/>
      <c r="F365" s="1307"/>
      <c r="G365" s="1307"/>
    </row>
    <row r="366" spans="1:7" s="1320" customFormat="1" ht="14" x14ac:dyDescent="0.2">
      <c r="C366" s="1320" t="s">
        <v>1611</v>
      </c>
      <c r="F366" s="1307"/>
      <c r="G366" s="1307"/>
    </row>
    <row r="367" spans="1:7" s="1320" customFormat="1" ht="14" x14ac:dyDescent="0.2">
      <c r="C367" s="2090"/>
      <c r="D367" s="2090"/>
      <c r="E367" s="2090"/>
      <c r="F367" s="1307"/>
      <c r="G367" s="1307"/>
    </row>
    <row r="368" spans="1:7" s="1320" customFormat="1" ht="14" x14ac:dyDescent="0.2">
      <c r="C368" s="2090"/>
      <c r="D368" s="2090"/>
      <c r="E368" s="2090"/>
      <c r="F368" s="1307"/>
      <c r="G368" s="1307"/>
    </row>
    <row r="369" spans="2:7" s="1320" customFormat="1" ht="14" x14ac:dyDescent="0.2">
      <c r="F369" s="1307"/>
      <c r="G369" s="1307"/>
    </row>
    <row r="370" spans="2:7" s="1320" customFormat="1" ht="14" x14ac:dyDescent="0.2">
      <c r="C370" s="1355" t="s">
        <v>1645</v>
      </c>
      <c r="F370" s="1307"/>
      <c r="G370" s="1307"/>
    </row>
    <row r="371" spans="2:7" s="1320" customFormat="1" ht="14" x14ac:dyDescent="0.2">
      <c r="B371" s="1322"/>
      <c r="C371" s="1320" t="s">
        <v>1642</v>
      </c>
      <c r="F371" s="1307"/>
      <c r="G371" s="1307"/>
    </row>
    <row r="372" spans="2:7" s="1320" customFormat="1" ht="14" x14ac:dyDescent="0.2">
      <c r="B372" s="1322"/>
      <c r="C372" s="2090"/>
      <c r="D372" s="2090"/>
      <c r="E372" s="2090"/>
      <c r="F372" s="1307"/>
      <c r="G372" s="1307"/>
    </row>
    <row r="373" spans="2:7" s="1320" customFormat="1" ht="14" x14ac:dyDescent="0.2">
      <c r="B373" s="1322"/>
      <c r="C373" s="2090"/>
      <c r="D373" s="2090"/>
      <c r="E373" s="2090"/>
      <c r="F373" s="1307"/>
      <c r="G373" s="1307"/>
    </row>
    <row r="374" spans="2:7" s="1320" customFormat="1" ht="14" x14ac:dyDescent="0.2">
      <c r="B374" s="1322"/>
      <c r="C374" s="1308" t="s">
        <v>1646</v>
      </c>
      <c r="F374" s="1307"/>
      <c r="G374" s="1307"/>
    </row>
    <row r="375" spans="2:7" s="1320" customFormat="1" ht="14" x14ac:dyDescent="0.2">
      <c r="B375" s="1322"/>
      <c r="C375" s="2090"/>
      <c r="D375" s="2090"/>
      <c r="E375" s="2090"/>
      <c r="F375" s="1307"/>
      <c r="G375" s="1307"/>
    </row>
    <row r="376" spans="2:7" s="1320" customFormat="1" ht="14" x14ac:dyDescent="0.2">
      <c r="B376" s="1322"/>
      <c r="C376" s="2090"/>
      <c r="D376" s="2090"/>
      <c r="E376" s="2090"/>
      <c r="F376" s="1307"/>
      <c r="G376" s="1307"/>
    </row>
    <row r="377" spans="2:7" s="1320" customFormat="1" ht="14" x14ac:dyDescent="0.2">
      <c r="B377" s="1322"/>
      <c r="F377" s="1307"/>
      <c r="G377" s="1307"/>
    </row>
    <row r="378" spans="2:7" s="1320" customFormat="1" ht="14" x14ac:dyDescent="0.2">
      <c r="C378" s="1320" t="s">
        <v>1643</v>
      </c>
      <c r="D378" s="1307"/>
      <c r="E378" s="1307"/>
      <c r="F378" s="1307"/>
    </row>
    <row r="379" spans="2:7" s="1320" customFormat="1" ht="14" x14ac:dyDescent="0.2">
      <c r="B379" s="1322"/>
      <c r="C379" s="2090"/>
      <c r="D379" s="2090"/>
      <c r="E379" s="2090"/>
      <c r="F379" s="1307"/>
      <c r="G379" s="1307"/>
    </row>
    <row r="380" spans="2:7" s="1320" customFormat="1" ht="14" x14ac:dyDescent="0.2">
      <c r="B380" s="1322"/>
      <c r="C380" s="2090"/>
      <c r="D380" s="2090"/>
      <c r="E380" s="2090"/>
      <c r="F380" s="1307"/>
    </row>
    <row r="381" spans="2:7" s="1320" customFormat="1" ht="14" x14ac:dyDescent="0.2">
      <c r="C381" s="2090"/>
      <c r="D381" s="2090"/>
      <c r="E381" s="2090"/>
      <c r="F381" s="1307"/>
      <c r="G381" s="1307"/>
    </row>
    <row r="382" spans="2:7" s="1320" customFormat="1" ht="14" x14ac:dyDescent="0.2">
      <c r="C382" s="1308" t="s">
        <v>1611</v>
      </c>
      <c r="F382" s="1307"/>
      <c r="G382" s="1307"/>
    </row>
    <row r="383" spans="2:7" s="1320" customFormat="1" ht="14" x14ac:dyDescent="0.2">
      <c r="C383" s="2090"/>
      <c r="D383" s="2090"/>
      <c r="E383" s="2090"/>
      <c r="F383" s="1307"/>
      <c r="G383" s="1307"/>
    </row>
    <row r="384" spans="2:7" s="1320" customFormat="1" ht="14" x14ac:dyDescent="0.2">
      <c r="C384" s="2090"/>
      <c r="D384" s="2090"/>
      <c r="E384" s="2090"/>
      <c r="F384" s="1307"/>
      <c r="G384" s="1307"/>
    </row>
    <row r="385" spans="1:7" s="1320" customFormat="1" ht="14" x14ac:dyDescent="0.2">
      <c r="A385" s="1305" t="s">
        <v>1647</v>
      </c>
      <c r="B385" s="1318"/>
      <c r="C385" s="1318"/>
      <c r="D385" s="1319"/>
      <c r="F385" s="1307"/>
      <c r="G385" s="1307"/>
    </row>
    <row r="386" spans="1:7" s="1320" customFormat="1" ht="14" x14ac:dyDescent="0.2">
      <c r="F386" s="1307"/>
      <c r="G386" s="1307"/>
    </row>
    <row r="387" spans="1:7" s="1320" customFormat="1" ht="14" x14ac:dyDescent="0.2">
      <c r="A387" s="1320" t="s">
        <v>0</v>
      </c>
      <c r="B387" s="1322"/>
      <c r="C387" s="1320" t="s">
        <v>1648</v>
      </c>
      <c r="F387" s="1307"/>
      <c r="G387" s="1307"/>
    </row>
    <row r="388" spans="1:7" s="1320" customFormat="1" ht="14" x14ac:dyDescent="0.2">
      <c r="B388" s="1322"/>
      <c r="C388" s="2090"/>
      <c r="D388" s="2090"/>
      <c r="E388" s="2090"/>
      <c r="F388" s="1307"/>
      <c r="G388" s="1307"/>
    </row>
    <row r="389" spans="1:7" s="1320" customFormat="1" ht="14" x14ac:dyDescent="0.2">
      <c r="B389" s="1309"/>
      <c r="C389" s="2090"/>
      <c r="D389" s="2090"/>
      <c r="E389" s="2090"/>
      <c r="F389" s="1307"/>
      <c r="G389" s="1307"/>
    </row>
    <row r="390" spans="1:7" s="1320" customFormat="1" ht="14" x14ac:dyDescent="0.2">
      <c r="B390" s="1322"/>
      <c r="C390" s="2090"/>
      <c r="D390" s="2090"/>
      <c r="E390" s="2090"/>
      <c r="F390" s="1307"/>
      <c r="G390" s="1307"/>
    </row>
    <row r="391" spans="1:7" s="1320" customFormat="1" ht="14" x14ac:dyDescent="0.2">
      <c r="B391" s="1322"/>
      <c r="F391" s="1307"/>
      <c r="G391" s="1307"/>
    </row>
    <row r="392" spans="1:7" s="1320" customFormat="1" ht="14" x14ac:dyDescent="0.2">
      <c r="C392" s="1320" t="s">
        <v>1643</v>
      </c>
      <c r="D392" s="1307"/>
      <c r="E392" s="1307"/>
      <c r="F392" s="1307"/>
    </row>
    <row r="393" spans="1:7" s="1320" customFormat="1" ht="14" x14ac:dyDescent="0.2">
      <c r="B393" s="1322"/>
      <c r="C393" s="2090"/>
      <c r="D393" s="2090"/>
      <c r="E393" s="2090"/>
      <c r="F393" s="1307"/>
      <c r="G393" s="1307"/>
    </row>
    <row r="394" spans="1:7" s="1320" customFormat="1" ht="14" x14ac:dyDescent="0.2">
      <c r="B394" s="1322"/>
      <c r="C394" s="2090"/>
      <c r="D394" s="2090"/>
      <c r="E394" s="2090"/>
      <c r="F394" s="1307"/>
    </row>
    <row r="395" spans="1:7" s="1320" customFormat="1" ht="14" x14ac:dyDescent="0.2">
      <c r="C395" s="2090"/>
      <c r="D395" s="2090"/>
      <c r="E395" s="2090"/>
      <c r="F395" s="1307"/>
      <c r="G395" s="1307"/>
    </row>
    <row r="396" spans="1:7" s="1320" customFormat="1" ht="14" x14ac:dyDescent="0.2">
      <c r="F396" s="1307"/>
      <c r="G396" s="1307"/>
    </row>
    <row r="397" spans="1:7" s="1320" customFormat="1" ht="14" x14ac:dyDescent="0.2">
      <c r="A397" s="1320" t="s">
        <v>1</v>
      </c>
      <c r="B397" s="1322"/>
      <c r="C397" s="1320" t="s">
        <v>1648</v>
      </c>
      <c r="F397" s="1307"/>
      <c r="G397" s="1307"/>
    </row>
    <row r="398" spans="1:7" s="1320" customFormat="1" ht="14" x14ac:dyDescent="0.2">
      <c r="B398" s="1322"/>
      <c r="C398" s="2090"/>
      <c r="D398" s="2090"/>
      <c r="E398" s="2090"/>
      <c r="F398" s="1307"/>
      <c r="G398" s="1307"/>
    </row>
    <row r="399" spans="1:7" s="1320" customFormat="1" ht="14" x14ac:dyDescent="0.2">
      <c r="B399" s="1309"/>
      <c r="C399" s="2090"/>
      <c r="D399" s="2090"/>
      <c r="E399" s="2090"/>
      <c r="F399" s="1307"/>
      <c r="G399" s="1307"/>
    </row>
    <row r="400" spans="1:7" s="1320" customFormat="1" ht="14" x14ac:dyDescent="0.2">
      <c r="B400" s="1322"/>
      <c r="C400" s="2090"/>
      <c r="D400" s="2090"/>
      <c r="E400" s="2090"/>
      <c r="F400" s="1307"/>
      <c r="G400" s="1307"/>
    </row>
    <row r="401" spans="1:7" s="1320" customFormat="1" ht="14" x14ac:dyDescent="0.2">
      <c r="B401" s="1322"/>
      <c r="F401" s="1307"/>
      <c r="G401" s="1307"/>
    </row>
    <row r="402" spans="1:7" s="1320" customFormat="1" ht="14" x14ac:dyDescent="0.2">
      <c r="C402" s="1320" t="s">
        <v>1643</v>
      </c>
      <c r="D402" s="1307"/>
      <c r="E402" s="1307"/>
      <c r="F402" s="1307"/>
    </row>
    <row r="403" spans="1:7" s="1320" customFormat="1" ht="14" x14ac:dyDescent="0.2">
      <c r="B403" s="1322"/>
      <c r="C403" s="2090"/>
      <c r="D403" s="2090"/>
      <c r="E403" s="2090"/>
      <c r="F403" s="1307"/>
      <c r="G403" s="1307"/>
    </row>
    <row r="404" spans="1:7" s="1320" customFormat="1" ht="14" x14ac:dyDescent="0.2">
      <c r="B404" s="1322"/>
      <c r="C404" s="2093"/>
      <c r="D404" s="2093"/>
      <c r="E404" s="2093"/>
      <c r="F404" s="1307"/>
    </row>
    <row r="405" spans="1:7" s="1320" customFormat="1" ht="14" x14ac:dyDescent="0.2">
      <c r="C405" s="2090"/>
      <c r="D405" s="2090"/>
      <c r="E405" s="2090"/>
      <c r="F405" s="1307"/>
      <c r="G405" s="1307"/>
    </row>
    <row r="406" spans="1:7" s="1320" customFormat="1" ht="14" x14ac:dyDescent="0.2">
      <c r="F406" s="1307"/>
      <c r="G406" s="1307"/>
    </row>
    <row r="407" spans="1:7" s="1320" customFormat="1" ht="14" x14ac:dyDescent="0.2">
      <c r="A407" s="1305" t="s">
        <v>1649</v>
      </c>
      <c r="B407" s="1318"/>
      <c r="C407" s="1318"/>
      <c r="D407" s="1319"/>
      <c r="F407" s="1307"/>
      <c r="G407" s="1307"/>
    </row>
    <row r="408" spans="1:7" s="1320" customFormat="1" ht="14" x14ac:dyDescent="0.2">
      <c r="B408" s="1322"/>
      <c r="F408" s="1307"/>
      <c r="G408" s="1307"/>
    </row>
    <row r="409" spans="1:7" s="1320" customFormat="1" ht="14" x14ac:dyDescent="0.2">
      <c r="A409" s="1320" t="s">
        <v>906</v>
      </c>
      <c r="C409" s="2090"/>
      <c r="D409" s="2090"/>
      <c r="E409" s="2090"/>
    </row>
    <row r="410" spans="1:7" s="1320" customFormat="1" ht="14" x14ac:dyDescent="0.2">
      <c r="B410" s="1322"/>
      <c r="C410" s="2090"/>
      <c r="D410" s="2090"/>
      <c r="E410" s="2090"/>
      <c r="F410" s="1307"/>
      <c r="G410" s="1307"/>
    </row>
    <row r="411" spans="1:7" s="1320" customFormat="1" ht="14" x14ac:dyDescent="0.2">
      <c r="B411" s="1322"/>
      <c r="C411" s="2090"/>
      <c r="D411" s="2090"/>
      <c r="E411" s="2090"/>
      <c r="F411" s="1307"/>
      <c r="G411" s="1307"/>
    </row>
    <row r="412" spans="1:7" s="1320" customFormat="1" ht="14" x14ac:dyDescent="0.2">
      <c r="C412" s="2090"/>
      <c r="D412" s="2090"/>
      <c r="E412" s="2090"/>
      <c r="F412" s="1307"/>
    </row>
    <row r="413" spans="1:7" s="1320" customFormat="1" ht="14" x14ac:dyDescent="0.2">
      <c r="B413" s="1322"/>
      <c r="C413" s="2090"/>
      <c r="D413" s="2090"/>
      <c r="E413" s="2090"/>
      <c r="F413" s="1307"/>
      <c r="G413" s="1307"/>
    </row>
    <row r="414" spans="1:7" s="1320" customFormat="1" ht="14" x14ac:dyDescent="0.2">
      <c r="B414" s="1322"/>
      <c r="C414" s="2090"/>
      <c r="D414" s="2090"/>
      <c r="E414" s="2090"/>
      <c r="F414" s="1307"/>
    </row>
    <row r="415" spans="1:7" s="1320" customFormat="1" ht="14" x14ac:dyDescent="0.2">
      <c r="B415" s="1322"/>
      <c r="C415" s="2090"/>
      <c r="D415" s="2090"/>
      <c r="E415" s="2090"/>
      <c r="F415" s="1307"/>
      <c r="G415" s="1307"/>
    </row>
    <row r="416" spans="1:7" s="1320" customFormat="1" ht="14" x14ac:dyDescent="0.2">
      <c r="C416" s="2090"/>
      <c r="D416" s="2090"/>
      <c r="E416" s="2090"/>
      <c r="F416" s="1307"/>
      <c r="G416" s="1307"/>
    </row>
    <row r="417" spans="1:7" s="1320" customFormat="1" ht="14" x14ac:dyDescent="0.2">
      <c r="F417" s="1307"/>
      <c r="G417" s="1307"/>
    </row>
    <row r="418" spans="1:7" s="1320" customFormat="1" ht="14" x14ac:dyDescent="0.2">
      <c r="A418" s="1320" t="s">
        <v>1</v>
      </c>
      <c r="C418" s="1320" t="s">
        <v>1650</v>
      </c>
    </row>
    <row r="419" spans="1:7" s="1320" customFormat="1" ht="14" x14ac:dyDescent="0.2">
      <c r="B419" s="1322"/>
      <c r="C419" s="2090"/>
      <c r="D419" s="2090"/>
      <c r="E419" s="2090"/>
      <c r="F419" s="1307"/>
      <c r="G419" s="1307"/>
    </row>
    <row r="420" spans="1:7" s="1320" customFormat="1" ht="14" x14ac:dyDescent="0.2">
      <c r="B420" s="1322"/>
      <c r="C420" s="2090"/>
      <c r="D420" s="2090"/>
      <c r="E420" s="2090"/>
      <c r="F420" s="1307"/>
      <c r="G420" s="1307"/>
    </row>
    <row r="421" spans="1:7" s="1320" customFormat="1" ht="14" x14ac:dyDescent="0.2">
      <c r="B421" s="1322"/>
      <c r="F421" s="1307"/>
      <c r="G421" s="1307"/>
    </row>
    <row r="422" spans="1:7" s="1320" customFormat="1" ht="14" x14ac:dyDescent="0.2">
      <c r="B422" s="1309" t="s">
        <v>1651</v>
      </c>
      <c r="F422" s="1319" t="s">
        <v>627</v>
      </c>
      <c r="G422" s="1319" t="s">
        <v>542</v>
      </c>
    </row>
    <row r="423" spans="1:7" s="1320" customFormat="1" ht="14" x14ac:dyDescent="0.2">
      <c r="B423" s="1309" t="s">
        <v>1652</v>
      </c>
      <c r="F423" s="1319"/>
      <c r="G423" s="1319"/>
    </row>
    <row r="424" spans="1:7" s="1320" customFormat="1" ht="14" x14ac:dyDescent="0.2">
      <c r="B424" s="1322"/>
      <c r="C424" s="1320" t="s">
        <v>1653</v>
      </c>
      <c r="F424" s="1307"/>
      <c r="G424" s="1307"/>
    </row>
    <row r="425" spans="1:7" s="1320" customFormat="1" ht="14" x14ac:dyDescent="0.2">
      <c r="B425" s="1322"/>
      <c r="C425" s="1320" t="s">
        <v>1654</v>
      </c>
      <c r="F425" s="1324"/>
      <c r="G425" s="1324"/>
    </row>
    <row r="426" spans="1:7" s="1320" customFormat="1" ht="14" x14ac:dyDescent="0.2">
      <c r="C426" s="1320" t="s">
        <v>1655</v>
      </c>
      <c r="F426" s="1307"/>
      <c r="G426" s="1307"/>
    </row>
    <row r="427" spans="1:7" s="1320" customFormat="1" ht="14" x14ac:dyDescent="0.2">
      <c r="F427" s="1307"/>
      <c r="G427" s="1307"/>
    </row>
    <row r="428" spans="1:7" s="1320" customFormat="1" ht="14" x14ac:dyDescent="0.2">
      <c r="B428" s="1322"/>
      <c r="C428" s="1320" t="s">
        <v>1656</v>
      </c>
      <c r="D428" s="1307"/>
      <c r="E428" s="1307"/>
      <c r="F428" s="1307"/>
      <c r="G428" s="1307"/>
    </row>
    <row r="429" spans="1:7" s="1320" customFormat="1" ht="14" x14ac:dyDescent="0.2">
      <c r="B429" s="1322"/>
      <c r="C429" s="2090"/>
      <c r="D429" s="2090"/>
      <c r="E429" s="2090"/>
      <c r="F429" s="1307"/>
    </row>
    <row r="430" spans="1:7" s="1320" customFormat="1" ht="14" x14ac:dyDescent="0.2">
      <c r="B430" s="1322"/>
      <c r="C430" s="2090"/>
      <c r="D430" s="2090"/>
      <c r="E430" s="2090"/>
      <c r="F430" s="1307"/>
      <c r="G430" s="1307"/>
    </row>
    <row r="431" spans="1:7" s="1320" customFormat="1" ht="14" x14ac:dyDescent="0.2">
      <c r="A431" s="1305" t="s">
        <v>1657</v>
      </c>
      <c r="B431" s="1318"/>
      <c r="C431" s="1318"/>
      <c r="D431" s="1319"/>
      <c r="F431" s="1307"/>
      <c r="G431" s="1307"/>
    </row>
    <row r="432" spans="1:7" s="1320" customFormat="1" ht="14" x14ac:dyDescent="0.2">
      <c r="B432" s="1322"/>
      <c r="F432" s="1307"/>
      <c r="G432" s="1307"/>
    </row>
    <row r="433" spans="1:7" s="1320" customFormat="1" ht="14" x14ac:dyDescent="0.2">
      <c r="A433" s="1320" t="s">
        <v>0</v>
      </c>
      <c r="C433" s="1320" t="s">
        <v>1650</v>
      </c>
    </row>
    <row r="434" spans="1:7" s="1320" customFormat="1" ht="14" x14ac:dyDescent="0.2">
      <c r="B434" s="1322"/>
      <c r="C434" s="2090"/>
      <c r="D434" s="2090"/>
      <c r="E434" s="2090"/>
      <c r="F434" s="1307"/>
      <c r="G434" s="1307"/>
    </row>
    <row r="435" spans="1:7" s="1320" customFormat="1" ht="14" x14ac:dyDescent="0.2">
      <c r="B435" s="1322"/>
      <c r="C435" s="2090"/>
      <c r="D435" s="2090"/>
      <c r="E435" s="2090"/>
      <c r="F435" s="1307"/>
      <c r="G435" s="1307"/>
    </row>
    <row r="436" spans="1:7" s="1320" customFormat="1" ht="14" x14ac:dyDescent="0.2">
      <c r="B436" s="1322"/>
      <c r="F436" s="1307"/>
      <c r="G436" s="1307"/>
    </row>
    <row r="437" spans="1:7" s="1320" customFormat="1" ht="14" x14ac:dyDescent="0.2">
      <c r="B437" s="1309" t="s">
        <v>1651</v>
      </c>
      <c r="F437" s="1319" t="s">
        <v>627</v>
      </c>
      <c r="G437" s="1319" t="s">
        <v>542</v>
      </c>
    </row>
    <row r="438" spans="1:7" s="1320" customFormat="1" ht="14" x14ac:dyDescent="0.2">
      <c r="B438" s="1309" t="s">
        <v>1652</v>
      </c>
      <c r="F438" s="1319"/>
      <c r="G438" s="1319"/>
    </row>
    <row r="439" spans="1:7" s="1320" customFormat="1" ht="14" x14ac:dyDescent="0.2">
      <c r="B439" s="1322"/>
      <c r="C439" s="1320" t="s">
        <v>1653</v>
      </c>
      <c r="F439" s="1307"/>
      <c r="G439" s="1307"/>
    </row>
    <row r="440" spans="1:7" s="1320" customFormat="1" ht="14" x14ac:dyDescent="0.2">
      <c r="B440" s="1322"/>
      <c r="C440" s="1320" t="s">
        <v>1654</v>
      </c>
      <c r="F440" s="1324"/>
      <c r="G440" s="1324"/>
    </row>
    <row r="441" spans="1:7" s="1320" customFormat="1" ht="14" x14ac:dyDescent="0.2">
      <c r="C441" s="1320" t="s">
        <v>1655</v>
      </c>
      <c r="F441" s="1307"/>
      <c r="G441" s="1307"/>
    </row>
    <row r="442" spans="1:7" s="1320" customFormat="1" ht="14" x14ac:dyDescent="0.2">
      <c r="D442" s="1307"/>
      <c r="E442" s="1307"/>
      <c r="F442" s="1307"/>
    </row>
    <row r="443" spans="1:7" s="1320" customFormat="1" ht="14" customHeight="1" x14ac:dyDescent="0.2">
      <c r="B443" s="1322"/>
      <c r="C443" s="1320" t="s">
        <v>1658</v>
      </c>
      <c r="F443" s="1307"/>
      <c r="G443" s="1307"/>
    </row>
    <row r="444" spans="1:7" s="1320" customFormat="1" ht="14" x14ac:dyDescent="0.2">
      <c r="B444" s="1322"/>
      <c r="C444" s="2090"/>
      <c r="D444" s="2090"/>
      <c r="E444" s="2090"/>
      <c r="F444" s="1307"/>
    </row>
    <row r="445" spans="1:7" s="1320" customFormat="1" ht="14" x14ac:dyDescent="0.2">
      <c r="B445" s="1322"/>
      <c r="C445" s="2090"/>
      <c r="D445" s="2090"/>
      <c r="E445" s="2090"/>
      <c r="F445" s="1307"/>
      <c r="G445" s="1307"/>
    </row>
    <row r="446" spans="1:7" s="1320" customFormat="1" ht="14" x14ac:dyDescent="0.2">
      <c r="F446" s="1307"/>
      <c r="G446" s="1307"/>
    </row>
    <row r="447" spans="1:7" s="1356" customFormat="1" ht="14" x14ac:dyDescent="0.2">
      <c r="A447" s="1356" t="s">
        <v>1</v>
      </c>
      <c r="C447" s="2092"/>
      <c r="D447" s="2092"/>
      <c r="E447" s="2092"/>
    </row>
    <row r="448" spans="1:7" s="1356" customFormat="1" ht="14" x14ac:dyDescent="0.2">
      <c r="C448" s="2092"/>
      <c r="D448" s="2092"/>
      <c r="E448" s="2092"/>
    </row>
    <row r="449" spans="1:8" s="1302" customFormat="1" x14ac:dyDescent="0.15">
      <c r="E449" s="1304"/>
      <c r="F449" s="1304"/>
      <c r="G449" s="1304"/>
    </row>
    <row r="450" spans="1:8" x14ac:dyDescent="0.15">
      <c r="A450" s="623" t="s">
        <v>1659</v>
      </c>
      <c r="B450" s="673"/>
      <c r="C450" s="673"/>
      <c r="D450" s="674"/>
      <c r="G450" s="1"/>
    </row>
    <row r="451" spans="1:8" x14ac:dyDescent="0.15">
      <c r="A451" s="1" t="s">
        <v>0</v>
      </c>
      <c r="B451" s="1738"/>
      <c r="C451" s="1738"/>
      <c r="D451" s="1738"/>
      <c r="E451" s="1738"/>
      <c r="F451" s="1"/>
      <c r="G451" s="1"/>
    </row>
    <row r="452" spans="1:8" x14ac:dyDescent="0.15">
      <c r="E452" s="1"/>
      <c r="F452" s="1"/>
      <c r="G452" s="1"/>
    </row>
    <row r="453" spans="1:8" x14ac:dyDescent="0.15">
      <c r="E453" s="1"/>
      <c r="F453" s="1"/>
      <c r="G453" s="1"/>
    </row>
    <row r="455" spans="1:8" x14ac:dyDescent="0.15">
      <c r="A455" s="1" t="s">
        <v>1</v>
      </c>
      <c r="B455" s="1737" t="s">
        <v>1190</v>
      </c>
      <c r="C455" s="1737"/>
      <c r="D455" s="1737"/>
      <c r="E455" s="1737"/>
      <c r="F455" s="1737"/>
      <c r="G455" s="1737"/>
    </row>
    <row r="456" spans="1:8" x14ac:dyDescent="0.15">
      <c r="B456" s="1738"/>
      <c r="C456" s="1738"/>
      <c r="D456" s="1738"/>
      <c r="E456" s="1738"/>
    </row>
    <row r="457" spans="1:8" x14ac:dyDescent="0.15">
      <c r="B457" s="1738"/>
      <c r="C457" s="1738"/>
      <c r="D457" s="1738"/>
      <c r="E457" s="1738"/>
      <c r="F457" s="1"/>
      <c r="G457" s="1"/>
    </row>
    <row r="458" spans="1:8" x14ac:dyDescent="0.15">
      <c r="B458" s="1738"/>
      <c r="C458" s="1738"/>
      <c r="D458" s="1738"/>
      <c r="E458" s="1738"/>
      <c r="F458" s="1"/>
      <c r="G458" s="1"/>
    </row>
    <row r="459" spans="1:8" x14ac:dyDescent="0.15">
      <c r="B459" s="1738"/>
      <c r="C459" s="1738"/>
      <c r="D459" s="1738"/>
      <c r="E459" s="1738"/>
      <c r="F459" s="1"/>
      <c r="G459" s="1"/>
    </row>
    <row r="460" spans="1:8" ht="14" customHeight="1" x14ac:dyDescent="0.15">
      <c r="H460" s="72"/>
    </row>
    <row r="461" spans="1:8" ht="14" customHeight="1" x14ac:dyDescent="0.15">
      <c r="B461" s="1" t="s">
        <v>1175</v>
      </c>
    </row>
    <row r="462" spans="1:8" x14ac:dyDescent="0.15">
      <c r="B462" s="605"/>
      <c r="C462" s="1830"/>
      <c r="D462" s="1830"/>
      <c r="E462" s="1830"/>
      <c r="F462" s="402"/>
      <c r="G462" s="402"/>
    </row>
    <row r="463" spans="1:8" ht="14" customHeight="1" x14ac:dyDescent="0.15">
      <c r="B463" s="605"/>
      <c r="C463" s="1830"/>
      <c r="D463" s="1830"/>
      <c r="E463" s="1830"/>
      <c r="F463" s="402"/>
      <c r="G463" s="402"/>
      <c r="H463" s="72"/>
    </row>
    <row r="464" spans="1:8" ht="14" customHeight="1" x14ac:dyDescent="0.15">
      <c r="B464" s="605"/>
      <c r="C464" s="1830"/>
      <c r="D464" s="1830"/>
      <c r="E464" s="1830"/>
      <c r="F464" s="402"/>
      <c r="G464" s="402"/>
      <c r="H464" s="72"/>
    </row>
    <row r="465" spans="1:9" x14ac:dyDescent="0.15">
      <c r="B465" s="606"/>
      <c r="C465" s="1830"/>
      <c r="D465" s="1830"/>
      <c r="E465" s="1830"/>
      <c r="F465" s="402"/>
      <c r="G465" s="402"/>
    </row>
    <row r="466" spans="1:9" ht="14" customHeight="1" x14ac:dyDescent="0.15">
      <c r="B466" s="605"/>
      <c r="C466" s="1830"/>
      <c r="D466" s="1830"/>
      <c r="E466" s="1830"/>
      <c r="F466" s="402"/>
      <c r="G466" s="402"/>
    </row>
    <row r="467" spans="1:9" ht="14" customHeight="1" x14ac:dyDescent="0.15">
      <c r="B467" s="606"/>
      <c r="C467" s="1830"/>
      <c r="D467" s="1830"/>
      <c r="E467" s="1830"/>
      <c r="F467" s="402"/>
      <c r="G467" s="402"/>
    </row>
    <row r="468" spans="1:9" ht="14" customHeight="1" x14ac:dyDescent="0.15"/>
    <row r="469" spans="1:9" x14ac:dyDescent="0.15">
      <c r="A469" s="1" t="s">
        <v>2</v>
      </c>
      <c r="B469" s="1738"/>
      <c r="C469" s="1738"/>
      <c r="D469" s="1738"/>
      <c r="E469" s="1738"/>
      <c r="F469" s="1738"/>
      <c r="G469" s="1738"/>
    </row>
    <row r="470" spans="1:9" x14ac:dyDescent="0.15">
      <c r="B470" s="1738"/>
      <c r="C470" s="1738"/>
      <c r="D470" s="1738"/>
      <c r="E470" s="1738"/>
      <c r="F470" s="1738"/>
      <c r="G470" s="1738"/>
    </row>
    <row r="472" spans="1:9" s="1317" customFormat="1" ht="14" x14ac:dyDescent="0.2">
      <c r="A472" s="1357" t="s">
        <v>1660</v>
      </c>
      <c r="B472" s="1357"/>
      <c r="C472" s="1357"/>
      <c r="H472" s="1358"/>
      <c r="I472" s="1358"/>
    </row>
    <row r="473" spans="1:9" s="1317" customFormat="1" ht="14" x14ac:dyDescent="0.2">
      <c r="H473" s="1358"/>
      <c r="I473" s="1358"/>
    </row>
    <row r="474" spans="1:9" s="1317" customFormat="1" ht="14" x14ac:dyDescent="0.2">
      <c r="A474" s="1317" t="s">
        <v>0</v>
      </c>
      <c r="B474" s="2091"/>
      <c r="C474" s="2091"/>
      <c r="D474" s="2091"/>
      <c r="E474" s="2091"/>
      <c r="F474" s="2091"/>
      <c r="G474" s="2091"/>
      <c r="H474" s="1358"/>
      <c r="I474" s="1358"/>
    </row>
    <row r="475" spans="1:9" s="1317" customFormat="1" ht="14" x14ac:dyDescent="0.2">
      <c r="B475" s="2091"/>
      <c r="C475" s="2091"/>
      <c r="D475" s="2091"/>
      <c r="E475" s="2091"/>
      <c r="F475" s="2091"/>
      <c r="G475" s="2091"/>
      <c r="H475" s="1358"/>
      <c r="I475" s="1358"/>
    </row>
    <row r="476" spans="1:9" s="1317" customFormat="1" ht="14" x14ac:dyDescent="0.2">
      <c r="B476" s="2091"/>
      <c r="C476" s="2091"/>
      <c r="D476" s="2091"/>
      <c r="E476" s="2091"/>
      <c r="F476" s="2091"/>
      <c r="G476" s="2091"/>
      <c r="H476" s="1358"/>
      <c r="I476" s="1358"/>
    </row>
    <row r="477" spans="1:9" s="1317" customFormat="1" ht="14" x14ac:dyDescent="0.2">
      <c r="B477" s="2091"/>
      <c r="C477" s="2091"/>
      <c r="D477" s="2091"/>
      <c r="E477" s="2091"/>
      <c r="F477" s="2091"/>
      <c r="G477" s="2091"/>
      <c r="H477" s="1358"/>
      <c r="I477" s="1358"/>
    </row>
    <row r="478" spans="1:9" s="1317" customFormat="1" ht="14" x14ac:dyDescent="0.2">
      <c r="H478" s="1358"/>
      <c r="I478" s="1358"/>
    </row>
    <row r="479" spans="1:9" s="1317" customFormat="1" ht="14" x14ac:dyDescent="0.2">
      <c r="H479" s="1358"/>
      <c r="I479" s="1358"/>
    </row>
    <row r="480" spans="1:9" s="1317" customFormat="1" ht="14" x14ac:dyDescent="0.2">
      <c r="A480" s="1317" t="s">
        <v>1</v>
      </c>
      <c r="B480" s="2091"/>
      <c r="C480" s="2091"/>
      <c r="D480" s="2091"/>
      <c r="E480" s="2091"/>
      <c r="F480" s="2091"/>
      <c r="G480" s="2091"/>
      <c r="H480" s="1358"/>
    </row>
    <row r="481" spans="1:7" s="1317" customFormat="1" ht="14" x14ac:dyDescent="0.2">
      <c r="A481" s="1317" t="s">
        <v>232</v>
      </c>
      <c r="B481" s="2091"/>
      <c r="C481" s="2091"/>
      <c r="D481" s="2091"/>
      <c r="E481" s="2091"/>
      <c r="F481" s="1358"/>
      <c r="G481" s="1358"/>
    </row>
    <row r="482" spans="1:7" s="1317" customFormat="1" ht="14" x14ac:dyDescent="0.2">
      <c r="B482" s="2091"/>
      <c r="C482" s="2091"/>
      <c r="D482" s="2091"/>
      <c r="E482" s="2091"/>
      <c r="F482" s="1358"/>
      <c r="G482" s="1358"/>
    </row>
    <row r="483" spans="1:7" s="1317" customFormat="1" ht="14" x14ac:dyDescent="0.2">
      <c r="B483" s="2091"/>
      <c r="C483" s="2091"/>
      <c r="D483" s="2091"/>
      <c r="E483" s="2091"/>
      <c r="F483" s="1358"/>
      <c r="G483" s="1358"/>
    </row>
    <row r="484" spans="1:7" s="1317" customFormat="1" ht="14" x14ac:dyDescent="0.2">
      <c r="F484" s="1358"/>
      <c r="G484" s="1358"/>
    </row>
    <row r="485" spans="1:7" s="1317" customFormat="1" ht="14" x14ac:dyDescent="0.2">
      <c r="B485" s="1317" t="s">
        <v>165</v>
      </c>
      <c r="F485" s="1358"/>
      <c r="G485" s="1358"/>
    </row>
    <row r="486" spans="1:7" s="1317" customFormat="1" ht="14" x14ac:dyDescent="0.2">
      <c r="C486" s="2091"/>
      <c r="D486" s="2091"/>
      <c r="E486" s="2091"/>
      <c r="F486" s="1358"/>
      <c r="G486" s="1358"/>
    </row>
    <row r="487" spans="1:7" s="1317" customFormat="1" ht="14" x14ac:dyDescent="0.2">
      <c r="C487" s="2091"/>
      <c r="D487" s="2091"/>
      <c r="E487" s="2091"/>
      <c r="F487" s="1358"/>
      <c r="G487" s="1358"/>
    </row>
    <row r="488" spans="1:7" s="1317" customFormat="1" ht="14" x14ac:dyDescent="0.2">
      <c r="B488" s="1308"/>
      <c r="C488" s="2091"/>
      <c r="D488" s="2091"/>
      <c r="E488" s="2091"/>
      <c r="F488" s="1358"/>
      <c r="G488" s="1358"/>
    </row>
    <row r="489" spans="1:7" s="1317" customFormat="1" ht="14" x14ac:dyDescent="0.2">
      <c r="C489" s="2091"/>
      <c r="D489" s="2091"/>
      <c r="E489" s="2091"/>
      <c r="F489" s="1358"/>
      <c r="G489" s="1358"/>
    </row>
    <row r="490" spans="1:7" s="1317" customFormat="1" ht="14" x14ac:dyDescent="0.2">
      <c r="C490" s="2091"/>
      <c r="D490" s="2091"/>
      <c r="E490" s="2091"/>
      <c r="F490" s="1358"/>
      <c r="G490" s="1358"/>
    </row>
    <row r="491" spans="1:7" s="1317" customFormat="1" ht="14" x14ac:dyDescent="0.2">
      <c r="F491" s="1358"/>
      <c r="G491" s="1358"/>
    </row>
    <row r="492" spans="1:7" s="1317" customFormat="1" ht="14" x14ac:dyDescent="0.2">
      <c r="A492" s="1317" t="s">
        <v>233</v>
      </c>
      <c r="B492" s="1317" t="s">
        <v>1661</v>
      </c>
      <c r="F492" s="1358"/>
      <c r="G492" s="1358"/>
    </row>
    <row r="493" spans="1:7" s="1317" customFormat="1" ht="14" x14ac:dyDescent="0.2">
      <c r="B493" s="2091"/>
      <c r="C493" s="2091"/>
      <c r="D493" s="2091"/>
      <c r="E493" s="2091"/>
      <c r="F493" s="1358"/>
      <c r="G493" s="1358"/>
    </row>
    <row r="494" spans="1:7" s="1317" customFormat="1" ht="14" x14ac:dyDescent="0.2">
      <c r="B494" s="2091"/>
      <c r="C494" s="2091"/>
      <c r="D494" s="2091"/>
      <c r="E494" s="2091"/>
      <c r="F494" s="1358"/>
      <c r="G494" s="1358"/>
    </row>
    <row r="495" spans="1:7" s="1317" customFormat="1" ht="14" x14ac:dyDescent="0.2">
      <c r="B495" s="2091"/>
      <c r="C495" s="2091"/>
      <c r="D495" s="2091"/>
      <c r="E495" s="2091"/>
      <c r="F495" s="1358"/>
      <c r="G495" s="1358"/>
    </row>
    <row r="496" spans="1:7" s="1317" customFormat="1" ht="14" x14ac:dyDescent="0.2">
      <c r="B496" s="2091"/>
      <c r="C496" s="2091"/>
      <c r="D496" s="2091"/>
      <c r="E496" s="2091"/>
      <c r="F496" s="1358"/>
      <c r="G496" s="1358"/>
    </row>
    <row r="497" spans="1:7" s="1317" customFormat="1" ht="14" x14ac:dyDescent="0.2">
      <c r="B497" s="1317" t="s">
        <v>1664</v>
      </c>
      <c r="F497" s="1358"/>
      <c r="G497" s="1358"/>
    </row>
    <row r="498" spans="1:7" s="1317" customFormat="1" ht="14" x14ac:dyDescent="0.2">
      <c r="C498" s="2091"/>
      <c r="D498" s="2091"/>
      <c r="E498" s="2091"/>
      <c r="F498" s="1358"/>
      <c r="G498" s="1358"/>
    </row>
    <row r="499" spans="1:7" s="1317" customFormat="1" ht="14" x14ac:dyDescent="0.2">
      <c r="C499" s="2091"/>
      <c r="D499" s="2091"/>
      <c r="E499" s="2091"/>
      <c r="F499" s="1358"/>
      <c r="G499" s="1358"/>
    </row>
    <row r="500" spans="1:7" s="1317" customFormat="1" ht="14" x14ac:dyDescent="0.2">
      <c r="B500" s="1308"/>
      <c r="C500" s="2091"/>
      <c r="D500" s="2091"/>
      <c r="E500" s="2091"/>
      <c r="F500" s="1358"/>
      <c r="G500" s="1358"/>
    </row>
    <row r="501" spans="1:7" s="1317" customFormat="1" ht="14" x14ac:dyDescent="0.2">
      <c r="C501" s="2091"/>
      <c r="D501" s="2091"/>
      <c r="E501" s="2091"/>
      <c r="F501" s="1358"/>
      <c r="G501" s="1358"/>
    </row>
    <row r="502" spans="1:7" s="1317" customFormat="1" ht="14" x14ac:dyDescent="0.2">
      <c r="C502" s="2091"/>
      <c r="D502" s="2091"/>
      <c r="E502" s="2091"/>
      <c r="F502" s="1358"/>
      <c r="G502" s="1358"/>
    </row>
    <row r="503" spans="1:7" s="1317" customFormat="1" ht="14" x14ac:dyDescent="0.2">
      <c r="F503" s="1358"/>
      <c r="G503" s="1358"/>
    </row>
    <row r="504" spans="1:7" s="1317" customFormat="1" ht="14" x14ac:dyDescent="0.2">
      <c r="A504" s="1317" t="s">
        <v>112</v>
      </c>
      <c r="B504" s="2091"/>
      <c r="C504" s="2091"/>
      <c r="D504" s="2091"/>
      <c r="E504" s="2091"/>
      <c r="F504" s="1358"/>
      <c r="G504" s="1358"/>
    </row>
    <row r="505" spans="1:7" s="1317" customFormat="1" ht="14" x14ac:dyDescent="0.2">
      <c r="B505" s="2091"/>
      <c r="C505" s="2091"/>
      <c r="D505" s="2091"/>
      <c r="E505" s="2091"/>
      <c r="F505" s="1358"/>
      <c r="G505" s="1358"/>
    </row>
    <row r="506" spans="1:7" s="1317" customFormat="1" ht="14" x14ac:dyDescent="0.2">
      <c r="F506" s="1358"/>
      <c r="G506" s="1358"/>
    </row>
    <row r="507" spans="1:7" s="1317" customFormat="1" ht="14" x14ac:dyDescent="0.2">
      <c r="F507" s="1358"/>
      <c r="G507" s="1358"/>
    </row>
    <row r="508" spans="1:7" s="1317" customFormat="1" ht="14" x14ac:dyDescent="0.2">
      <c r="B508" s="2091"/>
      <c r="C508" s="2091"/>
      <c r="D508" s="2091"/>
      <c r="E508" s="2091"/>
      <c r="F508" s="1358"/>
      <c r="G508" s="1358"/>
    </row>
    <row r="509" spans="1:7" s="1317" customFormat="1" ht="14" x14ac:dyDescent="0.2">
      <c r="B509" s="2091"/>
      <c r="C509" s="2091"/>
      <c r="D509" s="2091"/>
      <c r="E509" s="2091"/>
      <c r="F509" s="1362"/>
      <c r="G509" s="1358"/>
    </row>
    <row r="510" spans="1:7" s="1317" customFormat="1" ht="14" x14ac:dyDescent="0.2">
      <c r="B510" s="2091"/>
      <c r="C510" s="2091"/>
      <c r="D510" s="2091"/>
      <c r="E510" s="2091"/>
      <c r="F510" s="1358"/>
      <c r="G510" s="1358"/>
    </row>
    <row r="511" spans="1:7" s="1317" customFormat="1" ht="14" x14ac:dyDescent="0.2">
      <c r="F511" s="1358"/>
      <c r="G511" s="1358"/>
    </row>
    <row r="512" spans="1:7" s="1317" customFormat="1" ht="14" x14ac:dyDescent="0.2">
      <c r="B512" s="1317" t="s">
        <v>1662</v>
      </c>
      <c r="F512" s="1358"/>
      <c r="G512" s="1358"/>
    </row>
    <row r="513" spans="2:8" s="1317" customFormat="1" ht="14" x14ac:dyDescent="0.2">
      <c r="B513" s="2091"/>
      <c r="C513" s="2091"/>
      <c r="D513" s="2091"/>
      <c r="E513" s="2091"/>
      <c r="F513" s="1358"/>
      <c r="G513" s="1358"/>
    </row>
    <row r="514" spans="2:8" s="1317" customFormat="1" ht="14" x14ac:dyDescent="0.2">
      <c r="G514" s="1358"/>
      <c r="H514" s="1358"/>
    </row>
    <row r="515" spans="2:8" s="1317" customFormat="1" ht="14" x14ac:dyDescent="0.2">
      <c r="B515" s="1317" t="s">
        <v>1665</v>
      </c>
      <c r="G515" s="1358"/>
      <c r="H515" s="1358"/>
    </row>
    <row r="516" spans="2:8" s="1317" customFormat="1" ht="14" x14ac:dyDescent="0.2">
      <c r="C516" s="2091"/>
      <c r="D516" s="2091"/>
      <c r="E516" s="2091"/>
      <c r="F516" s="1358"/>
      <c r="G516" s="1358"/>
      <c r="H516" s="1358"/>
    </row>
    <row r="517" spans="2:8" s="1317" customFormat="1" ht="14" x14ac:dyDescent="0.2">
      <c r="C517" s="2091"/>
      <c r="D517" s="2091"/>
      <c r="E517" s="2091"/>
      <c r="G517" s="1358"/>
      <c r="H517" s="1358"/>
    </row>
    <row r="518" spans="2:8" s="1317" customFormat="1" ht="14" x14ac:dyDescent="0.2">
      <c r="C518" s="2091"/>
      <c r="D518" s="2091"/>
      <c r="E518" s="2091"/>
      <c r="G518" s="1358"/>
      <c r="H518" s="1358"/>
    </row>
    <row r="519" spans="2:8" s="1317" customFormat="1" ht="14" x14ac:dyDescent="0.2">
      <c r="C519" s="2091"/>
      <c r="D519" s="2091"/>
      <c r="E519" s="2091"/>
      <c r="G519" s="1358"/>
      <c r="H519" s="1358"/>
    </row>
    <row r="520" spans="2:8" s="1317" customFormat="1" ht="14" x14ac:dyDescent="0.2">
      <c r="C520" s="2091"/>
      <c r="D520" s="2091"/>
      <c r="E520" s="2091"/>
      <c r="F520" s="1358"/>
      <c r="G520" s="1358"/>
      <c r="H520" s="1358"/>
    </row>
    <row r="521" spans="2:8" s="1317" customFormat="1" ht="14" x14ac:dyDescent="0.2">
      <c r="C521" s="2091"/>
      <c r="D521" s="2091"/>
      <c r="E521" s="2091"/>
      <c r="G521" s="1358"/>
      <c r="H521" s="1358"/>
    </row>
    <row r="522" spans="2:8" s="1317" customFormat="1" ht="14" x14ac:dyDescent="0.2">
      <c r="B522" s="1308"/>
      <c r="C522" s="2091"/>
      <c r="D522" s="2091"/>
      <c r="E522" s="2091"/>
      <c r="G522" s="1358"/>
      <c r="H522" s="1358"/>
    </row>
    <row r="523" spans="2:8" s="1317" customFormat="1" ht="14" x14ac:dyDescent="0.2">
      <c r="C523" s="2091"/>
      <c r="D523" s="2091"/>
      <c r="E523" s="2091"/>
      <c r="F523" s="1358"/>
      <c r="G523" s="1358"/>
      <c r="H523" s="1358"/>
    </row>
    <row r="524" spans="2:8" s="1317" customFormat="1" ht="14" x14ac:dyDescent="0.2">
      <c r="C524" s="2091"/>
      <c r="D524" s="2091"/>
      <c r="E524" s="2091"/>
      <c r="F524" s="1358"/>
      <c r="G524" s="1358"/>
      <c r="H524" s="1358"/>
    </row>
    <row r="525" spans="2:8" s="1317" customFormat="1" ht="14" x14ac:dyDescent="0.2">
      <c r="G525" s="1358"/>
      <c r="H525" s="1358"/>
    </row>
    <row r="526" spans="2:8" s="1317" customFormat="1" ht="14" x14ac:dyDescent="0.2">
      <c r="B526" s="1317" t="s">
        <v>1663</v>
      </c>
      <c r="G526" s="1358"/>
      <c r="H526" s="1358"/>
    </row>
    <row r="527" spans="2:8" s="1317" customFormat="1" ht="14" x14ac:dyDescent="0.2">
      <c r="C527" s="2091"/>
      <c r="D527" s="2091"/>
      <c r="E527" s="2091"/>
      <c r="F527" s="1359"/>
      <c r="G527" s="1359"/>
      <c r="H527" s="1359"/>
    </row>
    <row r="528" spans="2:8" s="1317" customFormat="1" ht="14" x14ac:dyDescent="0.2">
      <c r="C528" s="2091"/>
      <c r="D528" s="2091"/>
      <c r="E528" s="2091"/>
      <c r="F528" s="1360"/>
      <c r="G528" s="1359"/>
      <c r="H528" s="1359"/>
    </row>
    <row r="529" spans="1:8" s="1320" customFormat="1" ht="14" x14ac:dyDescent="0.2">
      <c r="A529" s="1361"/>
    </row>
    <row r="530" spans="1:8" s="1320" customFormat="1" ht="14" x14ac:dyDescent="0.2">
      <c r="A530" s="1361" t="s">
        <v>1087</v>
      </c>
      <c r="C530" s="2090"/>
      <c r="D530" s="2090"/>
      <c r="E530" s="2090"/>
    </row>
    <row r="531" spans="1:8" s="1320" customFormat="1" ht="14" x14ac:dyDescent="0.2">
      <c r="C531" s="2090"/>
      <c r="D531" s="2090"/>
      <c r="E531" s="2090"/>
      <c r="F531" s="1307"/>
      <c r="G531" s="1307"/>
    </row>
    <row r="532" spans="1:8" s="1320" customFormat="1" ht="14" x14ac:dyDescent="0.2">
      <c r="C532" s="2090"/>
      <c r="D532" s="2090"/>
      <c r="E532" s="2090"/>
      <c r="F532" s="1363"/>
    </row>
    <row r="533" spans="1:8" s="1320" customFormat="1" ht="14" x14ac:dyDescent="0.2">
      <c r="C533" s="2090"/>
      <c r="D533" s="2090"/>
      <c r="E533" s="2090"/>
      <c r="F533" s="1326"/>
    </row>
    <row r="534" spans="1:8" s="1320" customFormat="1" ht="14" x14ac:dyDescent="0.2"/>
    <row r="535" spans="1:8" x14ac:dyDescent="0.15">
      <c r="B535" s="605"/>
      <c r="C535" s="605"/>
      <c r="D535" s="605"/>
      <c r="E535" s="605"/>
      <c r="F535" s="605"/>
      <c r="G535" s="605"/>
    </row>
    <row r="536" spans="1:8" x14ac:dyDescent="0.15">
      <c r="B536" s="605"/>
      <c r="C536" s="605"/>
      <c r="D536" s="605"/>
      <c r="E536" s="402"/>
      <c r="F536" s="402"/>
      <c r="G536" s="402"/>
    </row>
    <row r="537" spans="1:8" x14ac:dyDescent="0.15">
      <c r="B537" s="605"/>
      <c r="C537" s="605"/>
      <c r="D537" s="605"/>
      <c r="E537" s="402"/>
      <c r="F537" s="402"/>
      <c r="G537" s="402"/>
    </row>
    <row r="538" spans="1:8" x14ac:dyDescent="0.15">
      <c r="B538" s="605"/>
      <c r="C538" s="605"/>
      <c r="D538" s="605"/>
      <c r="E538" s="402"/>
      <c r="F538" s="402"/>
      <c r="G538" s="402"/>
    </row>
    <row r="539" spans="1:8" x14ac:dyDescent="0.15">
      <c r="B539" s="605"/>
      <c r="C539" s="605"/>
      <c r="D539" s="605"/>
      <c r="E539" s="605"/>
      <c r="F539" s="402"/>
      <c r="G539" s="402"/>
      <c r="H539" s="72"/>
    </row>
    <row r="540" spans="1:8" ht="14" customHeight="1" x14ac:dyDescent="0.15">
      <c r="B540" s="605"/>
      <c r="C540" s="605"/>
      <c r="D540" s="605"/>
      <c r="E540" s="605"/>
      <c r="F540" s="402"/>
      <c r="G540" s="402"/>
    </row>
    <row r="541" spans="1:8" ht="14" customHeight="1" x14ac:dyDescent="0.15">
      <c r="B541" s="605"/>
      <c r="C541" s="605"/>
      <c r="D541" s="605"/>
      <c r="E541" s="605"/>
      <c r="F541" s="605"/>
      <c r="G541" s="402"/>
    </row>
    <row r="542" spans="1:8" x14ac:dyDescent="0.15">
      <c r="B542" s="605"/>
      <c r="C542" s="605"/>
      <c r="D542" s="605"/>
      <c r="E542" s="402"/>
      <c r="F542" s="402"/>
      <c r="G542" s="402"/>
    </row>
    <row r="543" spans="1:8" x14ac:dyDescent="0.15">
      <c r="B543" s="605"/>
      <c r="C543" s="605"/>
      <c r="D543" s="605"/>
      <c r="E543" s="402"/>
      <c r="F543" s="883"/>
      <c r="G543" s="402"/>
    </row>
    <row r="544" spans="1:8" x14ac:dyDescent="0.15">
      <c r="B544" s="605"/>
      <c r="C544" s="605"/>
      <c r="D544" s="605"/>
      <c r="E544" s="402"/>
      <c r="F544" s="402"/>
      <c r="G544" s="402"/>
    </row>
    <row r="545" spans="2:7" x14ac:dyDescent="0.15">
      <c r="B545" s="606"/>
      <c r="C545" s="605"/>
      <c r="D545" s="605"/>
      <c r="E545" s="402"/>
      <c r="F545" s="402"/>
      <c r="G545" s="402"/>
    </row>
    <row r="546" spans="2:7" x14ac:dyDescent="0.15">
      <c r="E546" s="1"/>
      <c r="F546" s="1"/>
      <c r="G546" s="1"/>
    </row>
    <row r="547" spans="2:7" ht="14" customHeight="1" x14ac:dyDescent="0.15">
      <c r="E547" s="1"/>
      <c r="F547" s="1"/>
      <c r="G547" s="1"/>
    </row>
    <row r="548" spans="2:7" ht="14" customHeight="1" x14ac:dyDescent="0.15">
      <c r="E548" s="1"/>
      <c r="F548" s="1"/>
      <c r="G548" s="1"/>
    </row>
    <row r="549" spans="2:7" ht="14" customHeight="1" x14ac:dyDescent="0.15">
      <c r="E549" s="1"/>
      <c r="F549" s="1"/>
      <c r="G549" s="1"/>
    </row>
    <row r="550" spans="2:7" x14ac:dyDescent="0.15">
      <c r="E550" s="1"/>
      <c r="F550" s="1"/>
      <c r="G550" s="1"/>
    </row>
    <row r="552" spans="2:7" x14ac:dyDescent="0.15">
      <c r="E552" s="1"/>
      <c r="F552" s="1"/>
      <c r="G552" s="1"/>
    </row>
    <row r="553" spans="2:7" x14ac:dyDescent="0.15">
      <c r="E553" s="1"/>
      <c r="F553" s="1"/>
      <c r="G553" s="1"/>
    </row>
    <row r="554" spans="2:7" x14ac:dyDescent="0.15">
      <c r="E554" s="1"/>
      <c r="F554" s="1"/>
      <c r="G554" s="1"/>
    </row>
    <row r="555" spans="2:7" x14ac:dyDescent="0.15">
      <c r="E555" s="1"/>
      <c r="F555" s="1"/>
      <c r="G555" s="1"/>
    </row>
    <row r="557" spans="2:7" ht="14" customHeight="1" x14ac:dyDescent="0.15">
      <c r="E557" s="1"/>
      <c r="F557" s="1"/>
      <c r="G557" s="1"/>
    </row>
    <row r="558" spans="2:7" ht="14" customHeight="1" x14ac:dyDescent="0.15">
      <c r="E558" s="1"/>
      <c r="F558" s="1"/>
      <c r="G558" s="1"/>
    </row>
    <row r="559" spans="2:7" x14ac:dyDescent="0.15">
      <c r="E559" s="1"/>
      <c r="F559" s="1"/>
      <c r="G559" s="1"/>
    </row>
    <row r="561" spans="5:7" x14ac:dyDescent="0.15">
      <c r="E561" s="1"/>
      <c r="F561" s="1"/>
      <c r="G561" s="1"/>
    </row>
    <row r="562" spans="5:7" x14ac:dyDescent="0.15">
      <c r="E562" s="1"/>
      <c r="F562" s="1"/>
      <c r="G562" s="1"/>
    </row>
  </sheetData>
  <mergeCells count="328">
    <mergeCell ref="B4:G4"/>
    <mergeCell ref="B7:G7"/>
    <mergeCell ref="B8:G8"/>
    <mergeCell ref="B9:G9"/>
    <mergeCell ref="B10:G10"/>
    <mergeCell ref="C38:E38"/>
    <mergeCell ref="B11:G11"/>
    <mergeCell ref="B13:G13"/>
    <mergeCell ref="B20:G20"/>
    <mergeCell ref="B21:G21"/>
    <mergeCell ref="B22:G22"/>
    <mergeCell ref="C25:C27"/>
    <mergeCell ref="E25:G25"/>
    <mergeCell ref="D26:D27"/>
    <mergeCell ref="E26:G27"/>
    <mergeCell ref="C28:C29"/>
    <mergeCell ref="E28:G28"/>
    <mergeCell ref="E29:G29"/>
    <mergeCell ref="F17:G17"/>
    <mergeCell ref="B18:G18"/>
    <mergeCell ref="B19:G19"/>
    <mergeCell ref="B5:G5"/>
    <mergeCell ref="B6:G6"/>
    <mergeCell ref="B12:G12"/>
    <mergeCell ref="B14:C14"/>
    <mergeCell ref="D14:E14"/>
    <mergeCell ref="F14:G14"/>
    <mergeCell ref="B15:C15"/>
    <mergeCell ref="D15:E15"/>
    <mergeCell ref="F15:G15"/>
    <mergeCell ref="B17:C17"/>
    <mergeCell ref="D17:E17"/>
    <mergeCell ref="C70:E70"/>
    <mergeCell ref="C57:E57"/>
    <mergeCell ref="C58:E58"/>
    <mergeCell ref="C59:E59"/>
    <mergeCell ref="C60:E60"/>
    <mergeCell ref="C61:E61"/>
    <mergeCell ref="C62:E62"/>
    <mergeCell ref="B16:C16"/>
    <mergeCell ref="D16:E16"/>
    <mergeCell ref="F16:G16"/>
    <mergeCell ref="C71:E71"/>
    <mergeCell ref="C72:E72"/>
    <mergeCell ref="C66:E66"/>
    <mergeCell ref="C67:E67"/>
    <mergeCell ref="C68:E68"/>
    <mergeCell ref="B23:G23"/>
    <mergeCell ref="E24:G24"/>
    <mergeCell ref="C33:E33"/>
    <mergeCell ref="C34:E34"/>
    <mergeCell ref="C35:E35"/>
    <mergeCell ref="C36:E36"/>
    <mergeCell ref="C37:E37"/>
    <mergeCell ref="C41:E41"/>
    <mergeCell ref="C42:E42"/>
    <mergeCell ref="B44:G44"/>
    <mergeCell ref="B45:G45"/>
    <mergeCell ref="C47:E47"/>
    <mergeCell ref="C48:E48"/>
    <mergeCell ref="C52:E52"/>
    <mergeCell ref="C54:E54"/>
    <mergeCell ref="C55:E55"/>
    <mergeCell ref="C82:E82"/>
    <mergeCell ref="C83:E83"/>
    <mergeCell ref="C84:E84"/>
    <mergeCell ref="C87:E87"/>
    <mergeCell ref="C88:E88"/>
    <mergeCell ref="C75:E75"/>
    <mergeCell ref="C76:E76"/>
    <mergeCell ref="C77:E77"/>
    <mergeCell ref="C78:E78"/>
    <mergeCell ref="C81:E81"/>
    <mergeCell ref="B110:F110"/>
    <mergeCell ref="B111:F111"/>
    <mergeCell ref="B112:F112"/>
    <mergeCell ref="B113:F113"/>
    <mergeCell ref="C116:E116"/>
    <mergeCell ref="C89:E89"/>
    <mergeCell ref="B106:G106"/>
    <mergeCell ref="B107:G107"/>
    <mergeCell ref="B108:G108"/>
    <mergeCell ref="C91:E91"/>
    <mergeCell ref="C92:E92"/>
    <mergeCell ref="C95:E95"/>
    <mergeCell ref="C96:E96"/>
    <mergeCell ref="C97:E97"/>
    <mergeCell ref="C100:E100"/>
    <mergeCell ref="C101:E101"/>
    <mergeCell ref="C103:E103"/>
    <mergeCell ref="C104:E104"/>
    <mergeCell ref="C163:E163"/>
    <mergeCell ref="C164:E164"/>
    <mergeCell ref="C165:E165"/>
    <mergeCell ref="C166:E166"/>
    <mergeCell ref="C167:E167"/>
    <mergeCell ref="C117:E117"/>
    <mergeCell ref="C118:E118"/>
    <mergeCell ref="B180:F180"/>
    <mergeCell ref="B148:E148"/>
    <mergeCell ref="B149:E149"/>
    <mergeCell ref="B150:E150"/>
    <mergeCell ref="B152:E152"/>
    <mergeCell ref="B153:E153"/>
    <mergeCell ref="B154:E154"/>
    <mergeCell ref="B155:E155"/>
    <mergeCell ref="B151:E151"/>
    <mergeCell ref="C157:E157"/>
    <mergeCell ref="C158:E158"/>
    <mergeCell ref="C159:E159"/>
    <mergeCell ref="C161:E161"/>
    <mergeCell ref="C162:E162"/>
    <mergeCell ref="C181:E181"/>
    <mergeCell ref="C182:E182"/>
    <mergeCell ref="C183:E183"/>
    <mergeCell ref="C184:E184"/>
    <mergeCell ref="C185:E185"/>
    <mergeCell ref="C168:E168"/>
    <mergeCell ref="C169:E169"/>
    <mergeCell ref="C173:E173"/>
    <mergeCell ref="C177:E177"/>
    <mergeCell ref="C178:E178"/>
    <mergeCell ref="C193:E193"/>
    <mergeCell ref="C196:E196"/>
    <mergeCell ref="C197:E197"/>
    <mergeCell ref="C198:E198"/>
    <mergeCell ref="C199:E199"/>
    <mergeCell ref="C186:E186"/>
    <mergeCell ref="C188:E188"/>
    <mergeCell ref="C189:E189"/>
    <mergeCell ref="C190:E190"/>
    <mergeCell ref="C192:E192"/>
    <mergeCell ref="C208:E208"/>
    <mergeCell ref="C209:E209"/>
    <mergeCell ref="C210:E210"/>
    <mergeCell ref="C212:E212"/>
    <mergeCell ref="C213:E213"/>
    <mergeCell ref="C201:E201"/>
    <mergeCell ref="C202:E202"/>
    <mergeCell ref="C203:E203"/>
    <mergeCell ref="C205:E205"/>
    <mergeCell ref="C206:E206"/>
    <mergeCell ref="C221:E221"/>
    <mergeCell ref="C223:E223"/>
    <mergeCell ref="C224:E224"/>
    <mergeCell ref="C226:E226"/>
    <mergeCell ref="C227:E227"/>
    <mergeCell ref="C214:E214"/>
    <mergeCell ref="C216:E216"/>
    <mergeCell ref="C217:E217"/>
    <mergeCell ref="C218:E218"/>
    <mergeCell ref="C220:E220"/>
    <mergeCell ref="B244:F244"/>
    <mergeCell ref="C248:E248"/>
    <mergeCell ref="C249:E249"/>
    <mergeCell ref="C252:E252"/>
    <mergeCell ref="C253:E253"/>
    <mergeCell ref="B238:F238"/>
    <mergeCell ref="B239:F239"/>
    <mergeCell ref="B240:F240"/>
    <mergeCell ref="B242:F242"/>
    <mergeCell ref="B243:F243"/>
    <mergeCell ref="C266:E266"/>
    <mergeCell ref="C267:E267"/>
    <mergeCell ref="C270:E270"/>
    <mergeCell ref="C271:E271"/>
    <mergeCell ref="C273:E273"/>
    <mergeCell ref="C258:E258"/>
    <mergeCell ref="C259:E259"/>
    <mergeCell ref="C260:E260"/>
    <mergeCell ref="C264:E264"/>
    <mergeCell ref="C265:E265"/>
    <mergeCell ref="C281:E281"/>
    <mergeCell ref="C282:E282"/>
    <mergeCell ref="C285:E285"/>
    <mergeCell ref="C286:E286"/>
    <mergeCell ref="C289:E289"/>
    <mergeCell ref="C274:E274"/>
    <mergeCell ref="C277:E277"/>
    <mergeCell ref="C278:E278"/>
    <mergeCell ref="C279:E279"/>
    <mergeCell ref="B298:F298"/>
    <mergeCell ref="B299:F299"/>
    <mergeCell ref="B300:F300"/>
    <mergeCell ref="B301:F301"/>
    <mergeCell ref="B303:D303"/>
    <mergeCell ref="C290:E290"/>
    <mergeCell ref="C291:E291"/>
    <mergeCell ref="B295:F295"/>
    <mergeCell ref="B296:F296"/>
    <mergeCell ref="B297:F297"/>
    <mergeCell ref="B292:G292"/>
    <mergeCell ref="B309:D309"/>
    <mergeCell ref="C312:E312"/>
    <mergeCell ref="C313:E313"/>
    <mergeCell ref="C314:E314"/>
    <mergeCell ref="C316:E316"/>
    <mergeCell ref="B304:D304"/>
    <mergeCell ref="B305:D305"/>
    <mergeCell ref="B306:D306"/>
    <mergeCell ref="B307:D307"/>
    <mergeCell ref="B308:D308"/>
    <mergeCell ref="C325:E325"/>
    <mergeCell ref="C327:E327"/>
    <mergeCell ref="C328:E328"/>
    <mergeCell ref="C331:E331"/>
    <mergeCell ref="C332:E332"/>
    <mergeCell ref="C326:E326"/>
    <mergeCell ref="C317:E317"/>
    <mergeCell ref="C319:E319"/>
    <mergeCell ref="C320:E320"/>
    <mergeCell ref="C321:E321"/>
    <mergeCell ref="C324:E324"/>
    <mergeCell ref="C345:E345"/>
    <mergeCell ref="C349:E349"/>
    <mergeCell ref="C350:E350"/>
    <mergeCell ref="C351:E351"/>
    <mergeCell ref="C354:E354"/>
    <mergeCell ref="C335:G335"/>
    <mergeCell ref="C336:G336"/>
    <mergeCell ref="C340:E340"/>
    <mergeCell ref="C341:E341"/>
    <mergeCell ref="C344:E344"/>
    <mergeCell ref="C364:E364"/>
    <mergeCell ref="C365:E365"/>
    <mergeCell ref="C367:E367"/>
    <mergeCell ref="C368:E368"/>
    <mergeCell ref="C372:E372"/>
    <mergeCell ref="C355:E355"/>
    <mergeCell ref="C358:E358"/>
    <mergeCell ref="C359:E359"/>
    <mergeCell ref="C360:E360"/>
    <mergeCell ref="C363:E363"/>
    <mergeCell ref="C398:E398"/>
    <mergeCell ref="C399:E399"/>
    <mergeCell ref="C400:E400"/>
    <mergeCell ref="C403:E403"/>
    <mergeCell ref="C404:E404"/>
    <mergeCell ref="C373:E373"/>
    <mergeCell ref="C375:E375"/>
    <mergeCell ref="C376:E376"/>
    <mergeCell ref="C379:E379"/>
    <mergeCell ref="C380:E380"/>
    <mergeCell ref="C381:E381"/>
    <mergeCell ref="C383:E383"/>
    <mergeCell ref="C384:E384"/>
    <mergeCell ref="C388:E388"/>
    <mergeCell ref="C389:E389"/>
    <mergeCell ref="C390:E390"/>
    <mergeCell ref="C393:E393"/>
    <mergeCell ref="C394:E394"/>
    <mergeCell ref="C395:E395"/>
    <mergeCell ref="C419:E419"/>
    <mergeCell ref="C420:E420"/>
    <mergeCell ref="C429:E429"/>
    <mergeCell ref="C430:E430"/>
    <mergeCell ref="C434:E434"/>
    <mergeCell ref="C405:E405"/>
    <mergeCell ref="C409:E409"/>
    <mergeCell ref="C410:E410"/>
    <mergeCell ref="C411:E411"/>
    <mergeCell ref="C412:E412"/>
    <mergeCell ref="C413:E413"/>
    <mergeCell ref="C414:E414"/>
    <mergeCell ref="C415:E415"/>
    <mergeCell ref="C416:E416"/>
    <mergeCell ref="C448:E448"/>
    <mergeCell ref="B451:E451"/>
    <mergeCell ref="B456:E456"/>
    <mergeCell ref="B457:E457"/>
    <mergeCell ref="B458:E458"/>
    <mergeCell ref="C435:E435"/>
    <mergeCell ref="C444:E444"/>
    <mergeCell ref="C445:E445"/>
    <mergeCell ref="C447:E447"/>
    <mergeCell ref="B455:G455"/>
    <mergeCell ref="C466:E466"/>
    <mergeCell ref="C467:E467"/>
    <mergeCell ref="B469:G469"/>
    <mergeCell ref="B470:G470"/>
    <mergeCell ref="B474:G474"/>
    <mergeCell ref="B459:E459"/>
    <mergeCell ref="C462:E462"/>
    <mergeCell ref="C463:E463"/>
    <mergeCell ref="C464:E464"/>
    <mergeCell ref="C465:E465"/>
    <mergeCell ref="B482:E482"/>
    <mergeCell ref="B483:E483"/>
    <mergeCell ref="C486:E486"/>
    <mergeCell ref="C487:E487"/>
    <mergeCell ref="C489:E489"/>
    <mergeCell ref="B475:G475"/>
    <mergeCell ref="B476:G476"/>
    <mergeCell ref="B477:G477"/>
    <mergeCell ref="B480:G480"/>
    <mergeCell ref="B481:E481"/>
    <mergeCell ref="B496:E496"/>
    <mergeCell ref="C498:E498"/>
    <mergeCell ref="C499:E499"/>
    <mergeCell ref="C500:E500"/>
    <mergeCell ref="C501:E501"/>
    <mergeCell ref="C490:E490"/>
    <mergeCell ref="C488:E488"/>
    <mergeCell ref="B493:E493"/>
    <mergeCell ref="B494:E494"/>
    <mergeCell ref="B495:E495"/>
    <mergeCell ref="B510:E510"/>
    <mergeCell ref="B513:E513"/>
    <mergeCell ref="C516:E516"/>
    <mergeCell ref="C517:E517"/>
    <mergeCell ref="C518:E518"/>
    <mergeCell ref="C502:E502"/>
    <mergeCell ref="B504:E504"/>
    <mergeCell ref="B505:E505"/>
    <mergeCell ref="B508:E508"/>
    <mergeCell ref="B509:E509"/>
    <mergeCell ref="C532:E532"/>
    <mergeCell ref="C533:E533"/>
    <mergeCell ref="C524:E524"/>
    <mergeCell ref="C527:E527"/>
    <mergeCell ref="C528:E528"/>
    <mergeCell ref="C530:E530"/>
    <mergeCell ref="C531:E531"/>
    <mergeCell ref="C519:E519"/>
    <mergeCell ref="C520:E520"/>
    <mergeCell ref="C521:E521"/>
    <mergeCell ref="C522:E522"/>
    <mergeCell ref="C523:E523"/>
  </mergeCells>
  <phoneticPr fontId="64" type="noConversion"/>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7"/>
  <sheetViews>
    <sheetView tabSelected="1" zoomScale="150" zoomScaleNormal="150" workbookViewId="0">
      <selection activeCell="C1" sqref="C1"/>
    </sheetView>
  </sheetViews>
  <sheetFormatPr baseColWidth="10" defaultColWidth="8.83203125" defaultRowHeight="13" x14ac:dyDescent="0.2"/>
  <cols>
    <col min="1" max="1" width="6.6640625" style="709" customWidth="1"/>
    <col min="2" max="2" width="14.5" style="87" customWidth="1"/>
    <col min="3" max="5" width="14.5" style="87" bestFit="1" customWidth="1"/>
    <col min="6" max="6" width="11.83203125" style="87" bestFit="1" customWidth="1"/>
    <col min="7" max="7" width="14.1640625" style="87" bestFit="1" customWidth="1"/>
    <col min="8" max="8" width="12.33203125" style="87" bestFit="1" customWidth="1"/>
    <col min="9" max="9" width="11.83203125" style="87" bestFit="1" customWidth="1"/>
    <col min="10" max="10" width="12.33203125" style="87" bestFit="1" customWidth="1"/>
    <col min="11" max="11" width="9.5" style="709" bestFit="1" customWidth="1"/>
    <col min="12" max="16384" width="8.83203125" style="709"/>
  </cols>
  <sheetData>
    <row r="1" spans="1:12" x14ac:dyDescent="0.2">
      <c r="A1" s="670" t="s">
        <v>2088</v>
      </c>
      <c r="B1" s="845"/>
      <c r="C1" s="845"/>
      <c r="D1" s="845"/>
      <c r="E1" s="845"/>
      <c r="F1" s="845"/>
      <c r="G1" s="845"/>
    </row>
    <row r="3" spans="1:12" s="1339" customFormat="1" ht="14" x14ac:dyDescent="0.2">
      <c r="A3" s="1332" t="s">
        <v>1666</v>
      </c>
      <c r="B3" s="1364"/>
      <c r="C3" s="1365"/>
      <c r="D3" s="1335"/>
      <c r="E3" s="1335"/>
      <c r="F3" s="1349"/>
      <c r="G3" s="1335"/>
      <c r="H3" s="1349"/>
      <c r="I3" s="1335"/>
      <c r="J3" s="1335"/>
      <c r="K3" s="1335"/>
      <c r="L3" s="1335"/>
    </row>
    <row r="4" spans="1:12" s="1339" customFormat="1" ht="14" x14ac:dyDescent="0.2">
      <c r="A4" s="1339" t="s">
        <v>0</v>
      </c>
      <c r="B4" s="2151"/>
      <c r="C4" s="2151"/>
      <c r="D4" s="2151"/>
      <c r="E4" s="2151"/>
      <c r="F4" s="2151"/>
      <c r="G4" s="2151"/>
      <c r="H4" s="1349"/>
      <c r="I4" s="1335"/>
      <c r="J4" s="1335"/>
      <c r="K4" s="1335"/>
      <c r="L4" s="1335"/>
    </row>
    <row r="5" spans="1:12" s="1339" customFormat="1" ht="14" x14ac:dyDescent="0.2">
      <c r="A5" s="1339" t="s">
        <v>1</v>
      </c>
      <c r="B5" s="2151"/>
      <c r="C5" s="2151"/>
      <c r="D5" s="2151"/>
      <c r="E5" s="2151"/>
      <c r="F5" s="2151"/>
      <c r="G5" s="2151"/>
      <c r="H5" s="1349"/>
      <c r="I5" s="1335"/>
      <c r="J5" s="1335"/>
      <c r="K5" s="1335"/>
      <c r="L5" s="1335"/>
    </row>
    <row r="6" spans="1:12" s="1339" customFormat="1" ht="14" x14ac:dyDescent="0.2">
      <c r="B6" s="2151"/>
      <c r="C6" s="2151"/>
      <c r="D6" s="2151"/>
      <c r="E6" s="2151"/>
      <c r="F6" s="2151"/>
      <c r="G6" s="2151"/>
      <c r="H6" s="1349"/>
      <c r="I6" s="1335"/>
      <c r="J6" s="1335"/>
      <c r="K6" s="1335"/>
      <c r="L6" s="1335"/>
    </row>
    <row r="7" spans="1:12" s="1339" customFormat="1" ht="14" x14ac:dyDescent="0.2">
      <c r="B7" s="2151"/>
      <c r="C7" s="2151"/>
      <c r="D7" s="2151"/>
      <c r="E7" s="2151"/>
      <c r="F7" s="2151"/>
      <c r="G7" s="2151"/>
      <c r="H7" s="1349"/>
      <c r="I7" s="1335"/>
      <c r="J7" s="1335"/>
      <c r="K7" s="1335"/>
      <c r="L7" s="1335"/>
    </row>
    <row r="8" spans="1:12" s="1339" customFormat="1" ht="14" x14ac:dyDescent="0.2">
      <c r="A8" s="1339" t="s">
        <v>2</v>
      </c>
      <c r="B8" s="2151"/>
      <c r="C8" s="2151"/>
      <c r="D8" s="2151"/>
      <c r="E8" s="2151"/>
      <c r="F8" s="2151"/>
      <c r="G8" s="2151"/>
      <c r="H8" s="1349"/>
      <c r="I8" s="1335"/>
      <c r="J8" s="1335"/>
      <c r="K8" s="1335"/>
      <c r="L8" s="1335"/>
    </row>
    <row r="9" spans="1:12" s="1339" customFormat="1" ht="14" x14ac:dyDescent="0.2">
      <c r="B9" s="2151"/>
      <c r="C9" s="2151"/>
      <c r="D9" s="2151"/>
      <c r="E9" s="2151"/>
      <c r="F9" s="2151"/>
      <c r="G9" s="2151"/>
      <c r="H9" s="1349"/>
      <c r="I9" s="1335"/>
      <c r="J9" s="1335"/>
      <c r="K9" s="1335"/>
      <c r="L9" s="1335"/>
    </row>
    <row r="10" spans="1:12" s="1339" customFormat="1" ht="14" x14ac:dyDescent="0.2">
      <c r="A10" s="1339" t="s">
        <v>31</v>
      </c>
      <c r="B10" s="2151"/>
      <c r="C10" s="2151"/>
      <c r="D10" s="2151"/>
      <c r="E10" s="2151"/>
      <c r="F10" s="2151"/>
      <c r="G10" s="2151"/>
      <c r="H10" s="1349"/>
      <c r="I10" s="1335"/>
      <c r="J10" s="1335"/>
      <c r="K10" s="1335"/>
      <c r="L10" s="1335"/>
    </row>
    <row r="11" spans="1:12" s="1339" customFormat="1" ht="14" x14ac:dyDescent="0.2">
      <c r="B11" s="2151"/>
      <c r="C11" s="2151"/>
      <c r="D11" s="2151"/>
      <c r="E11" s="2151"/>
      <c r="F11" s="2151"/>
      <c r="G11" s="2151"/>
      <c r="H11" s="1349"/>
      <c r="I11" s="1335"/>
      <c r="J11" s="1335"/>
      <c r="K11" s="1335"/>
      <c r="L11" s="1335"/>
    </row>
    <row r="12" spans="1:12" s="1339" customFormat="1" ht="14" x14ac:dyDescent="0.2">
      <c r="B12" s="2151"/>
      <c r="C12" s="2151"/>
      <c r="D12" s="2151"/>
      <c r="E12" s="2151"/>
      <c r="F12" s="2151"/>
      <c r="G12" s="2151"/>
      <c r="H12" s="1349"/>
      <c r="I12" s="1335"/>
      <c r="J12" s="1335"/>
      <c r="K12" s="1335"/>
      <c r="L12" s="1335"/>
    </row>
    <row r="13" spans="1:12" s="1339" customFormat="1" ht="14" x14ac:dyDescent="0.2">
      <c r="B13" s="2151"/>
      <c r="C13" s="2151"/>
      <c r="D13" s="2151"/>
      <c r="E13" s="2151"/>
      <c r="F13" s="2151"/>
      <c r="G13" s="2151"/>
      <c r="H13" s="1349"/>
      <c r="I13" s="1335"/>
      <c r="J13" s="1335"/>
      <c r="K13" s="1335"/>
      <c r="L13" s="1335"/>
    </row>
    <row r="14" spans="1:12" s="1339" customFormat="1" ht="14" x14ac:dyDescent="0.2">
      <c r="B14" s="1335"/>
      <c r="C14" s="1335"/>
      <c r="D14" s="1335"/>
      <c r="E14" s="1335"/>
      <c r="F14" s="1349"/>
      <c r="G14" s="1335"/>
      <c r="H14" s="1349"/>
      <c r="I14" s="1335"/>
      <c r="J14" s="1335"/>
      <c r="K14" s="1335"/>
      <c r="L14" s="1335"/>
    </row>
    <row r="15" spans="1:12" s="80" customFormat="1" x14ac:dyDescent="0.2">
      <c r="A15" s="670" t="s">
        <v>218</v>
      </c>
      <c r="B15" s="671"/>
      <c r="C15" s="671"/>
      <c r="D15" s="671"/>
      <c r="E15" s="671"/>
      <c r="F15" s="79"/>
      <c r="G15" s="79"/>
      <c r="H15" s="79"/>
      <c r="I15" s="79"/>
      <c r="J15" s="79"/>
    </row>
    <row r="16" spans="1:12" x14ac:dyDescent="0.2">
      <c r="A16" s="709" t="s">
        <v>0</v>
      </c>
      <c r="B16" s="87" t="s">
        <v>219</v>
      </c>
    </row>
    <row r="17" spans="1:10" x14ac:dyDescent="0.2">
      <c r="C17" s="2150"/>
      <c r="D17" s="2150"/>
      <c r="E17" s="2150"/>
    </row>
    <row r="18" spans="1:10" x14ac:dyDescent="0.2">
      <c r="C18" s="2150"/>
      <c r="D18" s="2150"/>
      <c r="E18" s="2150"/>
    </row>
    <row r="19" spans="1:10" x14ac:dyDescent="0.2">
      <c r="B19" s="792"/>
      <c r="C19" s="2150"/>
      <c r="D19" s="2150"/>
      <c r="E19" s="2150"/>
    </row>
    <row r="20" spans="1:10" x14ac:dyDescent="0.2">
      <c r="C20" s="2150"/>
      <c r="D20" s="2150"/>
      <c r="E20" s="2150"/>
    </row>
    <row r="21" spans="1:10" x14ac:dyDescent="0.2">
      <c r="C21" s="2150"/>
      <c r="D21" s="2150"/>
      <c r="E21" s="2150"/>
    </row>
    <row r="22" spans="1:10" x14ac:dyDescent="0.2">
      <c r="B22" s="792"/>
      <c r="C22" s="2150"/>
      <c r="D22" s="2150"/>
      <c r="E22" s="2150"/>
    </row>
    <row r="23" spans="1:10" x14ac:dyDescent="0.2">
      <c r="C23" s="2150"/>
      <c r="D23" s="2150"/>
      <c r="E23" s="2150"/>
    </row>
    <row r="25" spans="1:10" x14ac:dyDescent="0.2">
      <c r="A25" s="709" t="s">
        <v>1</v>
      </c>
      <c r="B25" s="87" t="s">
        <v>220</v>
      </c>
    </row>
    <row r="27" spans="1:10" s="1339" customFormat="1" ht="14" x14ac:dyDescent="0.2">
      <c r="B27" s="1366"/>
      <c r="C27" s="1366"/>
      <c r="D27" s="1366" t="s">
        <v>1670</v>
      </c>
      <c r="E27" s="1366" t="s">
        <v>1671</v>
      </c>
      <c r="F27" s="1367"/>
      <c r="G27" s="2143" t="s">
        <v>221</v>
      </c>
      <c r="H27" s="2143"/>
      <c r="I27" s="2143"/>
      <c r="J27" s="1366" t="s">
        <v>222</v>
      </c>
    </row>
    <row r="28" spans="1:10" s="1339" customFormat="1" ht="14" x14ac:dyDescent="0.2">
      <c r="B28" s="1368" t="s">
        <v>14</v>
      </c>
      <c r="C28" s="1368"/>
      <c r="D28" s="1335"/>
      <c r="E28" s="1335"/>
      <c r="F28" s="1349"/>
      <c r="G28" s="1335"/>
      <c r="H28" s="1349"/>
      <c r="I28" s="1335"/>
      <c r="J28" s="1335"/>
    </row>
    <row r="29" spans="1:10" s="1339" customFormat="1" ht="14" x14ac:dyDescent="0.2">
      <c r="B29" s="1335" t="s">
        <v>184</v>
      </c>
      <c r="C29" s="1335"/>
      <c r="D29" s="1335">
        <v>100000</v>
      </c>
      <c r="E29" s="1335"/>
      <c r="F29" s="1349"/>
      <c r="G29" s="1335"/>
      <c r="H29" s="1349"/>
      <c r="I29" s="1335"/>
      <c r="J29" s="1335"/>
    </row>
    <row r="30" spans="1:10" s="1339" customFormat="1" ht="14" x14ac:dyDescent="0.2">
      <c r="B30" s="1335" t="s">
        <v>4</v>
      </c>
      <c r="C30" s="1335"/>
      <c r="D30" s="1335">
        <v>400000</v>
      </c>
      <c r="E30" s="1335"/>
      <c r="F30" s="1349"/>
      <c r="G30" s="1335"/>
      <c r="H30" s="1349"/>
      <c r="I30" s="1335"/>
      <c r="J30" s="1335"/>
    </row>
    <row r="31" spans="1:10" s="1339" customFormat="1" ht="14" x14ac:dyDescent="0.2">
      <c r="B31" s="1335" t="s">
        <v>104</v>
      </c>
      <c r="C31" s="1335"/>
      <c r="D31" s="1335"/>
      <c r="E31" s="1335">
        <v>250000</v>
      </c>
      <c r="F31" s="1349"/>
      <c r="G31" s="1335"/>
      <c r="H31" s="1349"/>
      <c r="I31" s="1335"/>
      <c r="J31" s="1335"/>
    </row>
    <row r="32" spans="1:10" s="1339" customFormat="1" ht="14" x14ac:dyDescent="0.2">
      <c r="B32" s="1335" t="s">
        <v>89</v>
      </c>
      <c r="C32" s="1335"/>
      <c r="D32" s="1335"/>
      <c r="E32" s="1335">
        <v>100000</v>
      </c>
      <c r="F32" s="1349"/>
      <c r="G32" s="1335"/>
      <c r="H32" s="1349"/>
      <c r="I32" s="1335"/>
      <c r="J32" s="1335"/>
    </row>
    <row r="33" spans="2:12" s="1339" customFormat="1" ht="14" x14ac:dyDescent="0.2">
      <c r="B33" s="1335" t="s">
        <v>1667</v>
      </c>
      <c r="C33" s="1335"/>
      <c r="D33" s="1335">
        <v>200000</v>
      </c>
      <c r="E33" s="1335"/>
      <c r="F33" s="1349"/>
      <c r="G33" s="1335"/>
      <c r="H33" s="1349"/>
      <c r="I33" s="1335"/>
      <c r="J33" s="1335"/>
    </row>
    <row r="34" spans="2:12" s="1339" customFormat="1" ht="14" x14ac:dyDescent="0.2">
      <c r="B34" s="1335" t="s">
        <v>17</v>
      </c>
      <c r="C34" s="1335"/>
      <c r="D34" s="1335"/>
      <c r="E34" s="1335">
        <v>60000</v>
      </c>
      <c r="F34" s="1349"/>
      <c r="G34" s="1335"/>
      <c r="H34" s="1349"/>
      <c r="I34" s="1335"/>
      <c r="J34" s="1335"/>
    </row>
    <row r="35" spans="2:12" s="1339" customFormat="1" ht="14" x14ac:dyDescent="0.2">
      <c r="B35" s="1335" t="s">
        <v>18</v>
      </c>
      <c r="C35" s="1335"/>
      <c r="D35" s="1335"/>
      <c r="E35" s="1335">
        <v>25000</v>
      </c>
      <c r="F35" s="1349"/>
      <c r="G35" s="1335"/>
      <c r="H35" s="1349"/>
      <c r="I35" s="1335"/>
      <c r="J35" s="1335"/>
    </row>
    <row r="36" spans="2:12" s="1339" customFormat="1" ht="14" x14ac:dyDescent="0.2">
      <c r="B36" s="1335" t="s">
        <v>1668</v>
      </c>
      <c r="C36" s="1335"/>
      <c r="D36" s="1335">
        <v>15000</v>
      </c>
      <c r="E36" s="1335"/>
      <c r="F36" s="1349"/>
      <c r="G36" s="1335"/>
      <c r="H36" s="1349"/>
      <c r="I36" s="1335"/>
      <c r="J36" s="1335"/>
    </row>
    <row r="37" spans="2:12" s="1339" customFormat="1" ht="14" x14ac:dyDescent="0.2">
      <c r="B37" s="1335" t="s">
        <v>223</v>
      </c>
      <c r="C37" s="1335"/>
      <c r="D37" s="1335">
        <v>5000</v>
      </c>
      <c r="E37" s="1335">
        <v>15000</v>
      </c>
      <c r="F37" s="1349"/>
      <c r="G37" s="1335"/>
      <c r="H37" s="1349"/>
      <c r="I37" s="1335"/>
      <c r="J37" s="1335"/>
    </row>
    <row r="38" spans="2:12" s="1339" customFormat="1" ht="14" x14ac:dyDescent="0.2">
      <c r="B38" s="1335" t="s">
        <v>19</v>
      </c>
      <c r="C38" s="1335"/>
      <c r="D38" s="1335">
        <v>30000</v>
      </c>
      <c r="E38" s="1335">
        <v>10000</v>
      </c>
      <c r="F38" s="1349"/>
      <c r="G38" s="1335"/>
      <c r="H38" s="1349"/>
      <c r="I38" s="1335"/>
      <c r="J38" s="1335"/>
    </row>
    <row r="39" spans="2:12" s="1339" customFormat="1" ht="14" x14ac:dyDescent="0.2">
      <c r="B39" s="1335"/>
      <c r="C39" s="1335"/>
      <c r="D39" s="1335"/>
      <c r="E39" s="1335"/>
      <c r="F39" s="1349"/>
      <c r="G39" s="1335"/>
      <c r="H39" s="1349"/>
      <c r="I39" s="1335"/>
      <c r="J39" s="1335"/>
      <c r="K39" s="1335"/>
      <c r="L39" s="1335"/>
    </row>
    <row r="40" spans="2:12" s="1339" customFormat="1" ht="15" thickBot="1" x14ac:dyDescent="0.25">
      <c r="B40" s="1335"/>
      <c r="C40" s="1335"/>
      <c r="D40" s="1346">
        <f>SUM(D29:D38)</f>
        <v>750000</v>
      </c>
      <c r="E40" s="1346">
        <f>SUM(E29:E38)</f>
        <v>460000</v>
      </c>
      <c r="F40" s="1348"/>
      <c r="G40" s="1335"/>
      <c r="H40" s="1349"/>
      <c r="I40" s="1335"/>
      <c r="J40" s="1346"/>
    </row>
    <row r="41" spans="2:12" s="1339" customFormat="1" ht="15" thickTop="1" x14ac:dyDescent="0.2">
      <c r="B41" s="1335"/>
      <c r="C41" s="1335"/>
      <c r="D41" s="1341"/>
      <c r="E41" s="1341"/>
      <c r="F41" s="1348"/>
      <c r="G41" s="1335"/>
      <c r="H41" s="1349"/>
      <c r="I41" s="1335"/>
      <c r="J41" s="1341"/>
    </row>
    <row r="42" spans="2:12" s="1339" customFormat="1" ht="14" x14ac:dyDescent="0.2">
      <c r="B42" s="1368" t="s">
        <v>21</v>
      </c>
      <c r="C42" s="1368"/>
      <c r="D42" s="1335"/>
      <c r="E42" s="1335"/>
      <c r="F42" s="1349"/>
      <c r="G42" s="1335"/>
      <c r="H42" s="1349"/>
      <c r="I42" s="1335"/>
      <c r="J42" s="1335"/>
    </row>
    <row r="43" spans="2:12" s="1339" customFormat="1" ht="14" x14ac:dyDescent="0.2">
      <c r="B43" s="1335" t="s">
        <v>22</v>
      </c>
      <c r="C43" s="1335"/>
      <c r="D43" s="1341">
        <v>100000</v>
      </c>
      <c r="E43" s="1335">
        <v>150000</v>
      </c>
      <c r="F43" s="1349"/>
      <c r="G43" s="1335"/>
      <c r="H43" s="1349"/>
      <c r="I43" s="1335"/>
      <c r="J43" s="1341"/>
      <c r="K43" s="1335"/>
    </row>
    <row r="44" spans="2:12" s="1339" customFormat="1" ht="14" x14ac:dyDescent="0.2">
      <c r="B44" s="1335" t="s">
        <v>224</v>
      </c>
      <c r="C44" s="1335"/>
      <c r="D44" s="1341">
        <v>300000</v>
      </c>
      <c r="E44" s="1335">
        <v>30000</v>
      </c>
      <c r="F44" s="1349"/>
      <c r="G44" s="1335"/>
      <c r="H44" s="1349"/>
      <c r="I44" s="1335"/>
      <c r="J44" s="1341"/>
      <c r="K44" s="1335"/>
    </row>
    <row r="45" spans="2:12" s="1339" customFormat="1" ht="14" x14ac:dyDescent="0.2">
      <c r="B45" s="1335" t="s">
        <v>1672</v>
      </c>
      <c r="C45" s="1335"/>
      <c r="D45" s="1341">
        <v>35000</v>
      </c>
      <c r="E45" s="1335">
        <v>20000</v>
      </c>
      <c r="F45" s="1349"/>
      <c r="G45" s="1335"/>
      <c r="H45" s="1349"/>
      <c r="I45" s="1335"/>
      <c r="J45" s="1341"/>
      <c r="K45" s="1335"/>
    </row>
    <row r="46" spans="2:12" s="1339" customFormat="1" ht="14" x14ac:dyDescent="0.2">
      <c r="B46" s="1335" t="s">
        <v>44</v>
      </c>
      <c r="C46" s="1335"/>
      <c r="D46" s="1335">
        <v>300000</v>
      </c>
      <c r="E46" s="1335">
        <v>200000</v>
      </c>
      <c r="F46" s="1349"/>
      <c r="G46" s="1335"/>
      <c r="H46" s="1349"/>
      <c r="I46" s="1335"/>
      <c r="J46" s="1335"/>
      <c r="K46" s="1335"/>
    </row>
    <row r="47" spans="2:12" s="1339" customFormat="1" ht="13" customHeight="1" x14ac:dyDescent="0.2">
      <c r="B47" s="1335" t="s">
        <v>24</v>
      </c>
      <c r="C47" s="1335"/>
      <c r="D47" s="1335">
        <v>15000</v>
      </c>
      <c r="E47" s="1335">
        <v>45000</v>
      </c>
      <c r="F47" s="1349"/>
      <c r="G47" s="1335"/>
      <c r="H47" s="1349"/>
      <c r="I47" s="1335"/>
      <c r="J47" s="1335"/>
      <c r="K47" s="1335"/>
    </row>
    <row r="48" spans="2:12" s="1339" customFormat="1" ht="14" x14ac:dyDescent="0.2">
      <c r="B48" s="1335" t="s">
        <v>1669</v>
      </c>
      <c r="C48" s="1335"/>
      <c r="D48" s="1335"/>
      <c r="E48" s="1335">
        <v>15000</v>
      </c>
      <c r="F48" s="1349"/>
      <c r="G48" s="1335"/>
      <c r="H48" s="1349"/>
      <c r="I48" s="1335"/>
      <c r="J48" s="1335"/>
      <c r="K48" s="1335"/>
    </row>
    <row r="49" spans="1:12" s="1339" customFormat="1" ht="14" x14ac:dyDescent="0.2">
      <c r="B49" s="1335"/>
      <c r="C49" s="1335"/>
      <c r="D49" s="1335"/>
      <c r="E49" s="1335"/>
      <c r="F49" s="1349"/>
      <c r="G49" s="1335"/>
      <c r="H49" s="1349"/>
      <c r="I49" s="1335"/>
      <c r="J49" s="1335"/>
      <c r="K49" s="1335"/>
      <c r="L49" s="1335"/>
    </row>
    <row r="50" spans="1:12" s="1339" customFormat="1" ht="15" thickBot="1" x14ac:dyDescent="0.25">
      <c r="B50" s="1335"/>
      <c r="C50" s="1335"/>
      <c r="D50" s="1346">
        <f>SUM(D43:D49)</f>
        <v>750000</v>
      </c>
      <c r="E50" s="1346">
        <f>SUM(E43:E49)</f>
        <v>460000</v>
      </c>
      <c r="F50" s="1369"/>
      <c r="G50" s="1346"/>
      <c r="H50" s="1369"/>
      <c r="I50" s="1346"/>
      <c r="J50" s="1346"/>
      <c r="K50" s="1335"/>
    </row>
    <row r="51" spans="1:12" ht="14" thickTop="1" x14ac:dyDescent="0.2">
      <c r="D51" s="90"/>
      <c r="E51" s="90"/>
      <c r="F51" s="90"/>
      <c r="G51" s="90"/>
      <c r="H51" s="90"/>
      <c r="J51" s="709"/>
    </row>
    <row r="52" spans="1:12" s="1339" customFormat="1" ht="14" x14ac:dyDescent="0.2">
      <c r="A52" s="1339" t="s">
        <v>2</v>
      </c>
      <c r="B52" s="1335"/>
      <c r="C52" s="1335"/>
      <c r="D52" s="1341"/>
      <c r="E52" s="1341"/>
      <c r="F52" s="1348"/>
      <c r="G52" s="1341"/>
      <c r="H52" s="1348"/>
      <c r="I52" s="1341"/>
      <c r="J52" s="1341"/>
      <c r="K52" s="1335"/>
    </row>
    <row r="53" spans="1:12" s="1339" customFormat="1" ht="14" x14ac:dyDescent="0.2">
      <c r="A53" s="1370"/>
      <c r="B53" s="1335"/>
      <c r="C53" s="2095"/>
      <c r="D53" s="2095"/>
      <c r="E53" s="2095"/>
      <c r="F53" s="1349"/>
      <c r="G53" s="1335"/>
      <c r="H53" s="1349"/>
      <c r="I53" s="1335"/>
      <c r="K53" s="1335"/>
    </row>
    <row r="54" spans="1:12" s="1339" customFormat="1" ht="14" x14ac:dyDescent="0.2">
      <c r="B54" s="1351"/>
      <c r="C54" s="2095"/>
      <c r="D54" s="2095"/>
      <c r="E54" s="2095"/>
      <c r="F54" s="1349"/>
      <c r="G54" s="1335"/>
      <c r="H54" s="1349"/>
      <c r="I54" s="1335"/>
      <c r="K54" s="1335"/>
    </row>
    <row r="55" spans="1:12" s="1339" customFormat="1" ht="14" x14ac:dyDescent="0.2">
      <c r="B55" s="1335"/>
      <c r="C55" s="1335"/>
      <c r="D55" s="1341"/>
      <c r="E55" s="1341"/>
      <c r="F55" s="1348"/>
      <c r="G55" s="1341"/>
      <c r="H55" s="1348"/>
      <c r="I55" s="1341"/>
      <c r="J55" s="1341"/>
      <c r="K55" s="1335"/>
    </row>
    <row r="56" spans="1:12" s="1339" customFormat="1" ht="14" x14ac:dyDescent="0.2">
      <c r="A56" s="1339" t="s">
        <v>31</v>
      </c>
      <c r="B56" s="1335" t="s">
        <v>1673</v>
      </c>
      <c r="C56" s="1335"/>
      <c r="D56" s="1335"/>
      <c r="E56" s="1335"/>
      <c r="F56" s="1348"/>
      <c r="G56" s="1341"/>
      <c r="H56" s="1348"/>
      <c r="I56" s="1341"/>
      <c r="J56" s="1341"/>
      <c r="K56" s="1335"/>
    </row>
    <row r="57" spans="1:12" s="1339" customFormat="1" ht="14" x14ac:dyDescent="0.2">
      <c r="B57" s="1335"/>
      <c r="C57" s="1335"/>
      <c r="D57" s="1341"/>
      <c r="E57" s="1341"/>
      <c r="F57" s="1348"/>
      <c r="G57" s="1341"/>
      <c r="H57" s="1348"/>
      <c r="I57" s="1341"/>
      <c r="J57" s="1341"/>
      <c r="K57" s="1335"/>
    </row>
    <row r="58" spans="1:12" s="1339" customFormat="1" ht="14" x14ac:dyDescent="0.2">
      <c r="B58" s="1366"/>
      <c r="C58" s="1366"/>
      <c r="D58" s="1366" t="s">
        <v>1670</v>
      </c>
      <c r="E58" s="1366" t="s">
        <v>1671</v>
      </c>
      <c r="F58" s="1367"/>
      <c r="G58" s="2143" t="s">
        <v>221</v>
      </c>
      <c r="H58" s="2143"/>
      <c r="I58" s="2143"/>
      <c r="J58" s="1366" t="s">
        <v>222</v>
      </c>
      <c r="K58" s="1335"/>
    </row>
    <row r="59" spans="1:12" s="1339" customFormat="1" ht="14" x14ac:dyDescent="0.2">
      <c r="B59" s="1335" t="s">
        <v>241</v>
      </c>
      <c r="C59" s="1335"/>
      <c r="D59" s="1335">
        <v>1200000</v>
      </c>
      <c r="E59" s="1335">
        <v>1000000</v>
      </c>
      <c r="F59" s="1349"/>
      <c r="G59" s="1335"/>
      <c r="H59" s="1349"/>
      <c r="I59" s="1335"/>
      <c r="J59" s="1335"/>
      <c r="K59" s="1341"/>
    </row>
    <row r="60" spans="1:12" s="1339" customFormat="1" ht="14" x14ac:dyDescent="0.2">
      <c r="B60" s="1335" t="s">
        <v>1674</v>
      </c>
      <c r="C60" s="1335"/>
      <c r="D60" s="1350">
        <v>900000</v>
      </c>
      <c r="E60" s="1350">
        <v>750000</v>
      </c>
      <c r="F60" s="1349"/>
      <c r="G60" s="1335"/>
      <c r="H60" s="1349"/>
      <c r="I60" s="1335"/>
      <c r="J60" s="1350"/>
      <c r="K60" s="1335"/>
    </row>
    <row r="61" spans="1:12" s="1339" customFormat="1" ht="14" x14ac:dyDescent="0.2">
      <c r="B61" s="1335"/>
      <c r="C61" s="1335"/>
      <c r="D61" s="1335">
        <f>D59-D60</f>
        <v>300000</v>
      </c>
      <c r="E61" s="1335">
        <f>E59-E60</f>
        <v>250000</v>
      </c>
      <c r="F61" s="1349"/>
      <c r="G61" s="1335"/>
      <c r="H61" s="1349"/>
      <c r="I61" s="1335"/>
      <c r="J61" s="1335"/>
      <c r="K61" s="1335"/>
    </row>
    <row r="62" spans="1:12" s="1339" customFormat="1" ht="14" x14ac:dyDescent="0.2">
      <c r="B62" s="1335" t="s">
        <v>1675</v>
      </c>
      <c r="C62" s="1335"/>
      <c r="D62" s="1335">
        <v>20000</v>
      </c>
      <c r="E62" s="1335"/>
      <c r="F62" s="1349"/>
      <c r="G62" s="1335"/>
      <c r="H62" s="1349"/>
      <c r="I62" s="1335"/>
      <c r="J62" s="1335"/>
      <c r="K62" s="1335"/>
    </row>
    <row r="63" spans="1:12" s="1339" customFormat="1" ht="14" x14ac:dyDescent="0.2">
      <c r="B63" s="1335"/>
      <c r="C63" s="1335"/>
      <c r="D63" s="1335"/>
      <c r="E63" s="1335"/>
      <c r="F63" s="1349"/>
      <c r="G63" s="1335"/>
      <c r="I63" s="1335"/>
      <c r="J63" s="1335"/>
      <c r="K63" s="1335"/>
    </row>
    <row r="64" spans="1:12" s="1339" customFormat="1" ht="14" x14ac:dyDescent="0.2">
      <c r="B64" s="1335" t="s">
        <v>237</v>
      </c>
      <c r="C64" s="1335"/>
      <c r="D64" s="1371">
        <v>-285000</v>
      </c>
      <c r="E64" s="1371">
        <v>-230000</v>
      </c>
      <c r="F64" s="1349"/>
      <c r="G64" s="1341"/>
      <c r="H64" s="1348"/>
      <c r="I64" s="1341"/>
      <c r="J64" s="1371"/>
      <c r="K64" s="1335"/>
    </row>
    <row r="65" spans="1:11" s="1339" customFormat="1" ht="15" thickBot="1" x14ac:dyDescent="0.25">
      <c r="B65" s="1335" t="s">
        <v>1676</v>
      </c>
      <c r="C65" s="1335"/>
      <c r="D65" s="1374">
        <f>D61+D62+D64</f>
        <v>35000</v>
      </c>
      <c r="E65" s="1346">
        <f>E61+E62+E64</f>
        <v>20000</v>
      </c>
      <c r="F65" s="1348"/>
      <c r="G65" s="1350"/>
      <c r="H65" s="1372"/>
      <c r="I65" s="1350"/>
      <c r="J65" s="1350"/>
      <c r="K65" s="1335"/>
    </row>
    <row r="66" spans="1:11" s="1339" customFormat="1" ht="18" thickTop="1" x14ac:dyDescent="0.2">
      <c r="B66" s="1335"/>
      <c r="C66" s="1335"/>
      <c r="D66" s="1341"/>
      <c r="E66" s="1341"/>
      <c r="F66" s="1348"/>
      <c r="G66" s="1373"/>
      <c r="H66" s="1349"/>
      <c r="I66" s="1373"/>
      <c r="J66" s="1341"/>
      <c r="K66" s="1335"/>
    </row>
    <row r="67" spans="1:11" s="1339" customFormat="1" ht="14" x14ac:dyDescent="0.2">
      <c r="B67" s="1335"/>
      <c r="C67" s="1335"/>
      <c r="D67" s="1341"/>
      <c r="E67" s="1341"/>
      <c r="F67" s="1348"/>
      <c r="G67" s="1335"/>
      <c r="H67" s="1349"/>
      <c r="I67" s="1335"/>
      <c r="J67" s="1341"/>
      <c r="K67" s="1335"/>
    </row>
    <row r="68" spans="1:11" s="1339" customFormat="1" ht="14" x14ac:dyDescent="0.2">
      <c r="A68" s="1339" t="s">
        <v>1592</v>
      </c>
      <c r="B68" s="2095"/>
      <c r="C68" s="2095"/>
      <c r="D68" s="2095"/>
      <c r="E68" s="2095"/>
      <c r="F68" s="2095"/>
      <c r="G68" s="2095"/>
      <c r="H68" s="1349"/>
      <c r="I68" s="1335"/>
      <c r="J68" s="1341"/>
      <c r="K68" s="1335"/>
    </row>
    <row r="69" spans="1:11" s="1339" customFormat="1" ht="14" x14ac:dyDescent="0.2">
      <c r="B69" s="2095"/>
      <c r="C69" s="2095"/>
      <c r="D69" s="2095"/>
      <c r="E69" s="2095"/>
      <c r="F69" s="2095"/>
      <c r="G69" s="2095"/>
      <c r="H69" s="1349"/>
      <c r="I69" s="1335"/>
      <c r="J69" s="1341"/>
      <c r="K69" s="1335"/>
    </row>
    <row r="70" spans="1:11" s="1339" customFormat="1" ht="14" x14ac:dyDescent="0.2">
      <c r="B70" s="2095"/>
      <c r="C70" s="2095"/>
      <c r="D70" s="2095"/>
      <c r="E70" s="2095"/>
      <c r="F70" s="2095"/>
      <c r="G70" s="2095"/>
      <c r="H70" s="1349"/>
      <c r="I70" s="1335"/>
      <c r="J70" s="1341"/>
      <c r="K70" s="1335"/>
    </row>
    <row r="71" spans="1:11" s="1339" customFormat="1" ht="14" x14ac:dyDescent="0.2">
      <c r="B71" s="2095"/>
      <c r="C71" s="2095"/>
      <c r="D71" s="2095"/>
      <c r="E71" s="2095"/>
      <c r="F71" s="2095"/>
      <c r="G71" s="2095"/>
      <c r="H71" s="1349"/>
      <c r="I71" s="1335"/>
      <c r="J71" s="1341"/>
      <c r="K71" s="1335"/>
    </row>
    <row r="72" spans="1:11" x14ac:dyDescent="0.2">
      <c r="C72" s="90"/>
      <c r="D72" s="90"/>
      <c r="E72" s="90"/>
      <c r="F72" s="90"/>
      <c r="G72" s="90"/>
      <c r="H72" s="90"/>
      <c r="I72" s="90"/>
      <c r="J72" s="709"/>
    </row>
    <row r="73" spans="1:11" x14ac:dyDescent="0.2">
      <c r="A73" s="670" t="s">
        <v>1714</v>
      </c>
      <c r="B73" s="845"/>
      <c r="C73" s="845"/>
      <c r="D73" s="845"/>
      <c r="E73" s="845"/>
      <c r="J73" s="709"/>
    </row>
    <row r="74" spans="1:11" x14ac:dyDescent="0.2">
      <c r="A74" s="709" t="s">
        <v>0</v>
      </c>
      <c r="B74" s="87" t="s">
        <v>225</v>
      </c>
      <c r="J74" s="709"/>
    </row>
    <row r="75" spans="1:11" x14ac:dyDescent="0.2">
      <c r="C75" s="2150"/>
      <c r="D75" s="2150"/>
      <c r="E75" s="2150"/>
      <c r="J75" s="709"/>
    </row>
    <row r="76" spans="1:11" x14ac:dyDescent="0.2">
      <c r="C76" s="2150"/>
      <c r="D76" s="2150"/>
      <c r="E76" s="2150"/>
      <c r="J76" s="709"/>
    </row>
    <row r="77" spans="1:11" x14ac:dyDescent="0.2">
      <c r="C77" s="2150"/>
      <c r="D77" s="2150"/>
      <c r="E77" s="2150"/>
      <c r="J77" s="709"/>
    </row>
    <row r="78" spans="1:11" x14ac:dyDescent="0.2">
      <c r="C78" s="2150"/>
      <c r="D78" s="2150"/>
      <c r="E78" s="2150"/>
      <c r="J78" s="709"/>
    </row>
    <row r="79" spans="1:11" x14ac:dyDescent="0.2">
      <c r="C79" s="2150"/>
      <c r="D79" s="2150"/>
      <c r="E79" s="2150"/>
      <c r="J79" s="709"/>
    </row>
    <row r="80" spans="1:11" x14ac:dyDescent="0.2">
      <c r="C80" s="2150"/>
      <c r="D80" s="2150"/>
      <c r="E80" s="2150"/>
      <c r="J80" s="709"/>
    </row>
    <row r="81" spans="1:10" x14ac:dyDescent="0.2">
      <c r="B81" s="2152"/>
      <c r="C81" s="2152"/>
      <c r="D81" s="2152"/>
      <c r="E81" s="2152"/>
      <c r="F81" s="2152"/>
      <c r="G81" s="2152"/>
      <c r="H81" s="2152"/>
      <c r="I81" s="709"/>
      <c r="J81" s="709"/>
    </row>
    <row r="82" spans="1:10" ht="14" customHeight="1" x14ac:dyDescent="0.2">
      <c r="I82" s="709"/>
      <c r="J82" s="709"/>
    </row>
    <row r="83" spans="1:10" s="1339" customFormat="1" ht="14" x14ac:dyDescent="0.2">
      <c r="A83" s="1339" t="s">
        <v>1</v>
      </c>
      <c r="B83" s="1366"/>
      <c r="C83" s="1366"/>
      <c r="D83" s="1366" t="s">
        <v>1677</v>
      </c>
      <c r="E83" s="1366" t="s">
        <v>1678</v>
      </c>
      <c r="F83" s="1367"/>
      <c r="G83" s="2142" t="s">
        <v>221</v>
      </c>
      <c r="H83" s="2142"/>
      <c r="I83" s="2142"/>
      <c r="J83" s="1366" t="s">
        <v>222</v>
      </c>
    </row>
    <row r="84" spans="1:10" s="1339" customFormat="1" ht="14" x14ac:dyDescent="0.2">
      <c r="B84" s="1368" t="s">
        <v>14</v>
      </c>
      <c r="C84" s="1368"/>
      <c r="D84" s="1335"/>
      <c r="E84" s="1335"/>
      <c r="F84" s="1349"/>
      <c r="G84" s="1335"/>
      <c r="H84" s="1349"/>
      <c r="I84" s="1335"/>
      <c r="J84" s="1335"/>
    </row>
    <row r="85" spans="1:10" s="1339" customFormat="1" ht="14" x14ac:dyDescent="0.2">
      <c r="B85" s="1335" t="s">
        <v>226</v>
      </c>
      <c r="C85" s="1335"/>
      <c r="D85" s="1335">
        <v>750000</v>
      </c>
      <c r="E85" s="1335">
        <v>350000</v>
      </c>
      <c r="F85" s="1349"/>
      <c r="G85" s="1335"/>
      <c r="H85" s="1349"/>
      <c r="I85" s="1335"/>
      <c r="J85" s="1335"/>
    </row>
    <row r="86" spans="1:10" s="1339" customFormat="1" ht="14" x14ac:dyDescent="0.2">
      <c r="B86" s="1335" t="s">
        <v>89</v>
      </c>
      <c r="C86" s="1335"/>
      <c r="D86" s="1335"/>
      <c r="E86" s="1335">
        <v>50000</v>
      </c>
      <c r="F86" s="1349"/>
      <c r="G86" s="1335"/>
      <c r="H86" s="1349"/>
      <c r="I86" s="1335"/>
      <c r="J86" s="1335"/>
    </row>
    <row r="87" spans="1:10" s="1339" customFormat="1" ht="14" x14ac:dyDescent="0.2">
      <c r="B87" s="1335" t="s">
        <v>16</v>
      </c>
      <c r="C87" s="1335"/>
      <c r="D87" s="1335"/>
      <c r="E87" s="1335">
        <v>100000</v>
      </c>
      <c r="F87" s="1349"/>
      <c r="G87" s="1335"/>
      <c r="H87" s="1349"/>
      <c r="I87" s="1335"/>
      <c r="J87" s="1335"/>
    </row>
    <row r="88" spans="1:10" s="1339" customFormat="1" ht="14" x14ac:dyDescent="0.2">
      <c r="B88" s="1335" t="s">
        <v>1679</v>
      </c>
      <c r="C88" s="1335"/>
      <c r="D88" s="1335">
        <v>231000</v>
      </c>
      <c r="E88" s="1335"/>
      <c r="F88" s="1349"/>
      <c r="G88" s="1335"/>
      <c r="H88" s="1349"/>
      <c r="I88" s="1335"/>
      <c r="J88" s="1335"/>
    </row>
    <row r="89" spans="1:10" s="1339" customFormat="1" ht="14" x14ac:dyDescent="0.2">
      <c r="B89" s="1335" t="s">
        <v>17</v>
      </c>
      <c r="C89" s="1335"/>
      <c r="D89" s="1335">
        <v>120000</v>
      </c>
      <c r="E89" s="1335">
        <v>75000</v>
      </c>
      <c r="F89" s="1349"/>
      <c r="G89" s="1335"/>
      <c r="H89" s="1349"/>
      <c r="I89" s="1335"/>
      <c r="J89" s="1335"/>
    </row>
    <row r="90" spans="1:10" s="1339" customFormat="1" ht="14" x14ac:dyDescent="0.2">
      <c r="B90" s="1335" t="s">
        <v>106</v>
      </c>
      <c r="C90" s="1335"/>
      <c r="D90" s="1335">
        <v>49000</v>
      </c>
      <c r="E90" s="1335">
        <v>25000</v>
      </c>
      <c r="F90" s="1349"/>
      <c r="G90" s="1335"/>
      <c r="H90" s="1349"/>
      <c r="I90" s="1335"/>
      <c r="J90" s="1335"/>
    </row>
    <row r="91" spans="1:10" s="1339" customFormat="1" ht="14" x14ac:dyDescent="0.2">
      <c r="B91" s="1335" t="s">
        <v>19</v>
      </c>
      <c r="C91" s="1335"/>
      <c r="D91" s="1335">
        <v>15000</v>
      </c>
      <c r="E91" s="1335">
        <v>10000</v>
      </c>
      <c r="F91" s="1349"/>
      <c r="G91" s="1335"/>
      <c r="H91" s="1349"/>
      <c r="I91" s="1335"/>
      <c r="J91" s="1335"/>
    </row>
    <row r="92" spans="1:10" s="1339" customFormat="1" ht="14" x14ac:dyDescent="0.2">
      <c r="B92" s="1335"/>
      <c r="C92" s="1335"/>
      <c r="D92" s="1335"/>
      <c r="E92" s="1335"/>
      <c r="F92" s="1349"/>
      <c r="G92" s="1335"/>
      <c r="H92" s="1349"/>
      <c r="I92" s="1335"/>
      <c r="J92" s="1335"/>
    </row>
    <row r="93" spans="1:10" s="1339" customFormat="1" ht="18" thickBot="1" x14ac:dyDescent="0.25">
      <c r="B93" s="1335"/>
      <c r="C93" s="1335"/>
      <c r="D93" s="1346">
        <f>SUM(D85:D92)</f>
        <v>1165000</v>
      </c>
      <c r="E93" s="1346">
        <f>SUM(E85:E92)</f>
        <v>610000</v>
      </c>
      <c r="F93" s="1348"/>
      <c r="G93" s="1373"/>
      <c r="H93" s="1375"/>
      <c r="I93" s="1373"/>
      <c r="J93" s="1346"/>
    </row>
    <row r="94" spans="1:10" s="1339" customFormat="1" ht="18" thickTop="1" x14ac:dyDescent="0.2">
      <c r="B94" s="1335"/>
      <c r="C94" s="1335"/>
      <c r="D94" s="1344"/>
      <c r="E94" s="1344"/>
      <c r="F94" s="1345"/>
      <c r="G94" s="1344"/>
      <c r="H94" s="1345"/>
      <c r="I94" s="1344"/>
      <c r="J94" s="1344"/>
    </row>
    <row r="95" spans="1:10" s="1339" customFormat="1" ht="14" x14ac:dyDescent="0.2">
      <c r="B95" s="1368" t="s">
        <v>21</v>
      </c>
      <c r="C95" s="1368"/>
      <c r="D95" s="1335"/>
      <c r="E95" s="1335"/>
      <c r="F95" s="1349"/>
      <c r="G95" s="1335"/>
      <c r="H95" s="1349"/>
      <c r="I95" s="1335"/>
      <c r="J95" s="1335"/>
    </row>
    <row r="96" spans="1:10" s="1339" customFormat="1" ht="14" x14ac:dyDescent="0.2">
      <c r="B96" s="1335" t="s">
        <v>1680</v>
      </c>
      <c r="C96" s="1335"/>
      <c r="D96" s="1341">
        <v>250000</v>
      </c>
      <c r="E96" s="1335">
        <v>100000</v>
      </c>
      <c r="F96" s="1349"/>
      <c r="G96" s="1335"/>
      <c r="H96" s="1349"/>
      <c r="I96" s="1335"/>
      <c r="J96" s="1341"/>
    </row>
    <row r="97" spans="1:12" s="1339" customFormat="1" ht="14" x14ac:dyDescent="0.2">
      <c r="B97" s="1335" t="s">
        <v>224</v>
      </c>
      <c r="C97" s="1335"/>
      <c r="D97" s="1341">
        <v>450000</v>
      </c>
      <c r="E97" s="1335">
        <v>250000</v>
      </c>
      <c r="F97" s="1349"/>
      <c r="G97" s="1335"/>
      <c r="H97" s="1349"/>
      <c r="I97" s="1335"/>
      <c r="J97" s="1341"/>
    </row>
    <row r="98" spans="1:12" s="1339" customFormat="1" ht="14" x14ac:dyDescent="0.2">
      <c r="B98" s="1335" t="s">
        <v>227</v>
      </c>
      <c r="C98" s="1335"/>
      <c r="D98" s="1341">
        <v>30000</v>
      </c>
      <c r="E98" s="1335">
        <v>35000</v>
      </c>
      <c r="F98" s="1349"/>
      <c r="G98" s="1335"/>
      <c r="H98" s="1349"/>
      <c r="I98" s="1335"/>
      <c r="J98" s="1341"/>
    </row>
    <row r="99" spans="1:12" s="1339" customFormat="1" ht="14" x14ac:dyDescent="0.2">
      <c r="B99" s="1335" t="s">
        <v>228</v>
      </c>
      <c r="C99" s="1335"/>
      <c r="D99" s="1335"/>
      <c r="E99" s="1335"/>
      <c r="F99" s="1349"/>
      <c r="G99" s="1335"/>
      <c r="H99" s="1349"/>
      <c r="I99" s="1335"/>
      <c r="J99" s="1335"/>
    </row>
    <row r="100" spans="1:12" s="1339" customFormat="1" ht="14" x14ac:dyDescent="0.2">
      <c r="B100" s="1335" t="s">
        <v>43</v>
      </c>
      <c r="C100" s="1335"/>
      <c r="D100" s="1335"/>
      <c r="E100" s="1335">
        <v>20000</v>
      </c>
      <c r="F100" s="1349"/>
      <c r="G100" s="1335"/>
      <c r="H100" s="1349"/>
      <c r="I100" s="1335"/>
      <c r="J100" s="1335"/>
    </row>
    <row r="101" spans="1:12" s="1339" customFormat="1" ht="14" x14ac:dyDescent="0.2">
      <c r="B101" s="1335" t="s">
        <v>44</v>
      </c>
      <c r="C101" s="1335"/>
      <c r="D101" s="1335">
        <v>400000</v>
      </c>
      <c r="E101" s="1335">
        <v>175000</v>
      </c>
      <c r="F101" s="1349"/>
      <c r="G101" s="1335"/>
      <c r="H101" s="1349"/>
      <c r="I101" s="1335"/>
      <c r="J101" s="1335"/>
    </row>
    <row r="102" spans="1:12" s="1339" customFormat="1" ht="14" x14ac:dyDescent="0.2">
      <c r="B102" s="1335" t="s">
        <v>45</v>
      </c>
      <c r="C102" s="1335"/>
      <c r="D102" s="1335">
        <v>35000</v>
      </c>
      <c r="E102" s="1335">
        <v>30000</v>
      </c>
      <c r="F102" s="1349"/>
      <c r="G102" s="1335"/>
      <c r="H102" s="1349"/>
      <c r="I102" s="1335"/>
      <c r="J102" s="1335"/>
    </row>
    <row r="103" spans="1:12" s="1339" customFormat="1" ht="14" x14ac:dyDescent="0.2">
      <c r="B103" s="1335"/>
      <c r="C103" s="1335"/>
      <c r="D103" s="1335"/>
      <c r="E103" s="1335"/>
      <c r="F103" s="1349"/>
      <c r="G103" s="1335"/>
      <c r="H103" s="1349"/>
      <c r="I103" s="1335"/>
      <c r="J103" s="1335"/>
      <c r="K103" s="1335"/>
      <c r="L103" s="1335"/>
    </row>
    <row r="104" spans="1:12" s="1339" customFormat="1" ht="15" thickBot="1" x14ac:dyDescent="0.25">
      <c r="B104" s="1335"/>
      <c r="C104" s="1335"/>
      <c r="D104" s="1346">
        <f>SUM(D96:D103)</f>
        <v>1165000</v>
      </c>
      <c r="E104" s="1346">
        <f>SUM(E96:E103)</f>
        <v>610000</v>
      </c>
      <c r="F104" s="1369"/>
      <c r="G104" s="1346"/>
      <c r="H104" s="1369"/>
      <c r="I104" s="1346"/>
      <c r="J104" s="1346"/>
    </row>
    <row r="105" spans="1:12" ht="14" thickTop="1" x14ac:dyDescent="0.2">
      <c r="D105" s="90"/>
      <c r="E105" s="90"/>
      <c r="F105" s="90"/>
      <c r="G105" s="90"/>
      <c r="H105" s="90"/>
      <c r="I105" s="709"/>
      <c r="J105" s="709"/>
    </row>
    <row r="106" spans="1:12" x14ac:dyDescent="0.2">
      <c r="A106" s="709" t="s">
        <v>2</v>
      </c>
      <c r="B106" s="87" t="s">
        <v>229</v>
      </c>
      <c r="I106" s="709"/>
      <c r="J106" s="709"/>
    </row>
    <row r="107" spans="1:12" x14ac:dyDescent="0.2">
      <c r="C107" s="2150"/>
      <c r="D107" s="2150"/>
      <c r="E107" s="2150"/>
      <c r="I107" s="709"/>
      <c r="J107" s="709"/>
    </row>
    <row r="108" spans="1:12" x14ac:dyDescent="0.2">
      <c r="C108" s="2150"/>
      <c r="D108" s="2150"/>
      <c r="E108" s="2150"/>
      <c r="I108" s="709"/>
      <c r="J108" s="709"/>
    </row>
    <row r="109" spans="1:12" x14ac:dyDescent="0.2">
      <c r="C109" s="2150"/>
      <c r="D109" s="2150"/>
      <c r="E109" s="2150"/>
      <c r="I109" s="709"/>
      <c r="J109" s="709"/>
    </row>
    <row r="110" spans="1:12" x14ac:dyDescent="0.2">
      <c r="C110" s="2150"/>
      <c r="D110" s="2150"/>
      <c r="E110" s="2150"/>
      <c r="I110" s="709"/>
      <c r="J110" s="709"/>
    </row>
    <row r="111" spans="1:12" x14ac:dyDescent="0.2">
      <c r="B111" s="879"/>
      <c r="C111" s="614"/>
      <c r="D111" s="614"/>
      <c r="E111" s="614"/>
      <c r="F111" s="614"/>
      <c r="G111" s="614"/>
      <c r="H111" s="614"/>
      <c r="I111" s="709"/>
      <c r="J111" s="709"/>
    </row>
    <row r="112" spans="1:12" x14ac:dyDescent="0.2">
      <c r="B112" s="614"/>
      <c r="C112" s="614"/>
      <c r="D112" s="614"/>
      <c r="E112" s="614"/>
      <c r="F112" s="614"/>
      <c r="G112" s="614"/>
      <c r="H112" s="614"/>
      <c r="I112" s="709"/>
      <c r="J112" s="709"/>
    </row>
    <row r="113" spans="1:12" s="1339" customFormat="1" ht="14" x14ac:dyDescent="0.2">
      <c r="A113" s="1339" t="s">
        <v>31</v>
      </c>
      <c r="B113" s="1335" t="s">
        <v>1681</v>
      </c>
      <c r="C113" s="1335"/>
      <c r="D113" s="1335"/>
      <c r="E113" s="1335"/>
      <c r="F113" s="1349"/>
      <c r="G113" s="1335"/>
      <c r="H113" s="1349"/>
      <c r="I113" s="1335"/>
      <c r="J113" s="1335"/>
      <c r="K113" s="1335"/>
      <c r="L113" s="1335"/>
    </row>
    <row r="114" spans="1:12" s="1339" customFormat="1" ht="14" x14ac:dyDescent="0.2">
      <c r="B114" s="1335"/>
      <c r="C114" s="1335"/>
      <c r="D114" s="1335"/>
      <c r="E114" s="1335"/>
      <c r="F114" s="1349"/>
      <c r="G114" s="1335"/>
      <c r="H114" s="1349"/>
      <c r="I114" s="1335"/>
      <c r="J114" s="1335"/>
      <c r="K114" s="1335"/>
      <c r="L114" s="1335"/>
    </row>
    <row r="115" spans="1:12" s="1339" customFormat="1" ht="14" x14ac:dyDescent="0.2">
      <c r="B115" s="1366"/>
      <c r="C115" s="1366"/>
      <c r="D115" s="1366" t="s">
        <v>1677</v>
      </c>
      <c r="E115" s="1366" t="s">
        <v>1678</v>
      </c>
      <c r="F115" s="1367"/>
      <c r="G115" s="2142" t="s">
        <v>221</v>
      </c>
      <c r="H115" s="2142"/>
      <c r="I115" s="2142"/>
      <c r="J115" s="1366" t="s">
        <v>222</v>
      </c>
      <c r="K115" s="1335"/>
      <c r="L115" s="1335"/>
    </row>
    <row r="116" spans="1:12" s="1339" customFormat="1" ht="14" x14ac:dyDescent="0.2">
      <c r="B116" s="1368" t="s">
        <v>14</v>
      </c>
      <c r="C116" s="1368"/>
      <c r="D116" s="1335"/>
      <c r="E116" s="1335"/>
      <c r="F116" s="1349"/>
      <c r="G116" s="1335"/>
      <c r="H116" s="1349"/>
      <c r="I116" s="1335"/>
      <c r="J116" s="1335"/>
      <c r="K116" s="1335"/>
      <c r="L116" s="1335"/>
    </row>
    <row r="117" spans="1:12" s="1339" customFormat="1" ht="14" x14ac:dyDescent="0.2">
      <c r="B117" s="1335" t="s">
        <v>226</v>
      </c>
      <c r="C117" s="1335"/>
      <c r="D117" s="1335">
        <v>750000</v>
      </c>
      <c r="E117" s="1335">
        <v>210000</v>
      </c>
      <c r="F117" s="1349"/>
      <c r="G117" s="1335"/>
      <c r="H117" s="1349"/>
      <c r="I117" s="1335"/>
      <c r="J117" s="1335"/>
      <c r="K117" s="1335"/>
      <c r="L117" s="1335"/>
    </row>
    <row r="118" spans="1:12" s="1339" customFormat="1" ht="14" x14ac:dyDescent="0.2">
      <c r="B118" s="1335" t="s">
        <v>89</v>
      </c>
      <c r="C118" s="1335"/>
      <c r="D118" s="1335"/>
      <c r="E118" s="1335">
        <v>30000</v>
      </c>
      <c r="F118" s="1349"/>
      <c r="G118" s="1335"/>
      <c r="H118" s="1349"/>
      <c r="I118" s="1335"/>
      <c r="J118" s="1335"/>
      <c r="K118" s="1335"/>
      <c r="L118" s="1335"/>
    </row>
    <row r="119" spans="1:12" s="1339" customFormat="1" ht="14" x14ac:dyDescent="0.2">
      <c r="B119" s="1335" t="s">
        <v>16</v>
      </c>
      <c r="C119" s="1335"/>
      <c r="D119" s="1335"/>
      <c r="E119" s="1335">
        <v>60000</v>
      </c>
      <c r="F119" s="1349"/>
      <c r="G119" s="1335"/>
      <c r="H119" s="1349"/>
      <c r="I119" s="1335"/>
      <c r="J119" s="1335"/>
      <c r="K119" s="1335"/>
      <c r="L119" s="1335"/>
    </row>
    <row r="120" spans="1:12" s="1339" customFormat="1" ht="14" x14ac:dyDescent="0.2">
      <c r="B120" s="1335" t="s">
        <v>1679</v>
      </c>
      <c r="C120" s="1335"/>
      <c r="D120" s="1335">
        <v>231000</v>
      </c>
      <c r="E120" s="1335"/>
      <c r="F120" s="1349"/>
      <c r="G120" s="1335"/>
      <c r="H120" s="1349"/>
      <c r="I120" s="1335"/>
      <c r="J120" s="1335"/>
      <c r="K120" s="1335"/>
      <c r="L120" s="1335"/>
    </row>
    <row r="121" spans="1:12" s="1339" customFormat="1" ht="14" x14ac:dyDescent="0.2">
      <c r="B121" s="1335" t="s">
        <v>17</v>
      </c>
      <c r="C121" s="1335"/>
      <c r="D121" s="1335">
        <v>120000</v>
      </c>
      <c r="E121" s="1335">
        <v>45000</v>
      </c>
      <c r="F121" s="1349"/>
      <c r="G121" s="1335"/>
      <c r="H121" s="1349"/>
      <c r="I121" s="1335"/>
      <c r="J121" s="1335"/>
      <c r="K121" s="1335"/>
      <c r="L121" s="1335"/>
    </row>
    <row r="122" spans="1:12" s="1339" customFormat="1" ht="14" x14ac:dyDescent="0.2">
      <c r="B122" s="1335" t="s">
        <v>106</v>
      </c>
      <c r="C122" s="1335"/>
      <c r="D122" s="1335">
        <v>49000</v>
      </c>
      <c r="E122" s="1335">
        <v>15000</v>
      </c>
      <c r="F122" s="1349"/>
      <c r="G122" s="1335"/>
      <c r="H122" s="1349"/>
      <c r="I122" s="1335"/>
      <c r="J122" s="1335"/>
      <c r="K122" s="1335"/>
      <c r="L122" s="1335"/>
    </row>
    <row r="123" spans="1:12" s="1339" customFormat="1" ht="14" x14ac:dyDescent="0.2">
      <c r="B123" s="1335" t="s">
        <v>19</v>
      </c>
      <c r="C123" s="1335"/>
      <c r="D123" s="1335">
        <v>15000</v>
      </c>
      <c r="E123" s="1335">
        <v>6000</v>
      </c>
      <c r="F123" s="1349"/>
      <c r="G123" s="1335"/>
      <c r="H123" s="1349"/>
      <c r="I123" s="1335"/>
      <c r="J123" s="1335"/>
      <c r="K123" s="1335"/>
      <c r="L123" s="1335"/>
    </row>
    <row r="124" spans="1:12" s="1339" customFormat="1" ht="14" x14ac:dyDescent="0.2">
      <c r="B124" s="1335"/>
      <c r="C124" s="1335"/>
      <c r="D124" s="1335"/>
      <c r="E124" s="1335"/>
      <c r="F124" s="1349"/>
      <c r="G124" s="1335"/>
      <c r="H124" s="1349"/>
      <c r="I124" s="1335"/>
      <c r="J124" s="1335"/>
      <c r="K124" s="1335"/>
      <c r="L124" s="1335"/>
    </row>
    <row r="125" spans="1:12" s="1376" customFormat="1" ht="18" thickBot="1" x14ac:dyDescent="0.25">
      <c r="B125" s="1377"/>
      <c r="C125" s="1377"/>
      <c r="D125" s="1346">
        <f>SUM(D117:D124)</f>
        <v>1165000</v>
      </c>
      <c r="E125" s="1346">
        <f>SUM(E117:E124)</f>
        <v>366000</v>
      </c>
      <c r="F125" s="1348"/>
      <c r="G125" s="1373"/>
      <c r="H125" s="1375"/>
      <c r="I125" s="1373"/>
      <c r="J125" s="1346"/>
      <c r="K125" s="1377"/>
      <c r="L125" s="1377"/>
    </row>
    <row r="126" spans="1:12" s="1347" customFormat="1" ht="15" thickTop="1" x14ac:dyDescent="0.2">
      <c r="B126" s="1341"/>
      <c r="C126" s="1341"/>
      <c r="D126" s="1341"/>
      <c r="E126" s="1341"/>
      <c r="F126" s="1348"/>
      <c r="G126" s="1341"/>
      <c r="H126" s="1348"/>
      <c r="I126" s="1341"/>
      <c r="J126" s="1341"/>
      <c r="K126" s="1341"/>
      <c r="L126" s="1341"/>
    </row>
    <row r="127" spans="1:12" s="1339" customFormat="1" ht="14" x14ac:dyDescent="0.2">
      <c r="B127" s="1368" t="s">
        <v>21</v>
      </c>
      <c r="C127" s="1368"/>
      <c r="D127" s="1335"/>
      <c r="E127" s="1335"/>
      <c r="F127" s="1349"/>
      <c r="G127" s="1335"/>
      <c r="H127" s="1349"/>
      <c r="I127" s="1335"/>
      <c r="J127" s="1335"/>
      <c r="K127" s="1335"/>
      <c r="L127" s="1335"/>
    </row>
    <row r="128" spans="1:12" s="1339" customFormat="1" ht="14" x14ac:dyDescent="0.2">
      <c r="B128" s="1335" t="s">
        <v>1680</v>
      </c>
      <c r="C128" s="1335"/>
      <c r="D128" s="1341">
        <v>250000</v>
      </c>
      <c r="E128" s="1335">
        <v>60000</v>
      </c>
      <c r="F128" s="1349"/>
      <c r="G128" s="1335"/>
      <c r="H128" s="1349"/>
      <c r="I128" s="1335"/>
      <c r="J128" s="1341"/>
      <c r="K128" s="1335"/>
      <c r="L128" s="1335"/>
    </row>
    <row r="129" spans="1:12" s="1339" customFormat="1" ht="14" x14ac:dyDescent="0.2">
      <c r="B129" s="1335" t="s">
        <v>224</v>
      </c>
      <c r="C129" s="1335"/>
      <c r="D129" s="1341">
        <v>450000</v>
      </c>
      <c r="E129" s="1335">
        <v>150000</v>
      </c>
      <c r="F129" s="1349"/>
      <c r="G129" s="1335"/>
      <c r="H129" s="1349"/>
      <c r="I129" s="1335"/>
      <c r="J129" s="1341"/>
      <c r="K129" s="1335"/>
      <c r="L129" s="1335"/>
    </row>
    <row r="130" spans="1:12" s="1339" customFormat="1" ht="14" x14ac:dyDescent="0.2">
      <c r="B130" s="1335" t="s">
        <v>227</v>
      </c>
      <c r="C130" s="1335"/>
      <c r="D130" s="1341">
        <v>30000</v>
      </c>
      <c r="E130" s="1335">
        <v>21000</v>
      </c>
      <c r="F130" s="1349"/>
      <c r="G130" s="1335"/>
      <c r="H130" s="1349"/>
      <c r="I130" s="1335"/>
      <c r="J130" s="1341"/>
      <c r="K130" s="1335"/>
      <c r="L130" s="1335"/>
    </row>
    <row r="131" spans="1:12" s="1339" customFormat="1" ht="14" x14ac:dyDescent="0.2">
      <c r="B131" s="1335" t="s">
        <v>43</v>
      </c>
      <c r="C131" s="1335"/>
      <c r="D131" s="1335"/>
      <c r="E131" s="1335">
        <v>12000</v>
      </c>
      <c r="F131" s="1349"/>
      <c r="G131" s="1335"/>
      <c r="H131" s="1349"/>
      <c r="I131" s="1335"/>
      <c r="J131" s="1335"/>
      <c r="K131" s="1335"/>
      <c r="L131" s="1335"/>
    </row>
    <row r="132" spans="1:12" s="1339" customFormat="1" ht="14" x14ac:dyDescent="0.2">
      <c r="B132" s="1335" t="s">
        <v>44</v>
      </c>
      <c r="C132" s="1335"/>
      <c r="D132" s="1335">
        <v>400000</v>
      </c>
      <c r="E132" s="1335">
        <v>105000</v>
      </c>
      <c r="F132" s="1349"/>
      <c r="G132" s="1335"/>
      <c r="H132" s="1349"/>
      <c r="I132" s="1335"/>
      <c r="J132" s="1335"/>
      <c r="K132" s="1335"/>
      <c r="L132" s="1335"/>
    </row>
    <row r="133" spans="1:12" s="1339" customFormat="1" ht="14" x14ac:dyDescent="0.2">
      <c r="B133" s="1335" t="s">
        <v>45</v>
      </c>
      <c r="C133" s="1335"/>
      <c r="D133" s="1335">
        <v>35000</v>
      </c>
      <c r="E133" s="1335">
        <v>18000</v>
      </c>
      <c r="F133" s="1349"/>
      <c r="G133" s="1335"/>
      <c r="H133" s="1349"/>
      <c r="I133" s="1335"/>
      <c r="J133" s="1335"/>
      <c r="K133" s="1335"/>
      <c r="L133" s="1335"/>
    </row>
    <row r="134" spans="1:12" s="1339" customFormat="1" ht="14" x14ac:dyDescent="0.2">
      <c r="B134" s="1335"/>
      <c r="C134" s="1335"/>
      <c r="D134" s="1335"/>
      <c r="E134" s="1335"/>
      <c r="F134" s="1349"/>
      <c r="G134" s="1335"/>
      <c r="H134" s="1349"/>
      <c r="I134" s="1335"/>
      <c r="J134" s="1335"/>
      <c r="K134" s="1335"/>
      <c r="L134" s="1335"/>
    </row>
    <row r="135" spans="1:12" s="1376" customFormat="1" ht="15" thickBot="1" x14ac:dyDescent="0.25">
      <c r="B135" s="1377"/>
      <c r="C135" s="1377"/>
      <c r="D135" s="1346">
        <f>SUM(D128:D134)</f>
        <v>1165000</v>
      </c>
      <c r="E135" s="1346">
        <f>SUM(E128:E134)</f>
        <v>366000</v>
      </c>
      <c r="F135" s="1369"/>
      <c r="G135" s="1346"/>
      <c r="H135" s="1369"/>
      <c r="I135" s="1346"/>
      <c r="J135" s="1346"/>
      <c r="K135" s="1377"/>
      <c r="L135" s="1377"/>
    </row>
    <row r="136" spans="1:12" ht="14" thickTop="1" x14ac:dyDescent="0.2">
      <c r="B136" s="614"/>
      <c r="C136" s="614"/>
      <c r="D136" s="614"/>
      <c r="E136" s="614"/>
      <c r="F136" s="614"/>
      <c r="G136" s="614"/>
      <c r="H136" s="614"/>
    </row>
    <row r="137" spans="1:12" s="1339" customFormat="1" ht="14" x14ac:dyDescent="0.2">
      <c r="A137" s="1364" t="s">
        <v>1682</v>
      </c>
      <c r="B137" s="1364"/>
      <c r="C137" s="1364" t="s">
        <v>1683</v>
      </c>
      <c r="D137" s="1364"/>
      <c r="E137" s="1335"/>
      <c r="F137" s="1349"/>
      <c r="G137" s="1335"/>
      <c r="H137" s="1349"/>
      <c r="I137" s="1335"/>
      <c r="J137" s="1335"/>
      <c r="K137" s="1335"/>
      <c r="L137" s="1335"/>
    </row>
    <row r="138" spans="1:12" s="1339" customFormat="1" ht="14" x14ac:dyDescent="0.2">
      <c r="A138" s="1339" t="s">
        <v>0</v>
      </c>
      <c r="B138" s="1335" t="s">
        <v>1684</v>
      </c>
      <c r="C138" s="1335"/>
      <c r="D138" s="1335"/>
      <c r="E138" s="1335"/>
      <c r="F138" s="1349"/>
      <c r="G138" s="1335"/>
      <c r="H138" s="1349"/>
      <c r="I138" s="1335"/>
      <c r="J138" s="1335"/>
      <c r="K138" s="1335"/>
      <c r="L138" s="1335"/>
    </row>
    <row r="139" spans="1:12" s="1339" customFormat="1" ht="14" x14ac:dyDescent="0.2">
      <c r="A139" s="1370"/>
      <c r="B139" s="1335"/>
      <c r="C139" s="2095"/>
      <c r="D139" s="2095"/>
      <c r="E139" s="2095"/>
      <c r="F139" s="1349"/>
      <c r="G139" s="1335"/>
      <c r="H139" s="1349"/>
      <c r="I139" s="1335"/>
      <c r="J139" s="1335"/>
      <c r="K139" s="1335"/>
      <c r="L139" s="1335"/>
    </row>
    <row r="140" spans="1:12" s="1339" customFormat="1" ht="14" x14ac:dyDescent="0.2">
      <c r="A140" s="1349"/>
      <c r="B140" s="1335"/>
      <c r="C140" s="2095"/>
      <c r="D140" s="2095"/>
      <c r="E140" s="2095"/>
      <c r="F140" s="1349"/>
      <c r="G140" s="1335"/>
      <c r="H140" s="1349"/>
      <c r="I140" s="1335"/>
      <c r="J140" s="1335"/>
      <c r="K140" s="1335"/>
      <c r="L140" s="1335"/>
    </row>
    <row r="141" spans="1:12" s="1339" customFormat="1" ht="14" x14ac:dyDescent="0.2">
      <c r="A141" s="1349"/>
      <c r="B141" s="1335"/>
      <c r="C141" s="2095"/>
      <c r="D141" s="2095"/>
      <c r="E141" s="2095"/>
      <c r="F141" s="1349"/>
      <c r="G141" s="1335"/>
      <c r="H141" s="1349"/>
      <c r="I141" s="1335"/>
      <c r="J141" s="1335"/>
      <c r="K141" s="1335"/>
      <c r="L141" s="1335"/>
    </row>
    <row r="142" spans="1:12" s="1339" customFormat="1" ht="14" x14ac:dyDescent="0.2">
      <c r="A142" s="1349"/>
      <c r="B142" s="1351"/>
      <c r="C142" s="2095"/>
      <c r="D142" s="2095"/>
      <c r="E142" s="2095"/>
      <c r="F142" s="1349"/>
      <c r="G142" s="1335"/>
      <c r="H142" s="1349"/>
      <c r="I142" s="1335"/>
      <c r="J142" s="1335"/>
      <c r="K142" s="1335"/>
      <c r="L142" s="1335"/>
    </row>
    <row r="143" spans="1:12" s="1339" customFormat="1" ht="14" x14ac:dyDescent="0.2">
      <c r="A143" s="1349"/>
      <c r="B143" s="1335"/>
      <c r="C143" s="2095"/>
      <c r="D143" s="2095"/>
      <c r="E143" s="2095"/>
      <c r="F143" s="1349"/>
      <c r="G143" s="1335"/>
      <c r="H143" s="1349"/>
      <c r="I143" s="1335"/>
      <c r="J143" s="1335"/>
      <c r="K143" s="1335"/>
      <c r="L143" s="1335"/>
    </row>
    <row r="144" spans="1:12" s="1339" customFormat="1" ht="14" x14ac:dyDescent="0.2">
      <c r="A144" s="1370"/>
      <c r="B144" s="1335"/>
      <c r="C144" s="2095"/>
      <c r="D144" s="2095"/>
      <c r="E144" s="2095"/>
      <c r="F144" s="1349"/>
      <c r="G144" s="1335"/>
      <c r="H144" s="1349"/>
      <c r="I144" s="1335"/>
      <c r="J144" s="1335"/>
      <c r="K144" s="1335"/>
      <c r="L144" s="1335"/>
    </row>
    <row r="145" spans="1:12" s="1339" customFormat="1" ht="14" x14ac:dyDescent="0.2">
      <c r="A145" s="1349"/>
      <c r="B145" s="1351"/>
      <c r="C145" s="2095"/>
      <c r="D145" s="2095"/>
      <c r="E145" s="2095"/>
      <c r="F145" s="1349"/>
      <c r="G145" s="1335"/>
      <c r="H145" s="1349"/>
      <c r="I145" s="1335"/>
      <c r="J145" s="1335"/>
      <c r="K145" s="1335"/>
      <c r="L145" s="1335"/>
    </row>
    <row r="146" spans="1:12" s="1339" customFormat="1" ht="14" x14ac:dyDescent="0.2">
      <c r="B146" s="1335"/>
      <c r="C146" s="2095"/>
      <c r="D146" s="2095"/>
      <c r="E146" s="2095"/>
      <c r="F146" s="1349"/>
      <c r="G146" s="1335"/>
      <c r="H146" s="1349"/>
      <c r="I146" s="1335"/>
      <c r="J146" s="1335"/>
      <c r="K146" s="1335"/>
      <c r="L146" s="1335"/>
    </row>
    <row r="147" spans="1:12" s="1339" customFormat="1" ht="14" x14ac:dyDescent="0.2">
      <c r="B147" s="1335"/>
      <c r="C147" s="2095"/>
      <c r="D147" s="2095"/>
      <c r="E147" s="2095"/>
      <c r="F147" s="1349"/>
      <c r="G147" s="1335"/>
      <c r="H147" s="1349"/>
      <c r="I147" s="1335"/>
      <c r="J147" s="1335"/>
      <c r="K147" s="1335"/>
      <c r="L147" s="1335"/>
    </row>
    <row r="148" spans="1:12" s="1339" customFormat="1" ht="14" x14ac:dyDescent="0.2">
      <c r="A148" s="1370"/>
      <c r="B148" s="1335"/>
      <c r="C148" s="2095"/>
      <c r="D148" s="2095"/>
      <c r="E148" s="2095"/>
      <c r="F148" s="1349"/>
      <c r="G148" s="1335"/>
      <c r="H148" s="1349"/>
      <c r="I148" s="1335"/>
      <c r="K148" s="1335"/>
    </row>
    <row r="149" spans="1:12" s="1339" customFormat="1" ht="14" x14ac:dyDescent="0.2">
      <c r="B149" s="1351"/>
      <c r="C149" s="2095"/>
      <c r="D149" s="2095"/>
      <c r="E149" s="2095"/>
      <c r="F149" s="1349"/>
      <c r="G149" s="1335"/>
      <c r="H149" s="1349"/>
      <c r="I149" s="1335"/>
      <c r="K149" s="1335"/>
    </row>
    <row r="150" spans="1:12" s="1339" customFormat="1" ht="14" x14ac:dyDescent="0.2">
      <c r="B150" s="1351"/>
      <c r="C150" s="1335"/>
      <c r="D150" s="1335"/>
      <c r="E150" s="1335"/>
      <c r="F150" s="1349"/>
      <c r="G150" s="1335"/>
      <c r="H150" s="1349"/>
      <c r="I150" s="1335"/>
      <c r="K150" s="1335"/>
    </row>
    <row r="151" spans="1:12" s="1339" customFormat="1" ht="14" x14ac:dyDescent="0.2">
      <c r="A151" s="1339" t="s">
        <v>1</v>
      </c>
      <c r="B151" s="1335" t="s">
        <v>220</v>
      </c>
      <c r="C151" s="1335"/>
      <c r="D151" s="1335"/>
      <c r="E151" s="1335"/>
      <c r="F151" s="1349"/>
      <c r="G151" s="1335"/>
      <c r="H151" s="1349"/>
      <c r="I151" s="1335"/>
      <c r="J151" s="1335"/>
      <c r="K151" s="1335"/>
      <c r="L151" s="1335"/>
    </row>
    <row r="152" spans="1:12" s="1339" customFormat="1" ht="14" x14ac:dyDescent="0.2">
      <c r="B152" s="1335" t="s">
        <v>1685</v>
      </c>
      <c r="C152" s="1335"/>
      <c r="D152" s="1335"/>
      <c r="E152" s="1335"/>
      <c r="F152" s="1349"/>
      <c r="G152" s="1335"/>
      <c r="H152" s="1349"/>
      <c r="I152" s="1335"/>
      <c r="J152" s="1335"/>
      <c r="K152" s="1335"/>
      <c r="L152" s="1335"/>
    </row>
    <row r="153" spans="1:12" s="1339" customFormat="1" ht="14" x14ac:dyDescent="0.2">
      <c r="B153" s="1366"/>
      <c r="C153" s="1366"/>
      <c r="D153" s="1366" t="s">
        <v>1686</v>
      </c>
      <c r="E153" s="1378" t="s">
        <v>1687</v>
      </c>
      <c r="F153" s="1367"/>
      <c r="G153" s="2143" t="s">
        <v>221</v>
      </c>
      <c r="H153" s="2143"/>
      <c r="I153" s="2143"/>
      <c r="J153" s="1366" t="s">
        <v>222</v>
      </c>
    </row>
    <row r="154" spans="1:12" s="1339" customFormat="1" ht="14" x14ac:dyDescent="0.2">
      <c r="B154" s="1368" t="s">
        <v>14</v>
      </c>
      <c r="C154" s="1368"/>
      <c r="D154" s="1335"/>
      <c r="E154" s="1335"/>
      <c r="F154" s="1349"/>
      <c r="G154" s="1335"/>
      <c r="H154" s="1349"/>
      <c r="I154" s="1335"/>
      <c r="J154" s="1335"/>
    </row>
    <row r="155" spans="1:12" s="1339" customFormat="1" ht="14" x14ac:dyDescent="0.2">
      <c r="B155" s="1335" t="s">
        <v>26</v>
      </c>
      <c r="C155" s="1335"/>
      <c r="D155" s="1379">
        <v>800</v>
      </c>
      <c r="E155" s="1379">
        <v>500</v>
      </c>
      <c r="F155" s="1349"/>
      <c r="G155" s="1335"/>
      <c r="H155" s="1349"/>
      <c r="I155" s="1335"/>
      <c r="J155" s="1379"/>
    </row>
    <row r="156" spans="1:12" s="1339" customFormat="1" ht="14" x14ac:dyDescent="0.2">
      <c r="B156" s="1335" t="s">
        <v>214</v>
      </c>
      <c r="C156" s="1335"/>
      <c r="D156" s="1379">
        <v>100</v>
      </c>
      <c r="E156" s="1379"/>
      <c r="F156" s="1349"/>
      <c r="G156" s="1335"/>
      <c r="H156" s="1349"/>
      <c r="I156" s="1335"/>
      <c r="J156" s="1379"/>
    </row>
    <row r="157" spans="1:12" s="1339" customFormat="1" ht="14" x14ac:dyDescent="0.2">
      <c r="B157" s="1317" t="s">
        <v>1688</v>
      </c>
      <c r="C157" s="1335"/>
      <c r="D157" s="1379">
        <v>700</v>
      </c>
      <c r="E157" s="1379"/>
      <c r="F157" s="1349"/>
      <c r="G157" s="1335"/>
      <c r="H157" s="1349"/>
      <c r="I157" s="1379"/>
      <c r="J157" s="1379"/>
    </row>
    <row r="158" spans="1:12" s="1339" customFormat="1" ht="14" x14ac:dyDescent="0.2">
      <c r="B158" s="1317" t="s">
        <v>1689</v>
      </c>
      <c r="C158" s="1335"/>
      <c r="D158" s="1379">
        <v>50</v>
      </c>
      <c r="E158" s="1379"/>
      <c r="F158" s="1349"/>
      <c r="G158" s="1335"/>
      <c r="H158" s="1349"/>
      <c r="I158" s="1379"/>
      <c r="J158" s="1379"/>
    </row>
    <row r="159" spans="1:12" s="1339" customFormat="1" ht="14" x14ac:dyDescent="0.2">
      <c r="B159" s="1317" t="s">
        <v>230</v>
      </c>
      <c r="C159" s="1335"/>
      <c r="D159" s="1379">
        <v>2650</v>
      </c>
      <c r="E159" s="1379">
        <v>1200</v>
      </c>
      <c r="F159" s="1349"/>
      <c r="G159" s="1335"/>
      <c r="H159" s="1349"/>
      <c r="I159" s="1335"/>
      <c r="J159" s="1379"/>
    </row>
    <row r="160" spans="1:12" s="1339" customFormat="1" ht="15" thickBot="1" x14ac:dyDescent="0.25">
      <c r="B160" s="1335"/>
      <c r="C160" s="1335"/>
      <c r="D160" s="1380">
        <f>SUM(D155:D159)</f>
        <v>4300</v>
      </c>
      <c r="E160" s="1380">
        <f>SUM(E155:E159)</f>
        <v>1700</v>
      </c>
      <c r="F160" s="1348"/>
      <c r="G160" s="1335"/>
      <c r="H160" s="1349"/>
      <c r="I160" s="1335"/>
      <c r="J160" s="1380"/>
    </row>
    <row r="161" spans="2:12" s="1339" customFormat="1" ht="15" thickTop="1" x14ac:dyDescent="0.2">
      <c r="B161" s="1335"/>
      <c r="C161" s="1335"/>
      <c r="D161" s="1381"/>
      <c r="E161" s="1381"/>
      <c r="F161" s="1348"/>
      <c r="G161" s="1335"/>
      <c r="H161" s="1349"/>
      <c r="I161" s="1335"/>
      <c r="J161" s="1381"/>
    </row>
    <row r="162" spans="2:12" s="1339" customFormat="1" ht="14" x14ac:dyDescent="0.2">
      <c r="B162" s="1368" t="s">
        <v>21</v>
      </c>
      <c r="C162" s="1368"/>
      <c r="D162" s="1379"/>
      <c r="E162" s="1379"/>
      <c r="F162" s="1349"/>
      <c r="G162" s="1335"/>
      <c r="H162" s="1349"/>
      <c r="I162" s="1335"/>
      <c r="J162" s="1379"/>
    </row>
    <row r="163" spans="2:12" s="1339" customFormat="1" ht="14" x14ac:dyDescent="0.2">
      <c r="B163" s="1335" t="s">
        <v>1680</v>
      </c>
      <c r="C163" s="1335"/>
      <c r="D163" s="1381">
        <v>1000</v>
      </c>
      <c r="E163" s="1379">
        <v>300</v>
      </c>
      <c r="F163" s="1349"/>
      <c r="G163" s="1379"/>
      <c r="H163" s="1349"/>
      <c r="I163" s="1335"/>
      <c r="J163" s="1381"/>
      <c r="K163" s="1335"/>
    </row>
    <row r="164" spans="2:12" s="1339" customFormat="1" ht="14" x14ac:dyDescent="0.2">
      <c r="B164" s="1335" t="s">
        <v>224</v>
      </c>
      <c r="C164" s="1335"/>
      <c r="D164" s="1381">
        <v>400</v>
      </c>
      <c r="E164" s="1379">
        <v>100</v>
      </c>
      <c r="F164" s="1349"/>
      <c r="G164" s="1379"/>
      <c r="H164" s="1349"/>
      <c r="I164" s="1335"/>
      <c r="J164" s="1381"/>
      <c r="K164" s="1335"/>
    </row>
    <row r="165" spans="2:12" s="1339" customFormat="1" ht="14" x14ac:dyDescent="0.2">
      <c r="B165" s="1335" t="s">
        <v>1690</v>
      </c>
      <c r="C165" s="1335"/>
      <c r="D165" s="1381">
        <v>450</v>
      </c>
      <c r="E165" s="1379">
        <v>300</v>
      </c>
      <c r="F165" s="1349"/>
      <c r="G165" s="1379"/>
      <c r="H165" s="1349"/>
      <c r="I165" s="1335"/>
      <c r="J165" s="1381"/>
      <c r="K165" s="1335"/>
    </row>
    <row r="166" spans="2:12" s="1339" customFormat="1" ht="14" x14ac:dyDescent="0.2">
      <c r="B166" s="1335" t="s">
        <v>1691</v>
      </c>
      <c r="C166" s="1335"/>
      <c r="D166" s="1379"/>
      <c r="E166" s="1379">
        <v>50</v>
      </c>
      <c r="F166" s="1349"/>
      <c r="G166" s="1379"/>
      <c r="H166" s="1349"/>
      <c r="I166" s="1335"/>
      <c r="J166" s="1381"/>
      <c r="K166" s="1335"/>
    </row>
    <row r="167" spans="2:12" s="1339" customFormat="1" ht="14" x14ac:dyDescent="0.2">
      <c r="B167" s="1335" t="s">
        <v>1692</v>
      </c>
      <c r="C167" s="1335"/>
      <c r="D167" s="1379">
        <v>2450</v>
      </c>
      <c r="E167" s="1379">
        <v>950</v>
      </c>
      <c r="F167" s="1349"/>
      <c r="G167" s="1335"/>
      <c r="H167" s="1349"/>
      <c r="I167" s="1335"/>
      <c r="J167" s="1381"/>
      <c r="K167" s="1335"/>
    </row>
    <row r="168" spans="2:12" s="1339" customFormat="1" ht="14" x14ac:dyDescent="0.2">
      <c r="B168" s="1335"/>
      <c r="C168" s="1335"/>
      <c r="D168" s="1379"/>
      <c r="E168" s="1379"/>
      <c r="F168" s="1349"/>
      <c r="G168" s="1335"/>
      <c r="H168" s="1349"/>
      <c r="I168" s="1335"/>
      <c r="J168" s="1379"/>
      <c r="K168" s="1335"/>
    </row>
    <row r="169" spans="2:12" s="1339" customFormat="1" ht="14" x14ac:dyDescent="0.2">
      <c r="B169" s="1335"/>
      <c r="C169" s="1335"/>
      <c r="D169" s="1379"/>
      <c r="E169" s="1379"/>
      <c r="F169" s="1349"/>
      <c r="G169" s="1335"/>
      <c r="H169" s="1349"/>
      <c r="I169" s="1335"/>
      <c r="J169" s="1379"/>
      <c r="K169" s="1335"/>
      <c r="L169" s="1335"/>
    </row>
    <row r="170" spans="2:12" s="1339" customFormat="1" ht="15" thickBot="1" x14ac:dyDescent="0.25">
      <c r="B170" s="1335"/>
      <c r="C170" s="1335"/>
      <c r="D170" s="1380">
        <f>SUM(D163:D169)</f>
        <v>4300</v>
      </c>
      <c r="E170" s="1380">
        <f>SUM(E163:E169)</f>
        <v>1700</v>
      </c>
      <c r="F170" s="1380"/>
      <c r="G170" s="1380"/>
      <c r="H170" s="1380"/>
      <c r="I170" s="1380"/>
      <c r="J170" s="1380"/>
      <c r="K170" s="1335"/>
    </row>
    <row r="171" spans="2:12" s="1339" customFormat="1" ht="15" thickTop="1" x14ac:dyDescent="0.2">
      <c r="B171" s="1335"/>
      <c r="C171" s="1335"/>
      <c r="D171" s="1341"/>
      <c r="E171" s="1341"/>
      <c r="F171" s="1348"/>
      <c r="G171" s="1341"/>
      <c r="H171" s="1348"/>
      <c r="I171" s="1341"/>
      <c r="J171" s="1341"/>
      <c r="K171" s="1335"/>
    </row>
    <row r="172" spans="2:12" s="1339" customFormat="1" ht="14" x14ac:dyDescent="0.2">
      <c r="B172" s="1335" t="s">
        <v>1673</v>
      </c>
      <c r="C172" s="1335"/>
      <c r="D172" s="1335"/>
      <c r="E172" s="1335"/>
      <c r="F172" s="1348"/>
      <c r="G172" s="1341"/>
      <c r="H172" s="1348"/>
      <c r="I172" s="1341"/>
      <c r="J172" s="1341"/>
      <c r="K172" s="1335"/>
    </row>
    <row r="173" spans="2:12" s="1339" customFormat="1" ht="14" x14ac:dyDescent="0.2">
      <c r="B173" s="1335" t="s">
        <v>1685</v>
      </c>
      <c r="C173" s="1335"/>
      <c r="D173" s="1341"/>
      <c r="E173" s="1341"/>
      <c r="F173" s="1348"/>
      <c r="G173" s="1341"/>
      <c r="H173" s="1348"/>
      <c r="I173" s="1341"/>
      <c r="J173" s="1341"/>
      <c r="K173" s="1335"/>
    </row>
    <row r="174" spans="2:12" s="1339" customFormat="1" ht="14" x14ac:dyDescent="0.2">
      <c r="B174" s="1366"/>
      <c r="C174" s="1366"/>
      <c r="D174" s="1366" t="s">
        <v>1686</v>
      </c>
      <c r="E174" s="1378" t="s">
        <v>1687</v>
      </c>
      <c r="F174" s="1367"/>
      <c r="G174" s="2143" t="s">
        <v>221</v>
      </c>
      <c r="H174" s="2143"/>
      <c r="I174" s="2143"/>
      <c r="J174" s="1366" t="s">
        <v>222</v>
      </c>
      <c r="K174" s="1335"/>
    </row>
    <row r="175" spans="2:12" s="1339" customFormat="1" ht="14" x14ac:dyDescent="0.2">
      <c r="B175" s="1335" t="s">
        <v>241</v>
      </c>
      <c r="C175" s="1335"/>
      <c r="D175" s="1379">
        <v>4500</v>
      </c>
      <c r="E175" s="1379">
        <v>2000</v>
      </c>
      <c r="F175" s="1349"/>
      <c r="G175" s="1335"/>
      <c r="H175" s="1349"/>
      <c r="I175" s="1335"/>
      <c r="J175" s="1379"/>
      <c r="K175" s="1341"/>
    </row>
    <row r="176" spans="2:12" s="1339" customFormat="1" ht="14" x14ac:dyDescent="0.2">
      <c r="B176" s="1335" t="s">
        <v>1674</v>
      </c>
      <c r="C176" s="1335"/>
      <c r="D176" s="1382">
        <v>3600</v>
      </c>
      <c r="E176" s="1382">
        <v>1400</v>
      </c>
      <c r="F176" s="1349"/>
      <c r="G176" s="1335"/>
      <c r="H176" s="1349"/>
      <c r="I176" s="1335"/>
      <c r="J176" s="1382"/>
      <c r="K176" s="1335"/>
    </row>
    <row r="177" spans="1:12" s="1339" customFormat="1" ht="14" x14ac:dyDescent="0.2">
      <c r="B177" s="1335"/>
      <c r="C177" s="1335"/>
      <c r="D177" s="1379">
        <f>D175-D176</f>
        <v>900</v>
      </c>
      <c r="E177" s="1379">
        <f>E175-E176</f>
        <v>600</v>
      </c>
      <c r="F177" s="1349"/>
      <c r="G177" s="1335"/>
      <c r="H177" s="1349"/>
      <c r="I177" s="1335"/>
      <c r="J177" s="1379"/>
      <c r="K177" s="1335"/>
    </row>
    <row r="178" spans="1:12" s="1339" customFormat="1" ht="14" x14ac:dyDescent="0.2">
      <c r="B178" s="1335" t="s">
        <v>1675</v>
      </c>
      <c r="C178" s="1335"/>
      <c r="D178" s="1379">
        <v>300</v>
      </c>
      <c r="E178" s="1379"/>
      <c r="F178" s="1349"/>
      <c r="G178" s="1379"/>
      <c r="H178" s="1349"/>
      <c r="I178" s="1335"/>
      <c r="J178" s="1379"/>
      <c r="K178" s="1335"/>
    </row>
    <row r="179" spans="1:12" s="1339" customFormat="1" ht="14" x14ac:dyDescent="0.2">
      <c r="B179" s="1335"/>
      <c r="C179" s="1335"/>
      <c r="D179" s="1379"/>
      <c r="E179" s="1379"/>
      <c r="F179" s="1349"/>
      <c r="G179" s="1335"/>
      <c r="I179" s="1335"/>
      <c r="J179" s="1379"/>
      <c r="K179" s="1335"/>
    </row>
    <row r="180" spans="1:12" s="1339" customFormat="1" ht="14" x14ac:dyDescent="0.2">
      <c r="B180" s="1335" t="s">
        <v>237</v>
      </c>
      <c r="C180" s="1335"/>
      <c r="D180" s="1379">
        <v>-600</v>
      </c>
      <c r="E180" s="1381">
        <v>-200</v>
      </c>
      <c r="F180" s="1349"/>
      <c r="G180" s="1341"/>
      <c r="H180" s="1348"/>
      <c r="I180" s="1341"/>
      <c r="J180" s="1379"/>
      <c r="K180" s="1335"/>
    </row>
    <row r="181" spans="1:12" s="1339" customFormat="1" ht="14" x14ac:dyDescent="0.2">
      <c r="B181" s="1335" t="s">
        <v>40</v>
      </c>
      <c r="C181" s="1335"/>
      <c r="D181" s="1381">
        <v>-150</v>
      </c>
      <c r="E181" s="1381">
        <v>-100</v>
      </c>
      <c r="F181" s="1349"/>
      <c r="G181" s="1341"/>
      <c r="H181" s="1348"/>
      <c r="I181" s="1341"/>
      <c r="J181" s="1379"/>
      <c r="K181" s="1335"/>
    </row>
    <row r="182" spans="1:12" s="1339" customFormat="1" ht="14" x14ac:dyDescent="0.2">
      <c r="B182" s="1335" t="s">
        <v>124</v>
      </c>
      <c r="C182" s="1335"/>
      <c r="D182" s="1381">
        <f>D177+D178+D180+D181</f>
        <v>450</v>
      </c>
      <c r="E182" s="1381">
        <f>E177+E178+E180+E181</f>
        <v>300</v>
      </c>
      <c r="F182" s="1348"/>
      <c r="G182" s="1350"/>
      <c r="H182" s="1372"/>
      <c r="I182" s="1382"/>
      <c r="J182" s="1382"/>
      <c r="K182" s="1335"/>
    </row>
    <row r="183" spans="1:12" s="1339" customFormat="1" ht="17" x14ac:dyDescent="0.2">
      <c r="B183" s="1335"/>
      <c r="C183" s="1335"/>
      <c r="D183" s="1341"/>
      <c r="E183" s="1341"/>
      <c r="F183" s="1348"/>
      <c r="G183" s="1373"/>
      <c r="H183" s="1349"/>
      <c r="I183" s="1373"/>
      <c r="J183" s="1341"/>
      <c r="K183" s="1335"/>
    </row>
    <row r="184" spans="1:12" s="82" customFormat="1" x14ac:dyDescent="0.2">
      <c r="B184" s="613"/>
      <c r="C184" s="613"/>
      <c r="D184" s="614"/>
      <c r="E184" s="614"/>
      <c r="F184" s="614"/>
      <c r="G184" s="614"/>
      <c r="H184" s="614"/>
      <c r="I184" s="83"/>
      <c r="J184" s="83"/>
    </row>
    <row r="185" spans="1:12" x14ac:dyDescent="0.2">
      <c r="B185" s="614"/>
      <c r="C185" s="614"/>
      <c r="D185" s="614"/>
      <c r="E185" s="614"/>
      <c r="F185" s="614"/>
      <c r="G185" s="614"/>
      <c r="H185" s="614"/>
    </row>
    <row r="186" spans="1:12" s="1339" customFormat="1" ht="14" x14ac:dyDescent="0.2">
      <c r="A186" s="1364" t="s">
        <v>1693</v>
      </c>
      <c r="B186" s="1364"/>
      <c r="C186" s="1364" t="s">
        <v>1694</v>
      </c>
      <c r="D186" s="1364"/>
      <c r="E186" s="1335"/>
      <c r="F186" s="1349"/>
      <c r="G186" s="1335"/>
      <c r="H186" s="1349"/>
      <c r="I186" s="1335"/>
      <c r="J186" s="1335"/>
      <c r="K186" s="1335"/>
      <c r="L186" s="1335"/>
    </row>
    <row r="187" spans="1:12" s="1339" customFormat="1" ht="14" x14ac:dyDescent="0.2">
      <c r="A187" s="1339" t="s">
        <v>0</v>
      </c>
      <c r="B187" s="1335"/>
      <c r="C187" s="1335"/>
      <c r="D187" s="1335"/>
      <c r="E187" s="1335"/>
      <c r="F187" s="1349"/>
      <c r="G187" s="1335"/>
      <c r="H187" s="1349"/>
      <c r="I187" s="1335"/>
      <c r="J187" s="1335"/>
      <c r="K187" s="1335"/>
      <c r="L187" s="1335"/>
    </row>
    <row r="188" spans="1:12" s="1339" customFormat="1" ht="14" x14ac:dyDescent="0.2">
      <c r="B188" s="1335"/>
      <c r="C188" s="2095"/>
      <c r="D188" s="2095"/>
      <c r="E188" s="2095"/>
      <c r="F188" s="1349"/>
      <c r="G188" s="1335"/>
      <c r="H188" s="1349"/>
      <c r="I188" s="1335"/>
      <c r="J188" s="1335"/>
      <c r="K188" s="1335"/>
      <c r="L188" s="1335"/>
    </row>
    <row r="189" spans="1:12" s="1339" customFormat="1" ht="14" x14ac:dyDescent="0.2">
      <c r="B189" s="1335"/>
      <c r="C189" s="2095"/>
      <c r="D189" s="2095"/>
      <c r="E189" s="2095"/>
      <c r="F189" s="1349"/>
      <c r="G189" s="1335"/>
      <c r="H189" s="1349"/>
      <c r="I189" s="1335"/>
      <c r="J189" s="1335"/>
      <c r="K189" s="1335"/>
      <c r="L189" s="1335"/>
    </row>
    <row r="190" spans="1:12" s="1339" customFormat="1" ht="14" x14ac:dyDescent="0.2">
      <c r="B190" s="1351"/>
      <c r="C190" s="2095"/>
      <c r="D190" s="2095"/>
      <c r="E190" s="2095"/>
      <c r="F190" s="1349"/>
      <c r="G190" s="1335"/>
      <c r="H190" s="1349"/>
      <c r="I190" s="1335"/>
      <c r="J190" s="1335"/>
      <c r="K190" s="1335"/>
      <c r="L190" s="1335"/>
    </row>
    <row r="191" spans="1:12" s="1339" customFormat="1" ht="14" x14ac:dyDescent="0.2">
      <c r="B191" s="1335"/>
      <c r="C191" s="1335"/>
      <c r="D191" s="1335"/>
      <c r="E191" s="1335"/>
      <c r="F191" s="1349"/>
      <c r="G191" s="1335"/>
      <c r="H191" s="1349"/>
      <c r="I191" s="1335"/>
      <c r="J191" s="1335"/>
      <c r="K191" s="1335"/>
      <c r="L191" s="1335"/>
    </row>
    <row r="192" spans="1:12" s="1339" customFormat="1" ht="14" x14ac:dyDescent="0.2">
      <c r="A192" s="1339" t="s">
        <v>1</v>
      </c>
      <c r="B192" s="1335" t="s">
        <v>1695</v>
      </c>
      <c r="C192" s="1335"/>
      <c r="D192" s="1335"/>
      <c r="E192" s="1335"/>
      <c r="F192" s="1349"/>
      <c r="G192" s="1335"/>
      <c r="H192" s="1349"/>
      <c r="I192" s="1335"/>
      <c r="J192" s="1335"/>
      <c r="K192" s="1335"/>
      <c r="L192" s="1335"/>
    </row>
    <row r="193" spans="1:12" s="1339" customFormat="1" ht="14" x14ac:dyDescent="0.2">
      <c r="B193" s="1335"/>
      <c r="C193" s="1335"/>
      <c r="D193" s="1335"/>
      <c r="E193" s="1335"/>
      <c r="F193" s="1349"/>
      <c r="G193" s="1335"/>
      <c r="H193" s="1349"/>
      <c r="I193" s="1335"/>
      <c r="J193" s="1335"/>
      <c r="K193" s="1335"/>
      <c r="L193" s="1335"/>
    </row>
    <row r="194" spans="1:12" s="1339" customFormat="1" ht="14" x14ac:dyDescent="0.2">
      <c r="B194" s="2149" t="s">
        <v>1696</v>
      </c>
      <c r="C194" s="2149"/>
      <c r="D194" s="2149"/>
      <c r="E194" s="2149"/>
      <c r="F194" s="2149"/>
      <c r="G194" s="2149"/>
      <c r="H194" s="2149"/>
      <c r="I194" s="2149"/>
      <c r="J194" s="1335"/>
      <c r="K194" s="1335"/>
      <c r="L194" s="1335"/>
    </row>
    <row r="195" spans="1:12" s="1339" customFormat="1" ht="14" x14ac:dyDescent="0.2">
      <c r="B195" s="1335"/>
      <c r="C195" s="1335"/>
      <c r="D195" s="1335"/>
      <c r="E195" s="1383"/>
      <c r="F195" s="1348"/>
      <c r="G195" s="1335"/>
      <c r="H195" s="1349"/>
      <c r="I195" s="1335"/>
      <c r="J195" s="1335"/>
      <c r="K195" s="1335"/>
      <c r="L195" s="1335"/>
    </row>
    <row r="196" spans="1:12" s="1339" customFormat="1" ht="14" x14ac:dyDescent="0.2">
      <c r="B196" s="1335"/>
      <c r="C196" s="1335"/>
      <c r="D196" s="1335"/>
      <c r="E196" s="1383"/>
      <c r="F196" s="1348"/>
      <c r="G196" s="1335"/>
      <c r="H196" s="1349"/>
      <c r="I196" s="1335"/>
      <c r="J196" s="1335"/>
      <c r="K196" s="1335"/>
      <c r="L196" s="1335"/>
    </row>
    <row r="197" spans="1:12" s="1339" customFormat="1" ht="14" x14ac:dyDescent="0.2">
      <c r="B197" s="1335"/>
      <c r="C197" s="1335"/>
      <c r="D197" s="1335"/>
      <c r="E197" s="1383"/>
      <c r="F197" s="1348"/>
      <c r="G197" s="1335"/>
      <c r="H197" s="1349"/>
      <c r="I197" s="1341"/>
      <c r="J197" s="1335"/>
      <c r="K197" s="1335"/>
      <c r="L197" s="1335"/>
    </row>
    <row r="198" spans="1:12" s="1339" customFormat="1" ht="14" x14ac:dyDescent="0.2">
      <c r="B198" s="1335"/>
      <c r="C198" s="1335"/>
      <c r="D198" s="1335"/>
      <c r="E198" s="1383"/>
      <c r="F198" s="1348"/>
      <c r="G198" s="1335"/>
      <c r="H198" s="1349"/>
      <c r="I198" s="1384"/>
      <c r="J198" s="1335"/>
      <c r="K198" s="1335"/>
      <c r="L198" s="1335"/>
    </row>
    <row r="199" spans="1:12" s="1339" customFormat="1" ht="14" x14ac:dyDescent="0.2">
      <c r="B199" s="1335"/>
      <c r="C199" s="1335"/>
      <c r="D199" s="1335"/>
      <c r="E199" s="1383"/>
      <c r="F199" s="1348"/>
      <c r="G199" s="1335"/>
      <c r="H199" s="1349"/>
      <c r="I199" s="1335"/>
      <c r="J199" s="1335"/>
      <c r="K199" s="1335"/>
      <c r="L199" s="1335"/>
    </row>
    <row r="200" spans="1:12" s="1376" customFormat="1" ht="15" thickBot="1" x14ac:dyDescent="0.25">
      <c r="B200" s="1377"/>
      <c r="C200" s="1377"/>
      <c r="D200" s="1346"/>
      <c r="E200" s="1385"/>
      <c r="F200" s="1386"/>
      <c r="G200" s="1387"/>
      <c r="H200" s="1386"/>
      <c r="I200" s="1346"/>
      <c r="J200" s="1377"/>
      <c r="K200" s="1377"/>
      <c r="L200" s="1377"/>
    </row>
    <row r="201" spans="1:12" s="1347" customFormat="1" ht="15" thickTop="1" x14ac:dyDescent="0.2">
      <c r="B201" s="1341"/>
      <c r="C201" s="1341"/>
      <c r="D201" s="1341"/>
      <c r="E201" s="1383"/>
      <c r="F201" s="1348"/>
      <c r="G201" s="1341"/>
      <c r="H201" s="1348"/>
      <c r="I201" s="1341"/>
      <c r="J201" s="1341"/>
      <c r="K201" s="1341"/>
      <c r="L201" s="1341"/>
    </row>
    <row r="202" spans="1:12" s="1339" customFormat="1" ht="14" x14ac:dyDescent="0.2">
      <c r="A202" s="1339" t="s">
        <v>2</v>
      </c>
      <c r="B202" s="1335" t="s">
        <v>1697</v>
      </c>
      <c r="C202" s="1335"/>
      <c r="D202" s="1335"/>
      <c r="E202" s="1335"/>
      <c r="F202" s="1349"/>
      <c r="G202" s="1335"/>
      <c r="H202" s="1349"/>
      <c r="I202" s="1335"/>
      <c r="J202" s="1335"/>
      <c r="K202" s="1335"/>
      <c r="L202" s="1335"/>
    </row>
    <row r="203" spans="1:12" s="1339" customFormat="1" ht="14" x14ac:dyDescent="0.2">
      <c r="A203" s="1370"/>
      <c r="B203" s="1335"/>
      <c r="C203" s="2095"/>
      <c r="D203" s="2095"/>
      <c r="E203" s="2095"/>
      <c r="F203" s="1349"/>
      <c r="G203" s="1335"/>
      <c r="H203" s="1349"/>
      <c r="I203" s="1335"/>
      <c r="J203" s="1335"/>
      <c r="K203" s="1335"/>
      <c r="L203" s="1335"/>
    </row>
    <row r="204" spans="1:12" s="1339" customFormat="1" ht="14" x14ac:dyDescent="0.2">
      <c r="B204" s="1335"/>
      <c r="C204" s="2095"/>
      <c r="D204" s="2095"/>
      <c r="E204" s="2095"/>
      <c r="F204" s="1349"/>
      <c r="G204" s="1335"/>
      <c r="H204" s="1349"/>
      <c r="I204" s="1335"/>
      <c r="J204" s="1335"/>
      <c r="K204" s="1335"/>
      <c r="L204" s="1335"/>
    </row>
    <row r="205" spans="1:12" s="1339" customFormat="1" ht="14" x14ac:dyDescent="0.2">
      <c r="B205" s="1335"/>
      <c r="C205" s="2095"/>
      <c r="D205" s="2095"/>
      <c r="E205" s="2095"/>
      <c r="F205" s="1349"/>
      <c r="G205" s="1335"/>
      <c r="H205" s="1349"/>
      <c r="I205" s="1335"/>
      <c r="J205" s="1335"/>
      <c r="K205" s="1335"/>
      <c r="L205" s="1335"/>
    </row>
    <row r="206" spans="1:12" s="1339" customFormat="1" ht="14" x14ac:dyDescent="0.2">
      <c r="B206" s="1351"/>
      <c r="C206" s="2095"/>
      <c r="D206" s="2095"/>
      <c r="E206" s="2095"/>
      <c r="F206" s="1349"/>
      <c r="G206" s="1335"/>
      <c r="H206" s="1349"/>
      <c r="I206" s="1335"/>
      <c r="J206" s="1335"/>
      <c r="K206" s="1335"/>
      <c r="L206" s="1335"/>
    </row>
    <row r="207" spans="1:12" s="1339" customFormat="1" ht="14" x14ac:dyDescent="0.2">
      <c r="B207" s="1335"/>
      <c r="C207" s="1335"/>
      <c r="D207" s="1335"/>
      <c r="E207" s="1335"/>
      <c r="F207" s="1349"/>
      <c r="G207" s="1335"/>
      <c r="H207" s="1349"/>
      <c r="I207" s="1335"/>
      <c r="J207" s="1335"/>
      <c r="K207" s="1335"/>
      <c r="L207" s="1335"/>
    </row>
    <row r="208" spans="1:12" s="1339" customFormat="1" ht="14" x14ac:dyDescent="0.2">
      <c r="A208" s="1339" t="s">
        <v>31</v>
      </c>
      <c r="B208" s="1335" t="s">
        <v>1698</v>
      </c>
      <c r="C208" s="1335"/>
      <c r="D208" s="1335"/>
      <c r="E208" s="1335"/>
      <c r="F208" s="1349"/>
      <c r="G208" s="1335"/>
      <c r="H208" s="1349"/>
      <c r="I208" s="1335"/>
      <c r="J208" s="1335"/>
      <c r="K208" s="1335"/>
      <c r="L208" s="1335"/>
    </row>
    <row r="209" spans="2:12" s="1339" customFormat="1" ht="14" x14ac:dyDescent="0.2">
      <c r="B209" s="1388"/>
      <c r="C209" s="1388"/>
      <c r="D209" s="1388"/>
      <c r="E209" s="1388"/>
      <c r="F209" s="1389"/>
      <c r="G209" s="1388"/>
      <c r="H209" s="1389"/>
      <c r="I209" s="1388"/>
      <c r="J209" s="1388"/>
      <c r="K209" s="1335"/>
      <c r="L209" s="1335"/>
    </row>
    <row r="210" spans="2:12" s="1339" customFormat="1" ht="14" x14ac:dyDescent="0.2">
      <c r="B210" s="1366"/>
      <c r="C210" s="1366"/>
      <c r="D210" s="1366" t="s">
        <v>1694</v>
      </c>
      <c r="E210" s="1366" t="s">
        <v>1699</v>
      </c>
      <c r="F210" s="1367"/>
      <c r="G210" s="2142" t="s">
        <v>221</v>
      </c>
      <c r="H210" s="2142"/>
      <c r="I210" s="2142"/>
      <c r="J210" s="1366" t="s">
        <v>222</v>
      </c>
      <c r="K210" s="1335"/>
      <c r="L210" s="1335"/>
    </row>
    <row r="211" spans="2:12" s="1339" customFormat="1" ht="14" x14ac:dyDescent="0.2">
      <c r="B211" s="1368" t="s">
        <v>14</v>
      </c>
      <c r="C211" s="1335"/>
      <c r="D211" s="1335"/>
      <c r="E211" s="1335"/>
      <c r="F211" s="1349"/>
      <c r="G211" s="1335"/>
      <c r="H211" s="1349"/>
      <c r="I211" s="1335"/>
      <c r="J211" s="1335"/>
      <c r="K211" s="1335"/>
      <c r="L211" s="1335"/>
    </row>
    <row r="212" spans="2:12" s="1339" customFormat="1" ht="14" x14ac:dyDescent="0.2">
      <c r="B212" s="1335"/>
      <c r="C212" s="1335"/>
      <c r="D212" s="1335"/>
      <c r="E212" s="1335"/>
      <c r="F212" s="1349"/>
      <c r="G212" s="1335"/>
      <c r="H212" s="1349"/>
      <c r="I212" s="1335"/>
      <c r="J212" s="1335"/>
      <c r="K212" s="1335"/>
      <c r="L212" s="1335"/>
    </row>
    <row r="213" spans="2:12" s="1339" customFormat="1" ht="14" x14ac:dyDescent="0.2">
      <c r="B213" s="1335"/>
      <c r="C213" s="1335"/>
      <c r="D213" s="1335"/>
      <c r="E213" s="1335"/>
      <c r="F213" s="1349"/>
      <c r="G213" s="1335"/>
      <c r="H213" s="1370"/>
      <c r="I213" s="1335"/>
      <c r="J213" s="1335"/>
      <c r="K213" s="1335"/>
      <c r="L213" s="1335"/>
    </row>
    <row r="214" spans="2:12" s="1339" customFormat="1" ht="14" x14ac:dyDescent="0.2">
      <c r="B214" s="1335"/>
      <c r="C214" s="1335"/>
      <c r="D214" s="1335"/>
      <c r="E214" s="1335"/>
      <c r="F214" s="1349"/>
      <c r="G214" s="1335"/>
      <c r="H214" s="1349"/>
      <c r="I214" s="1335"/>
      <c r="J214" s="1335"/>
      <c r="K214" s="1335"/>
      <c r="L214" s="1335"/>
    </row>
    <row r="215" spans="2:12" s="1339" customFormat="1" ht="14" x14ac:dyDescent="0.2">
      <c r="B215" s="1335"/>
      <c r="C215" s="1335"/>
      <c r="D215" s="1335"/>
      <c r="E215" s="1335"/>
      <c r="F215" s="1349"/>
      <c r="G215" s="1335"/>
      <c r="H215" s="1349"/>
      <c r="I215" s="1335"/>
      <c r="J215" s="1335"/>
      <c r="K215" s="1335"/>
      <c r="L215" s="1335"/>
    </row>
    <row r="216" spans="2:12" s="1376" customFormat="1" ht="18" thickBot="1" x14ac:dyDescent="0.25">
      <c r="B216" s="1377"/>
      <c r="D216" s="1346"/>
      <c r="E216" s="1346"/>
      <c r="F216" s="1348"/>
      <c r="G216" s="1373"/>
      <c r="H216" s="1375"/>
      <c r="I216" s="1373"/>
      <c r="J216" s="1346"/>
      <c r="K216" s="1377"/>
      <c r="L216" s="1377"/>
    </row>
    <row r="217" spans="2:12" s="1347" customFormat="1" ht="15" thickTop="1" x14ac:dyDescent="0.2">
      <c r="B217" s="1341"/>
      <c r="D217" s="1341"/>
      <c r="E217" s="1341"/>
      <c r="F217" s="1348"/>
      <c r="G217" s="1341"/>
      <c r="H217" s="1348"/>
      <c r="I217" s="1341"/>
      <c r="J217" s="1341"/>
      <c r="K217" s="1341"/>
      <c r="L217" s="1341"/>
    </row>
    <row r="218" spans="2:12" s="1339" customFormat="1" ht="14" x14ac:dyDescent="0.2">
      <c r="B218" s="1368"/>
      <c r="C218" s="1335"/>
      <c r="D218" s="1335"/>
      <c r="E218" s="1335"/>
      <c r="F218" s="1349"/>
      <c r="G218" s="1335"/>
      <c r="H218" s="1349"/>
      <c r="I218" s="1335"/>
      <c r="J218" s="1335"/>
      <c r="K218" s="1335"/>
      <c r="L218" s="1335"/>
    </row>
    <row r="219" spans="2:12" s="1339" customFormat="1" ht="14" x14ac:dyDescent="0.2">
      <c r="B219" s="1335"/>
      <c r="C219" s="1335"/>
      <c r="D219" s="1341"/>
      <c r="E219" s="1335"/>
      <c r="F219" s="1370"/>
      <c r="G219" s="1335"/>
      <c r="H219" s="1349"/>
      <c r="I219" s="1335"/>
      <c r="J219" s="1341"/>
      <c r="K219" s="1335"/>
      <c r="L219" s="1335"/>
    </row>
    <row r="220" spans="2:12" s="1339" customFormat="1" ht="14" x14ac:dyDescent="0.2">
      <c r="B220" s="1335"/>
      <c r="C220" s="1335"/>
      <c r="D220" s="1341"/>
      <c r="E220" s="1335"/>
      <c r="F220" s="1370"/>
      <c r="G220" s="1335"/>
      <c r="H220" s="1349"/>
      <c r="I220" s="1335"/>
      <c r="J220" s="1341"/>
      <c r="K220" s="1335"/>
      <c r="L220" s="1335"/>
    </row>
    <row r="221" spans="2:12" s="1339" customFormat="1" ht="14" x14ac:dyDescent="0.2">
      <c r="B221" s="1335"/>
      <c r="C221" s="1335"/>
      <c r="D221" s="1341"/>
      <c r="E221" s="1335"/>
      <c r="F221" s="1370"/>
      <c r="G221" s="1335"/>
      <c r="H221" s="1349"/>
      <c r="I221" s="1335"/>
      <c r="J221" s="1341"/>
      <c r="K221" s="1335"/>
      <c r="L221" s="1335"/>
    </row>
    <row r="222" spans="2:12" s="1339" customFormat="1" ht="14" x14ac:dyDescent="0.2">
      <c r="B222" s="1335"/>
      <c r="C222" s="1335"/>
      <c r="D222" s="1335"/>
      <c r="E222" s="1335"/>
      <c r="F222" s="1349"/>
      <c r="G222" s="1335"/>
      <c r="H222" s="1349"/>
      <c r="I222" s="1335"/>
      <c r="J222" s="1335"/>
      <c r="K222" s="1335"/>
      <c r="L222" s="1335"/>
    </row>
    <row r="223" spans="2:12" s="1339" customFormat="1" ht="14" x14ac:dyDescent="0.2">
      <c r="B223" s="1335"/>
      <c r="C223" s="1335"/>
      <c r="D223" s="1335"/>
      <c r="E223" s="1335"/>
      <c r="F223" s="1349"/>
      <c r="G223" s="1335"/>
      <c r="H223" s="1349"/>
      <c r="I223" s="1335"/>
      <c r="J223" s="1335"/>
      <c r="K223" s="1335"/>
      <c r="L223" s="1335"/>
    </row>
    <row r="224" spans="2:12" s="1376" customFormat="1" ht="15" thickBot="1" x14ac:dyDescent="0.25">
      <c r="B224" s="1377"/>
      <c r="D224" s="1346"/>
      <c r="E224" s="1346"/>
      <c r="F224" s="1369"/>
      <c r="G224" s="1346"/>
      <c r="H224" s="1369"/>
      <c r="I224" s="1346"/>
      <c r="J224" s="1346"/>
      <c r="K224" s="1377"/>
      <c r="L224" s="1377"/>
    </row>
    <row r="225" spans="1:12" s="1339" customFormat="1" ht="15" thickTop="1" x14ac:dyDescent="0.2">
      <c r="B225" s="1335"/>
      <c r="C225" s="1335"/>
      <c r="D225" s="1335"/>
      <c r="E225" s="1335"/>
      <c r="F225" s="1349"/>
      <c r="G225" s="1335"/>
      <c r="H225" s="1349"/>
      <c r="I225" s="1335"/>
      <c r="J225" s="1335"/>
      <c r="K225" s="1335"/>
      <c r="L225" s="1335"/>
    </row>
    <row r="226" spans="1:12" s="1339" customFormat="1" ht="14" x14ac:dyDescent="0.2">
      <c r="A226" s="1339" t="s">
        <v>32</v>
      </c>
      <c r="B226" s="2095"/>
      <c r="C226" s="2095"/>
      <c r="D226" s="2095"/>
      <c r="E226" s="2095"/>
      <c r="F226" s="2095"/>
      <c r="G226" s="2095"/>
      <c r="H226" s="1349"/>
      <c r="I226" s="1335"/>
      <c r="J226" s="1335"/>
      <c r="K226" s="1335"/>
      <c r="L226" s="1335"/>
    </row>
    <row r="227" spans="1:12" s="1339" customFormat="1" ht="14" x14ac:dyDescent="0.2">
      <c r="B227" s="2095"/>
      <c r="C227" s="2095"/>
      <c r="D227" s="2095"/>
      <c r="E227" s="2095"/>
      <c r="F227" s="2095"/>
      <c r="G227" s="2095"/>
      <c r="H227" s="1349"/>
      <c r="I227" s="1335"/>
      <c r="J227" s="1335"/>
      <c r="K227" s="1335"/>
      <c r="L227" s="1335"/>
    </row>
    <row r="228" spans="1:12" s="1339" customFormat="1" ht="14" x14ac:dyDescent="0.2">
      <c r="B228" s="1335"/>
      <c r="C228" s="1335"/>
      <c r="D228" s="1335"/>
      <c r="E228" s="1335"/>
      <c r="F228" s="1349"/>
      <c r="G228" s="1335"/>
      <c r="H228" s="1349"/>
      <c r="I228" s="1335"/>
      <c r="J228" s="1335"/>
      <c r="K228" s="1335"/>
      <c r="L228" s="1335"/>
    </row>
    <row r="229" spans="1:12" s="1339" customFormat="1" ht="14" x14ac:dyDescent="0.2">
      <c r="A229" s="1339" t="s">
        <v>33</v>
      </c>
      <c r="B229" s="1335"/>
      <c r="C229" s="2095"/>
      <c r="D229" s="2095"/>
      <c r="E229" s="2095"/>
      <c r="F229" s="1349"/>
      <c r="G229" s="1335"/>
      <c r="H229" s="1349"/>
      <c r="I229" s="1335"/>
      <c r="J229" s="1335"/>
      <c r="K229" s="1335"/>
      <c r="L229" s="1335"/>
    </row>
    <row r="230" spans="1:12" s="1339" customFormat="1" ht="14" x14ac:dyDescent="0.2">
      <c r="B230" s="1335"/>
      <c r="C230" s="2095"/>
      <c r="D230" s="2095"/>
      <c r="E230" s="2095"/>
      <c r="F230" s="1349"/>
      <c r="G230" s="1335"/>
      <c r="H230" s="1349"/>
      <c r="I230" s="1335"/>
      <c r="J230" s="1335"/>
      <c r="K230" s="1335"/>
      <c r="L230" s="1335"/>
    </row>
    <row r="231" spans="1:12" s="1339" customFormat="1" ht="14" x14ac:dyDescent="0.2">
      <c r="B231" s="1351"/>
      <c r="C231" s="2095"/>
      <c r="D231" s="2095"/>
      <c r="E231" s="2095"/>
      <c r="F231" s="1349"/>
      <c r="G231" s="1335"/>
      <c r="H231" s="1349"/>
      <c r="I231" s="1335"/>
      <c r="J231" s="1335"/>
      <c r="K231" s="1335"/>
      <c r="L231" s="1335"/>
    </row>
    <row r="232" spans="1:12" s="1339" customFormat="1" ht="14" x14ac:dyDescent="0.2">
      <c r="B232" s="1335"/>
      <c r="C232" s="2095"/>
      <c r="D232" s="2095"/>
      <c r="E232" s="2095"/>
      <c r="F232" s="1349"/>
      <c r="G232" s="1335"/>
      <c r="H232" s="1349"/>
      <c r="I232" s="1335"/>
      <c r="J232" s="1335"/>
      <c r="K232" s="1335"/>
      <c r="L232" s="1335"/>
    </row>
    <row r="233" spans="1:12" s="1339" customFormat="1" ht="14" x14ac:dyDescent="0.2">
      <c r="B233" s="1335"/>
      <c r="C233" s="2095"/>
      <c r="D233" s="2095"/>
      <c r="E233" s="2095"/>
      <c r="F233" s="1349"/>
      <c r="G233" s="1335"/>
      <c r="H233" s="1349"/>
      <c r="I233" s="1335"/>
      <c r="J233" s="1335"/>
      <c r="K233" s="1335"/>
      <c r="L233" s="1335"/>
    </row>
    <row r="234" spans="1:12" s="1339" customFormat="1" ht="14" x14ac:dyDescent="0.2">
      <c r="B234" s="1335"/>
      <c r="C234" s="2095"/>
      <c r="D234" s="2095"/>
      <c r="E234" s="2095"/>
      <c r="F234" s="1349"/>
      <c r="G234" s="1335"/>
      <c r="H234" s="1349"/>
      <c r="I234" s="1335"/>
      <c r="J234" s="1335"/>
      <c r="K234" s="1335"/>
      <c r="L234" s="1335"/>
    </row>
    <row r="235" spans="1:12" s="1339" customFormat="1" ht="14" x14ac:dyDescent="0.2">
      <c r="B235" s="1351"/>
      <c r="C235" s="2095"/>
      <c r="D235" s="2095"/>
      <c r="E235" s="2095"/>
      <c r="F235" s="1349"/>
      <c r="G235" s="1335"/>
      <c r="H235" s="1349"/>
      <c r="I235" s="1335"/>
      <c r="J235" s="1335"/>
      <c r="K235" s="1335"/>
      <c r="L235" s="1335"/>
    </row>
    <row r="236" spans="1:12" s="1339" customFormat="1" ht="14" x14ac:dyDescent="0.2">
      <c r="B236" s="1335"/>
      <c r="C236" s="2095"/>
      <c r="D236" s="2095"/>
      <c r="E236" s="2095"/>
      <c r="F236" s="1349"/>
      <c r="G236" s="1335"/>
      <c r="H236" s="1349"/>
      <c r="I236" s="1335"/>
      <c r="J236" s="1335"/>
      <c r="K236" s="1335"/>
      <c r="L236" s="1335"/>
    </row>
    <row r="237" spans="1:12" s="1339" customFormat="1" ht="14" x14ac:dyDescent="0.2">
      <c r="B237" s="1335"/>
      <c r="C237" s="1335"/>
      <c r="D237" s="1335"/>
      <c r="E237" s="1335"/>
      <c r="F237" s="1349"/>
      <c r="G237" s="1335"/>
      <c r="H237" s="1349"/>
      <c r="I237" s="1335"/>
      <c r="J237" s="1335"/>
      <c r="K237" s="1335"/>
      <c r="L237" s="1335"/>
    </row>
    <row r="238" spans="1:12" s="1339" customFormat="1" ht="14" x14ac:dyDescent="0.2">
      <c r="A238" s="1339" t="s">
        <v>35</v>
      </c>
      <c r="B238" s="1335" t="s">
        <v>1700</v>
      </c>
      <c r="C238" s="1335"/>
      <c r="D238" s="1335"/>
      <c r="E238" s="1335"/>
      <c r="F238" s="1349"/>
      <c r="G238" s="1335"/>
      <c r="H238" s="1349"/>
      <c r="I238" s="1335"/>
      <c r="J238" s="1335"/>
    </row>
    <row r="239" spans="1:12" s="1339" customFormat="1" ht="14" x14ac:dyDescent="0.2">
      <c r="B239" s="1390"/>
      <c r="C239" s="2095"/>
      <c r="D239" s="2095"/>
      <c r="E239" s="2095"/>
      <c r="F239" s="1349"/>
      <c r="G239" s="1335"/>
      <c r="H239" s="1349"/>
      <c r="I239" s="1335"/>
      <c r="J239" s="1335"/>
    </row>
    <row r="240" spans="1:12" s="1339" customFormat="1" ht="14" x14ac:dyDescent="0.2">
      <c r="B240" s="1335"/>
      <c r="C240" s="2095"/>
      <c r="D240" s="2095"/>
      <c r="E240" s="2095"/>
      <c r="F240" s="1349"/>
      <c r="G240" s="1335"/>
      <c r="H240" s="1349"/>
      <c r="I240" s="1335"/>
      <c r="J240" s="1335"/>
    </row>
    <row r="241" spans="1:12" s="1339" customFormat="1" ht="14" x14ac:dyDescent="0.2">
      <c r="B241" s="1335"/>
      <c r="C241" s="2095"/>
      <c r="D241" s="2095"/>
      <c r="E241" s="2095"/>
      <c r="F241" s="1349"/>
      <c r="G241" s="1335"/>
      <c r="H241" s="1349"/>
      <c r="I241" s="1335"/>
      <c r="J241" s="1335"/>
    </row>
    <row r="242" spans="1:12" s="1339" customFormat="1" ht="14" x14ac:dyDescent="0.2">
      <c r="B242" s="1351"/>
      <c r="C242" s="2095"/>
      <c r="D242" s="2095"/>
      <c r="E242" s="2095"/>
      <c r="F242" s="1349"/>
      <c r="G242" s="1335"/>
      <c r="H242" s="1349"/>
      <c r="I242" s="1335"/>
      <c r="J242" s="1335"/>
    </row>
    <row r="243" spans="1:12" s="1339" customFormat="1" ht="14" x14ac:dyDescent="0.2">
      <c r="B243" s="1335"/>
      <c r="C243" s="2095"/>
      <c r="D243" s="2095"/>
      <c r="E243" s="2095"/>
      <c r="F243" s="1349"/>
      <c r="G243" s="1335"/>
      <c r="H243" s="1349"/>
      <c r="I243" s="1335"/>
      <c r="J243" s="1335"/>
      <c r="K243" s="1335"/>
      <c r="L243" s="1335"/>
    </row>
    <row r="244" spans="1:12" s="1339" customFormat="1" ht="14" x14ac:dyDescent="0.2">
      <c r="B244" s="1335"/>
      <c r="C244" s="2095"/>
      <c r="D244" s="2095"/>
      <c r="E244" s="2095"/>
      <c r="F244" s="1349"/>
      <c r="G244" s="1335"/>
      <c r="H244" s="1349"/>
      <c r="I244" s="1335"/>
      <c r="J244" s="1335"/>
    </row>
    <row r="245" spans="1:12" s="1339" customFormat="1" ht="14" x14ac:dyDescent="0.2">
      <c r="B245" s="1390"/>
      <c r="C245" s="2095"/>
      <c r="D245" s="2095"/>
      <c r="E245" s="2095"/>
      <c r="F245" s="1349"/>
      <c r="G245" s="1335"/>
      <c r="H245" s="1349"/>
      <c r="I245" s="1335"/>
      <c r="J245" s="1335"/>
    </row>
    <row r="246" spans="1:12" s="1339" customFormat="1" ht="14" x14ac:dyDescent="0.2">
      <c r="B246" s="1351"/>
      <c r="C246" s="2095"/>
      <c r="D246" s="2095"/>
      <c r="E246" s="2095"/>
      <c r="F246" s="1349"/>
      <c r="G246" s="1335"/>
      <c r="H246" s="1349"/>
      <c r="I246" s="1335"/>
      <c r="J246" s="1335"/>
    </row>
    <row r="247" spans="1:12" s="1339" customFormat="1" ht="14" x14ac:dyDescent="0.2">
      <c r="B247" s="1335"/>
      <c r="C247" s="1335"/>
      <c r="D247" s="1335"/>
      <c r="E247" s="1335"/>
      <c r="F247" s="1349"/>
      <c r="G247" s="1335"/>
      <c r="H247" s="1349"/>
      <c r="I247" s="1335"/>
      <c r="J247" s="1335"/>
      <c r="K247" s="1335"/>
      <c r="L247" s="1335"/>
    </row>
    <row r="248" spans="1:12" s="1339" customFormat="1" ht="14" x14ac:dyDescent="0.2">
      <c r="A248" s="1339" t="s">
        <v>36</v>
      </c>
      <c r="B248" s="1335" t="s">
        <v>1701</v>
      </c>
      <c r="C248" s="1335"/>
      <c r="D248" s="1335"/>
      <c r="E248" s="1335"/>
      <c r="F248" s="1349"/>
      <c r="G248" s="1335"/>
      <c r="H248" s="1349"/>
      <c r="I248" s="1335"/>
      <c r="J248" s="1335"/>
    </row>
    <row r="249" spans="1:12" s="1339" customFormat="1" ht="14" x14ac:dyDescent="0.2">
      <c r="B249" s="1335"/>
      <c r="C249" s="1335"/>
      <c r="D249" s="1335"/>
      <c r="E249" s="1335"/>
      <c r="F249" s="1349"/>
      <c r="G249" s="1335"/>
      <c r="H249" s="1349"/>
      <c r="I249" s="1335"/>
      <c r="J249" s="1335"/>
      <c r="K249" s="1335"/>
      <c r="L249" s="1335"/>
    </row>
    <row r="250" spans="1:12" s="1339" customFormat="1" ht="14" x14ac:dyDescent="0.2">
      <c r="B250" s="1366"/>
      <c r="C250" s="1366"/>
      <c r="D250" s="1366" t="s">
        <v>1694</v>
      </c>
      <c r="E250" s="1366" t="s">
        <v>1699</v>
      </c>
      <c r="F250" s="1367"/>
      <c r="G250" s="2142" t="s">
        <v>221</v>
      </c>
      <c r="H250" s="2142"/>
      <c r="I250" s="2142"/>
      <c r="J250" s="1366" t="s">
        <v>222</v>
      </c>
    </row>
    <row r="251" spans="1:12" s="1339" customFormat="1" ht="14" x14ac:dyDescent="0.2">
      <c r="B251" s="1368" t="s">
        <v>14</v>
      </c>
      <c r="C251" s="1368"/>
      <c r="D251" s="1335"/>
      <c r="E251" s="1335"/>
      <c r="F251" s="1349"/>
      <c r="G251" s="1335"/>
      <c r="H251" s="1349"/>
      <c r="I251" s="1335"/>
      <c r="J251" s="1335"/>
    </row>
    <row r="252" spans="1:12" s="1339" customFormat="1" ht="14" x14ac:dyDescent="0.2">
      <c r="B252" s="1335"/>
      <c r="C252" s="1335"/>
      <c r="D252" s="1335"/>
      <c r="E252" s="1335"/>
      <c r="F252" s="1349"/>
      <c r="G252" s="1335"/>
      <c r="H252" s="1349"/>
      <c r="I252" s="1335"/>
      <c r="J252" s="1335"/>
    </row>
    <row r="253" spans="1:12" s="1339" customFormat="1" ht="14" x14ac:dyDescent="0.2">
      <c r="B253" s="1335"/>
      <c r="C253" s="1335"/>
      <c r="D253" s="1335"/>
      <c r="E253" s="1335"/>
      <c r="F253" s="1349"/>
      <c r="G253" s="1335"/>
      <c r="H253" s="1349"/>
      <c r="I253" s="1335"/>
      <c r="J253" s="1335"/>
      <c r="K253" s="1335"/>
      <c r="L253" s="1335"/>
    </row>
    <row r="254" spans="1:12" s="1339" customFormat="1" ht="14" x14ac:dyDescent="0.2">
      <c r="B254" s="1335"/>
      <c r="C254" s="1335"/>
      <c r="D254" s="1335"/>
      <c r="E254" s="1335"/>
      <c r="F254" s="1349"/>
      <c r="G254" s="1335"/>
      <c r="H254" s="1349"/>
      <c r="I254" s="1335"/>
      <c r="J254" s="1335"/>
      <c r="K254" s="1335"/>
      <c r="L254" s="1335"/>
    </row>
    <row r="255" spans="1:12" s="1339" customFormat="1" ht="14" x14ac:dyDescent="0.2">
      <c r="B255" s="1335"/>
      <c r="C255" s="1335"/>
      <c r="D255" s="1335"/>
      <c r="E255" s="1335"/>
      <c r="F255" s="1349"/>
      <c r="G255" s="1335"/>
      <c r="H255" s="1349"/>
      <c r="I255" s="1335"/>
      <c r="J255" s="1335"/>
      <c r="K255" s="1335"/>
      <c r="L255" s="1335"/>
    </row>
    <row r="256" spans="1:12" s="1339" customFormat="1" ht="14" x14ac:dyDescent="0.2">
      <c r="B256" s="1335"/>
      <c r="C256" s="1335"/>
      <c r="D256" s="1335"/>
      <c r="E256" s="1335"/>
      <c r="F256" s="1349"/>
      <c r="G256" s="1335"/>
      <c r="H256" s="1349"/>
      <c r="I256" s="1335"/>
      <c r="J256" s="1335"/>
      <c r="K256" s="1335"/>
      <c r="L256" s="1335"/>
    </row>
    <row r="257" spans="1:12" s="1376" customFormat="1" ht="18" thickBot="1" x14ac:dyDescent="0.25">
      <c r="B257" s="1377"/>
      <c r="C257" s="1377"/>
      <c r="D257" s="1346"/>
      <c r="E257" s="1346"/>
      <c r="F257" s="1348"/>
      <c r="G257" s="1373"/>
      <c r="H257" s="1375"/>
      <c r="I257" s="1373"/>
      <c r="J257" s="1346"/>
      <c r="K257" s="1377"/>
      <c r="L257" s="1377"/>
    </row>
    <row r="258" spans="1:12" s="1347" customFormat="1" ht="15" thickTop="1" x14ac:dyDescent="0.2">
      <c r="B258" s="1341"/>
      <c r="C258" s="1341"/>
      <c r="D258" s="1341"/>
      <c r="E258" s="1341"/>
      <c r="F258" s="1348"/>
      <c r="G258" s="1341"/>
      <c r="H258" s="1348"/>
      <c r="I258" s="1341"/>
      <c r="J258" s="1341"/>
      <c r="K258" s="1341"/>
      <c r="L258" s="1341"/>
    </row>
    <row r="259" spans="1:12" s="1339" customFormat="1" ht="14" x14ac:dyDescent="0.2">
      <c r="B259" s="1368"/>
      <c r="C259" s="1368"/>
      <c r="D259" s="1335"/>
      <c r="E259" s="1335"/>
      <c r="F259" s="1349"/>
      <c r="G259" s="1335"/>
      <c r="H259" s="1349"/>
      <c r="I259" s="1335"/>
      <c r="J259" s="1335"/>
      <c r="K259" s="1335"/>
      <c r="L259" s="1335"/>
    </row>
    <row r="260" spans="1:12" s="1339" customFormat="1" ht="14" x14ac:dyDescent="0.2">
      <c r="B260" s="1335"/>
      <c r="C260" s="1335"/>
      <c r="D260" s="1341"/>
      <c r="E260" s="1335"/>
      <c r="F260" s="1349"/>
      <c r="G260" s="1335"/>
      <c r="H260" s="1349"/>
      <c r="I260" s="1335"/>
      <c r="J260" s="1341"/>
      <c r="K260" s="1335"/>
      <c r="L260" s="1335"/>
    </row>
    <row r="261" spans="1:12" s="1339" customFormat="1" ht="14" x14ac:dyDescent="0.2">
      <c r="B261" s="1335"/>
      <c r="C261" s="1335"/>
      <c r="D261" s="1341"/>
      <c r="E261" s="1335"/>
      <c r="F261" s="1349"/>
      <c r="G261" s="1335"/>
      <c r="H261" s="1349"/>
      <c r="I261" s="1335"/>
      <c r="J261" s="1341"/>
      <c r="K261" s="1335"/>
      <c r="L261" s="1335"/>
    </row>
    <row r="262" spans="1:12" s="1339" customFormat="1" ht="14" x14ac:dyDescent="0.2">
      <c r="B262" s="1335"/>
      <c r="C262" s="1335"/>
      <c r="D262" s="1341"/>
      <c r="E262" s="1335"/>
      <c r="F262" s="1349"/>
      <c r="G262" s="1335"/>
      <c r="H262" s="1349"/>
      <c r="I262" s="1335"/>
      <c r="J262" s="1341"/>
      <c r="K262" s="1335"/>
      <c r="L262" s="1335"/>
    </row>
    <row r="263" spans="1:12" s="1339" customFormat="1" ht="14" x14ac:dyDescent="0.2">
      <c r="B263" s="1335"/>
      <c r="C263" s="1335"/>
      <c r="D263" s="1335"/>
      <c r="E263" s="1335"/>
      <c r="F263" s="1349"/>
      <c r="G263" s="1335"/>
      <c r="H263" s="1349"/>
      <c r="I263" s="1335"/>
      <c r="J263" s="1335"/>
      <c r="K263" s="1335"/>
      <c r="L263" s="1335"/>
    </row>
    <row r="264" spans="1:12" s="1339" customFormat="1" ht="14" x14ac:dyDescent="0.2">
      <c r="B264" s="1335"/>
      <c r="C264" s="1335"/>
      <c r="D264" s="1335"/>
      <c r="E264" s="1335"/>
      <c r="F264" s="1349"/>
      <c r="G264" s="1335"/>
      <c r="H264" s="1349"/>
      <c r="I264" s="1335"/>
      <c r="J264" s="1335"/>
      <c r="K264" s="1335"/>
      <c r="L264" s="1335"/>
    </row>
    <row r="265" spans="1:12" s="1339" customFormat="1" ht="14" x14ac:dyDescent="0.2">
      <c r="B265" s="1335"/>
      <c r="C265" s="1335"/>
      <c r="D265" s="1335"/>
      <c r="E265" s="1335"/>
      <c r="F265" s="1349"/>
      <c r="G265" s="1335"/>
      <c r="H265" s="1349"/>
      <c r="I265" s="1335"/>
      <c r="J265" s="1335"/>
      <c r="K265" s="1335"/>
      <c r="L265" s="1335"/>
    </row>
    <row r="266" spans="1:12" s="1376" customFormat="1" ht="15" thickBot="1" x14ac:dyDescent="0.25">
      <c r="B266" s="1377"/>
      <c r="C266" s="1377"/>
      <c r="D266" s="1346"/>
      <c r="E266" s="1346"/>
      <c r="F266" s="1369"/>
      <c r="G266" s="1346"/>
      <c r="H266" s="1369"/>
      <c r="I266" s="1346"/>
      <c r="J266" s="1346"/>
      <c r="K266" s="1377"/>
      <c r="L266" s="1377"/>
    </row>
    <row r="267" spans="1:12" s="1376" customFormat="1" ht="15" thickTop="1" x14ac:dyDescent="0.2">
      <c r="B267" s="1377"/>
      <c r="C267" s="1377"/>
      <c r="D267" s="1341"/>
      <c r="E267" s="1341"/>
      <c r="F267" s="1348"/>
      <c r="G267" s="1341"/>
      <c r="H267" s="1348"/>
      <c r="I267" s="1341"/>
      <c r="J267" s="1341"/>
      <c r="K267" s="1377"/>
      <c r="L267" s="1377"/>
    </row>
    <row r="268" spans="1:12" s="1339" customFormat="1" ht="14" x14ac:dyDescent="0.2">
      <c r="B268" s="1390"/>
      <c r="C268" s="2095"/>
      <c r="D268" s="2095"/>
      <c r="E268" s="2095"/>
      <c r="F268" s="1349"/>
      <c r="G268" s="1335"/>
      <c r="H268" s="1349"/>
      <c r="I268" s="1335"/>
      <c r="K268" s="1335"/>
    </row>
    <row r="269" spans="1:12" s="1339" customFormat="1" ht="14" x14ac:dyDescent="0.2">
      <c r="B269" s="1351"/>
      <c r="C269" s="2095"/>
      <c r="D269" s="2095"/>
      <c r="E269" s="2095"/>
      <c r="F269" s="1349"/>
      <c r="G269" s="1335"/>
      <c r="H269" s="1349"/>
      <c r="I269" s="1335"/>
      <c r="K269" s="1335"/>
    </row>
    <row r="270" spans="1:12" s="1339" customFormat="1" ht="14" x14ac:dyDescent="0.2">
      <c r="B270" s="1335"/>
      <c r="C270" s="1335"/>
      <c r="D270" s="1341"/>
      <c r="E270" s="1341"/>
      <c r="F270" s="1348"/>
      <c r="G270" s="1341"/>
      <c r="H270" s="1348"/>
      <c r="I270" s="1341"/>
      <c r="J270" s="1341"/>
      <c r="K270" s="1335"/>
    </row>
    <row r="271" spans="1:12" s="1339" customFormat="1" ht="14" x14ac:dyDescent="0.2">
      <c r="A271" s="1339" t="s">
        <v>31</v>
      </c>
      <c r="B271" s="1335" t="s">
        <v>1673</v>
      </c>
      <c r="C271" s="1335"/>
      <c r="D271" s="1335"/>
      <c r="E271" s="1335"/>
      <c r="F271" s="1348"/>
      <c r="G271" s="1341"/>
      <c r="H271" s="1348"/>
      <c r="I271" s="1341"/>
      <c r="J271" s="1341"/>
      <c r="K271" s="1335"/>
    </row>
    <row r="272" spans="1:12" s="1339" customFormat="1" ht="13" customHeight="1" x14ac:dyDescent="0.2">
      <c r="B272" s="1335"/>
      <c r="C272" s="1335"/>
      <c r="D272" s="1341"/>
      <c r="E272" s="1341"/>
      <c r="F272" s="1348"/>
      <c r="G272" s="1341"/>
      <c r="H272" s="1348"/>
      <c r="I272" s="1341"/>
      <c r="J272" s="1341"/>
      <c r="K272" s="1335"/>
    </row>
    <row r="273" spans="1:11" s="1339" customFormat="1" ht="14" x14ac:dyDescent="0.2">
      <c r="B273" s="1366"/>
      <c r="C273" s="1366"/>
      <c r="D273" s="1366" t="s">
        <v>1694</v>
      </c>
      <c r="E273" s="1378" t="s">
        <v>1702</v>
      </c>
      <c r="F273" s="1367"/>
      <c r="G273" s="2143" t="s">
        <v>221</v>
      </c>
      <c r="H273" s="2143"/>
      <c r="I273" s="2143"/>
      <c r="J273" s="1366" t="s">
        <v>222</v>
      </c>
      <c r="K273" s="1335"/>
    </row>
    <row r="274" spans="1:11" s="1339" customFormat="1" ht="14" x14ac:dyDescent="0.2">
      <c r="B274" s="1335" t="s">
        <v>241</v>
      </c>
      <c r="C274" s="1335"/>
      <c r="D274" s="1379"/>
      <c r="E274" s="1379"/>
      <c r="F274" s="1349"/>
      <c r="G274" s="1335"/>
      <c r="H274" s="1349"/>
      <c r="I274" s="1335"/>
      <c r="J274" s="1379"/>
      <c r="K274" s="1341"/>
    </row>
    <row r="275" spans="1:11" s="1339" customFormat="1" ht="13" customHeight="1" x14ac:dyDescent="0.2">
      <c r="B275" s="1335" t="s">
        <v>1674</v>
      </c>
      <c r="C275" s="1335"/>
      <c r="D275" s="1382"/>
      <c r="E275" s="1382"/>
      <c r="F275" s="1349"/>
      <c r="G275" s="1335"/>
      <c r="H275" s="1349"/>
      <c r="I275" s="1335"/>
      <c r="J275" s="1382"/>
      <c r="K275" s="1335"/>
    </row>
    <row r="276" spans="1:11" s="1339" customFormat="1" ht="13" customHeight="1" x14ac:dyDescent="0.2">
      <c r="B276" s="1335"/>
      <c r="C276" s="1335"/>
      <c r="D276" s="1379"/>
      <c r="E276" s="1379"/>
      <c r="F276" s="1349"/>
      <c r="G276" s="1335"/>
      <c r="H276" s="1349"/>
      <c r="I276" s="1335"/>
      <c r="J276" s="1379"/>
      <c r="K276" s="1335"/>
    </row>
    <row r="277" spans="1:11" s="1339" customFormat="1" ht="14" x14ac:dyDescent="0.2">
      <c r="B277" s="1335" t="s">
        <v>1675</v>
      </c>
      <c r="C277" s="1335"/>
      <c r="D277" s="1379"/>
      <c r="E277" s="1379"/>
      <c r="F277" s="1349"/>
      <c r="G277" s="1379"/>
      <c r="H277" s="1349"/>
      <c r="I277" s="1335"/>
      <c r="J277" s="1379"/>
      <c r="K277" s="1335"/>
    </row>
    <row r="278" spans="1:11" s="1339" customFormat="1" ht="14" x14ac:dyDescent="0.2">
      <c r="B278" s="1335"/>
      <c r="C278" s="1335"/>
      <c r="D278" s="1379"/>
      <c r="E278" s="1379"/>
      <c r="F278" s="1349"/>
      <c r="G278" s="1335"/>
      <c r="I278" s="1335"/>
      <c r="J278" s="1379"/>
      <c r="K278" s="1335"/>
    </row>
    <row r="279" spans="1:11" s="1339" customFormat="1" ht="14" x14ac:dyDescent="0.2">
      <c r="B279" s="1335" t="s">
        <v>237</v>
      </c>
      <c r="C279" s="1335"/>
      <c r="D279" s="1382"/>
      <c r="E279" s="1382"/>
      <c r="F279" s="1349"/>
      <c r="G279" s="1341"/>
      <c r="H279" s="1348"/>
      <c r="I279" s="1341"/>
      <c r="J279" s="1382"/>
      <c r="K279" s="1335"/>
    </row>
    <row r="280" spans="1:11" s="1339" customFormat="1" ht="14" x14ac:dyDescent="0.2">
      <c r="B280" s="1335" t="s">
        <v>1676</v>
      </c>
      <c r="C280" s="1335"/>
      <c r="D280" s="1381"/>
      <c r="E280" s="1381"/>
      <c r="F280" s="1348"/>
      <c r="G280" s="1350"/>
      <c r="H280" s="1372"/>
      <c r="I280" s="1382"/>
      <c r="J280" s="1381"/>
      <c r="K280" s="1335"/>
    </row>
    <row r="281" spans="1:11" s="1339" customFormat="1" ht="17" x14ac:dyDescent="0.2">
      <c r="B281" s="1335"/>
      <c r="C281" s="1335"/>
      <c r="D281" s="1341"/>
      <c r="E281" s="1341"/>
      <c r="F281" s="1348"/>
      <c r="G281" s="1373"/>
      <c r="H281" s="1349"/>
      <c r="I281" s="1373"/>
      <c r="J281" s="1341"/>
      <c r="K281" s="1335"/>
    </row>
    <row r="282" spans="1:11" s="1339" customFormat="1" ht="17" x14ac:dyDescent="0.2">
      <c r="B282" s="1335"/>
      <c r="C282" s="1335"/>
      <c r="D282" s="1341"/>
      <c r="E282" s="1341"/>
      <c r="F282" s="1348"/>
      <c r="G282" s="1373"/>
      <c r="H282" s="1349"/>
      <c r="I282" s="1373"/>
      <c r="J282" s="1341"/>
      <c r="K282" s="1335"/>
    </row>
    <row r="283" spans="1:11" s="1339" customFormat="1" ht="17" x14ac:dyDescent="0.2">
      <c r="A283" s="1364" t="s">
        <v>1703</v>
      </c>
      <c r="B283" s="1364"/>
      <c r="C283" s="1364"/>
      <c r="D283" s="1364"/>
      <c r="E283" s="1341"/>
      <c r="F283" s="1348"/>
      <c r="G283" s="1373"/>
      <c r="H283" s="1349"/>
      <c r="I283" s="1373"/>
      <c r="J283" s="1341"/>
      <c r="K283" s="1335"/>
    </row>
    <row r="284" spans="1:11" s="1339" customFormat="1" ht="17" customHeight="1" x14ac:dyDescent="0.2">
      <c r="A284" s="1391" t="s">
        <v>906</v>
      </c>
      <c r="B284" s="2147"/>
      <c r="C284" s="2147"/>
      <c r="D284" s="2147"/>
      <c r="E284" s="2147"/>
      <c r="F284" s="2147"/>
      <c r="G284" s="2147"/>
      <c r="H284" s="1349"/>
      <c r="I284" s="1341"/>
      <c r="J284" s="1341"/>
      <c r="K284" s="1335"/>
    </row>
    <row r="285" spans="1:11" s="1339" customFormat="1" ht="14" x14ac:dyDescent="0.2">
      <c r="A285" s="1392"/>
      <c r="B285" s="2147"/>
      <c r="C285" s="2147"/>
      <c r="D285" s="2147"/>
      <c r="E285" s="2147"/>
      <c r="F285" s="2147"/>
      <c r="G285" s="2147"/>
      <c r="H285" s="1349"/>
      <c r="I285" s="1341"/>
      <c r="J285" s="1341"/>
      <c r="K285" s="1335"/>
    </row>
    <row r="286" spans="1:11" s="1339" customFormat="1" ht="17" x14ac:dyDescent="0.2">
      <c r="A286" s="1391"/>
      <c r="B286" s="2147"/>
      <c r="C286" s="2147"/>
      <c r="D286" s="2147"/>
      <c r="E286" s="2147"/>
      <c r="F286" s="2147"/>
      <c r="G286" s="2147"/>
      <c r="H286" s="1349"/>
      <c r="I286" s="1373"/>
      <c r="J286" s="1341"/>
      <c r="K286" s="1335"/>
    </row>
    <row r="287" spans="1:11" s="1339" customFormat="1" ht="17" x14ac:dyDescent="0.2">
      <c r="A287" s="1391"/>
      <c r="B287" s="1391"/>
      <c r="C287" s="1391"/>
      <c r="D287" s="1391"/>
      <c r="E287" s="1341"/>
      <c r="F287" s="1348"/>
      <c r="G287" s="1373"/>
      <c r="H287" s="1349"/>
      <c r="I287" s="1373"/>
      <c r="J287" s="1341"/>
      <c r="K287" s="1335"/>
    </row>
    <row r="288" spans="1:11" s="1339" customFormat="1" ht="14" x14ac:dyDescent="0.2">
      <c r="B288" s="2148" t="s">
        <v>1704</v>
      </c>
      <c r="C288" s="2148"/>
      <c r="D288" s="2148"/>
      <c r="E288" s="2148"/>
      <c r="F288" s="2148"/>
      <c r="G288" s="2148"/>
      <c r="H288" s="2148"/>
      <c r="I288" s="2148"/>
      <c r="J288" s="1341"/>
      <c r="K288" s="1335"/>
    </row>
    <row r="289" spans="1:11" s="1339" customFormat="1" ht="14" x14ac:dyDescent="0.2">
      <c r="B289" s="1317"/>
      <c r="D289" s="1393"/>
      <c r="E289" s="2090"/>
      <c r="F289" s="2090"/>
      <c r="G289" s="2090"/>
      <c r="H289" s="2090"/>
      <c r="I289" s="1317"/>
      <c r="J289" s="1341"/>
      <c r="K289" s="1335"/>
    </row>
    <row r="290" spans="1:11" s="1339" customFormat="1" ht="14" x14ac:dyDescent="0.2">
      <c r="B290" s="1317"/>
      <c r="D290" s="1393"/>
      <c r="E290" s="2090"/>
      <c r="F290" s="2090"/>
      <c r="G290" s="2090"/>
      <c r="H290" s="2090"/>
      <c r="I290" s="1317"/>
      <c r="J290" s="1341"/>
      <c r="K290" s="1335"/>
    </row>
    <row r="291" spans="1:11" s="1339" customFormat="1" ht="14" x14ac:dyDescent="0.2">
      <c r="B291" s="1317"/>
      <c r="D291" s="1393"/>
      <c r="E291" s="2090"/>
      <c r="F291" s="2090"/>
      <c r="G291" s="2090"/>
      <c r="H291" s="2090"/>
      <c r="I291" s="1317"/>
      <c r="J291" s="1341"/>
      <c r="K291" s="1335"/>
    </row>
    <row r="292" spans="1:11" s="1339" customFormat="1" ht="14" x14ac:dyDescent="0.2">
      <c r="B292" s="1317"/>
      <c r="D292" s="1393"/>
      <c r="E292" s="2090"/>
      <c r="F292" s="2090"/>
      <c r="G292" s="2090"/>
      <c r="H292" s="2090"/>
      <c r="I292" s="1317"/>
      <c r="J292" s="1341"/>
      <c r="K292" s="1335"/>
    </row>
    <row r="293" spans="1:11" s="1339" customFormat="1" ht="15" thickBot="1" x14ac:dyDescent="0.25">
      <c r="B293" s="1317"/>
      <c r="D293" s="1394"/>
      <c r="E293" s="1317"/>
      <c r="G293" s="1348"/>
      <c r="I293" s="1394"/>
      <c r="J293" s="1341"/>
      <c r="K293" s="1335"/>
    </row>
    <row r="294" spans="1:11" s="1339" customFormat="1" ht="18" thickTop="1" x14ac:dyDescent="0.2">
      <c r="B294" s="1335"/>
      <c r="C294" s="1335"/>
      <c r="D294" s="1341"/>
      <c r="E294" s="1341"/>
      <c r="F294" s="1348"/>
      <c r="G294" s="1373"/>
      <c r="H294" s="1349"/>
      <c r="I294" s="1373"/>
      <c r="J294" s="1341"/>
      <c r="K294" s="1335"/>
    </row>
    <row r="295" spans="1:11" s="1339" customFormat="1" ht="14" x14ac:dyDescent="0.2">
      <c r="A295" s="1339" t="s">
        <v>1</v>
      </c>
      <c r="B295" s="1335"/>
      <c r="C295" s="2095"/>
      <c r="D295" s="2095"/>
      <c r="E295" s="2095"/>
      <c r="F295" s="2095"/>
      <c r="G295" s="1335"/>
      <c r="H295" s="1349"/>
      <c r="I295" s="1335"/>
      <c r="J295" s="1341"/>
      <c r="K295" s="1335"/>
    </row>
    <row r="296" spans="1:11" s="1339" customFormat="1" ht="14" x14ac:dyDescent="0.2">
      <c r="B296" s="1335"/>
      <c r="C296" s="2095"/>
      <c r="D296" s="2095"/>
      <c r="E296" s="2095"/>
      <c r="F296" s="2095"/>
      <c r="G296" s="1335"/>
      <c r="H296" s="1349"/>
      <c r="I296" s="1335"/>
      <c r="J296" s="1341"/>
      <c r="K296" s="1335"/>
    </row>
    <row r="297" spans="1:11" s="1339" customFormat="1" ht="14" x14ac:dyDescent="0.2">
      <c r="B297" s="1335"/>
      <c r="C297" s="2095"/>
      <c r="D297" s="2095"/>
      <c r="E297" s="2095"/>
      <c r="F297" s="2095"/>
      <c r="G297" s="1335"/>
      <c r="H297" s="1349"/>
      <c r="I297" s="1335"/>
      <c r="J297" s="1341"/>
      <c r="K297" s="1335"/>
    </row>
    <row r="298" spans="1:11" s="1339" customFormat="1" ht="14" x14ac:dyDescent="0.2">
      <c r="B298" s="1351"/>
      <c r="C298" s="2095"/>
      <c r="D298" s="2095"/>
      <c r="E298" s="2095"/>
      <c r="F298" s="2095"/>
      <c r="G298" s="1335"/>
      <c r="H298" s="1349"/>
      <c r="I298" s="1335"/>
      <c r="J298" s="1341"/>
      <c r="K298" s="1335"/>
    </row>
    <row r="299" spans="1:11" s="1339" customFormat="1" ht="17" x14ac:dyDescent="0.2">
      <c r="B299" s="1335"/>
      <c r="C299" s="2095"/>
      <c r="D299" s="2095"/>
      <c r="E299" s="2095"/>
      <c r="F299" s="2095"/>
      <c r="G299" s="1373"/>
      <c r="H299" s="1349"/>
      <c r="I299" s="1373"/>
      <c r="J299" s="1341"/>
      <c r="K299" s="1335"/>
    </row>
    <row r="300" spans="1:11" s="1339" customFormat="1" ht="14" x14ac:dyDescent="0.2">
      <c r="B300" s="1351"/>
      <c r="C300" s="2095"/>
      <c r="D300" s="2095"/>
      <c r="E300" s="2095"/>
      <c r="F300" s="2095"/>
      <c r="G300" s="1335"/>
      <c r="H300" s="1349"/>
      <c r="I300" s="1335"/>
      <c r="J300" s="1341"/>
      <c r="K300" s="1335"/>
    </row>
    <row r="301" spans="1:11" s="1339" customFormat="1" ht="17" x14ac:dyDescent="0.2">
      <c r="B301" s="1335"/>
      <c r="C301" s="2095"/>
      <c r="D301" s="2095"/>
      <c r="E301" s="2095"/>
      <c r="F301" s="2095"/>
      <c r="G301" s="1373"/>
      <c r="H301" s="1349"/>
      <c r="I301" s="1373"/>
      <c r="J301" s="1341"/>
      <c r="K301" s="1335"/>
    </row>
    <row r="302" spans="1:11" s="1339" customFormat="1" ht="17" x14ac:dyDescent="0.2">
      <c r="B302" s="1335"/>
      <c r="C302" s="1335"/>
      <c r="D302" s="1341"/>
      <c r="E302" s="1341"/>
      <c r="F302" s="1348"/>
      <c r="G302" s="1373"/>
      <c r="H302" s="1349"/>
      <c r="I302" s="1373"/>
      <c r="J302" s="1341"/>
      <c r="K302" s="1335"/>
    </row>
    <row r="303" spans="1:11" s="1339" customFormat="1" ht="14" x14ac:dyDescent="0.2">
      <c r="A303" s="1339" t="s">
        <v>2</v>
      </c>
      <c r="B303" s="1366" t="s">
        <v>1685</v>
      </c>
      <c r="C303" s="1366"/>
      <c r="D303" s="1366" t="s">
        <v>1706</v>
      </c>
      <c r="E303" s="1366" t="s">
        <v>1707</v>
      </c>
      <c r="F303" s="1367"/>
      <c r="G303" s="2142" t="s">
        <v>221</v>
      </c>
      <c r="H303" s="2142"/>
      <c r="I303" s="2142"/>
      <c r="J303" s="1366" t="s">
        <v>222</v>
      </c>
      <c r="K303" s="1335"/>
    </row>
    <row r="304" spans="1:11" s="1339" customFormat="1" ht="14" x14ac:dyDescent="0.2">
      <c r="B304" s="1368" t="s">
        <v>14</v>
      </c>
      <c r="C304" s="1368"/>
      <c r="D304" s="1379"/>
      <c r="E304" s="1379"/>
      <c r="F304" s="1349"/>
      <c r="G304" s="1335"/>
      <c r="H304" s="1349"/>
      <c r="I304" s="1335"/>
      <c r="J304" s="1335"/>
      <c r="K304" s="1335"/>
    </row>
    <row r="305" spans="1:11" s="1339" customFormat="1" ht="14" x14ac:dyDescent="0.2">
      <c r="B305" s="1335"/>
      <c r="C305" s="1335"/>
      <c r="D305" s="1379"/>
      <c r="E305" s="1379"/>
      <c r="F305" s="1349"/>
      <c r="G305" s="1379"/>
      <c r="H305" s="1379"/>
      <c r="I305" s="1379"/>
      <c r="J305" s="1379"/>
      <c r="K305" s="1335"/>
    </row>
    <row r="306" spans="1:11" s="1339" customFormat="1" ht="14" x14ac:dyDescent="0.2">
      <c r="B306" s="1335"/>
      <c r="C306" s="1335"/>
      <c r="D306" s="1379"/>
      <c r="E306" s="1379"/>
      <c r="F306" s="1349"/>
      <c r="G306" s="1379"/>
      <c r="H306" s="1379"/>
      <c r="I306" s="1379"/>
      <c r="J306" s="1379"/>
      <c r="K306" s="1335"/>
    </row>
    <row r="307" spans="1:11" s="1339" customFormat="1" ht="14" x14ac:dyDescent="0.2">
      <c r="B307" s="1335"/>
      <c r="C307" s="1335"/>
      <c r="D307" s="1379"/>
      <c r="E307" s="1379"/>
      <c r="F307" s="1349"/>
      <c r="G307" s="1379"/>
      <c r="H307" s="1379"/>
      <c r="I307" s="1379"/>
      <c r="J307" s="1379"/>
      <c r="K307" s="1335"/>
    </row>
    <row r="308" spans="1:11" s="1339" customFormat="1" ht="14" x14ac:dyDescent="0.2">
      <c r="B308" s="1335"/>
      <c r="C308" s="1335"/>
      <c r="D308" s="1379"/>
      <c r="E308" s="1379"/>
      <c r="F308" s="1349"/>
      <c r="G308" s="1379"/>
      <c r="H308" s="1379"/>
      <c r="I308" s="1379"/>
      <c r="J308" s="1379"/>
      <c r="K308" s="1335"/>
    </row>
    <row r="309" spans="1:11" s="1339" customFormat="1" ht="18" thickBot="1" x14ac:dyDescent="0.25">
      <c r="B309" s="1377"/>
      <c r="C309" s="1377"/>
      <c r="D309" s="1380"/>
      <c r="E309" s="1380"/>
      <c r="F309" s="1348"/>
      <c r="G309" s="1395"/>
      <c r="H309" s="1395"/>
      <c r="I309" s="1395"/>
      <c r="J309" s="1380"/>
      <c r="K309" s="1335"/>
    </row>
    <row r="310" spans="1:11" s="1339" customFormat="1" ht="15" thickTop="1" x14ac:dyDescent="0.2">
      <c r="B310" s="1341"/>
      <c r="C310" s="1341"/>
      <c r="D310" s="1381"/>
      <c r="E310" s="1381"/>
      <c r="F310" s="1348"/>
      <c r="G310" s="1381"/>
      <c r="H310" s="1381"/>
      <c r="I310" s="1381"/>
      <c r="J310" s="1381"/>
      <c r="K310" s="1335"/>
    </row>
    <row r="311" spans="1:11" s="1339" customFormat="1" ht="14" x14ac:dyDescent="0.2">
      <c r="B311" s="1368" t="s">
        <v>21</v>
      </c>
      <c r="C311" s="1368"/>
      <c r="D311" s="1379"/>
      <c r="E311" s="1379"/>
      <c r="F311" s="1349"/>
      <c r="G311" s="1379"/>
      <c r="H311" s="1379"/>
      <c r="I311" s="1379"/>
      <c r="J311" s="1379"/>
      <c r="K311" s="1335"/>
    </row>
    <row r="312" spans="1:11" s="1339" customFormat="1" ht="14" x14ac:dyDescent="0.2">
      <c r="B312" s="1335"/>
      <c r="C312" s="1335"/>
      <c r="D312" s="1381"/>
      <c r="E312" s="1379"/>
      <c r="F312" s="1349"/>
      <c r="G312" s="1379"/>
      <c r="H312" s="1379"/>
      <c r="I312" s="1379"/>
      <c r="J312" s="1381"/>
      <c r="K312" s="1335"/>
    </row>
    <row r="313" spans="1:11" s="1339" customFormat="1" ht="14" x14ac:dyDescent="0.2">
      <c r="B313" s="1335"/>
      <c r="C313" s="1335"/>
      <c r="D313" s="1381"/>
      <c r="E313" s="1379"/>
      <c r="F313" s="1349"/>
      <c r="G313" s="1379"/>
      <c r="H313" s="1379"/>
      <c r="I313" s="1379"/>
      <c r="J313" s="1381"/>
      <c r="K313" s="1335"/>
    </row>
    <row r="314" spans="1:11" s="1339" customFormat="1" ht="14" x14ac:dyDescent="0.2">
      <c r="B314" s="1335"/>
      <c r="C314" s="1335"/>
      <c r="D314" s="1381"/>
      <c r="E314" s="1379"/>
      <c r="F314" s="1349"/>
      <c r="G314" s="1379"/>
      <c r="H314" s="1379"/>
      <c r="I314" s="1379"/>
      <c r="J314" s="1381"/>
      <c r="K314" s="1335"/>
    </row>
    <row r="315" spans="1:11" s="1339" customFormat="1" ht="14" x14ac:dyDescent="0.2">
      <c r="B315" s="1335"/>
      <c r="C315" s="1335"/>
      <c r="D315" s="1381"/>
      <c r="E315" s="1379"/>
      <c r="F315" s="1349"/>
      <c r="G315" s="1379"/>
      <c r="H315" s="1379"/>
      <c r="I315" s="1379"/>
      <c r="J315" s="1381"/>
      <c r="K315" s="1335"/>
    </row>
    <row r="316" spans="1:11" s="1339" customFormat="1" ht="14" x14ac:dyDescent="0.2">
      <c r="B316" s="1335"/>
      <c r="C316" s="1335"/>
      <c r="D316" s="1379"/>
      <c r="E316" s="1379"/>
      <c r="F316" s="1349"/>
      <c r="G316" s="1379"/>
      <c r="H316" s="1379"/>
      <c r="I316" s="1379"/>
      <c r="J316" s="1379"/>
      <c r="K316" s="1335"/>
    </row>
    <row r="317" spans="1:11" s="1339" customFormat="1" ht="14" x14ac:dyDescent="0.2">
      <c r="B317" s="1335"/>
      <c r="C317" s="1335"/>
      <c r="D317" s="1379"/>
      <c r="E317" s="1379"/>
      <c r="F317" s="1349"/>
      <c r="G317" s="1379"/>
      <c r="H317" s="1379"/>
      <c r="I317" s="1379"/>
      <c r="J317" s="1379"/>
      <c r="K317" s="1335"/>
    </row>
    <row r="318" spans="1:11" s="1339" customFormat="1" ht="15" thickBot="1" x14ac:dyDescent="0.25">
      <c r="A318" s="1334"/>
      <c r="B318" s="1377"/>
      <c r="C318" s="1377"/>
      <c r="D318" s="1380"/>
      <c r="E318" s="1380"/>
      <c r="F318" s="1369"/>
      <c r="G318" s="1380"/>
      <c r="H318" s="1380"/>
      <c r="I318" s="1380"/>
      <c r="J318" s="1380"/>
      <c r="K318" s="1335"/>
    </row>
    <row r="319" spans="1:11" s="1339" customFormat="1" ht="15" thickTop="1" x14ac:dyDescent="0.2">
      <c r="A319" s="1334"/>
      <c r="B319" s="1377"/>
      <c r="C319" s="1377"/>
      <c r="D319" s="1381"/>
      <c r="E319" s="1381"/>
      <c r="F319" s="1348"/>
      <c r="G319" s="1381"/>
      <c r="H319" s="1381"/>
      <c r="I319" s="1381"/>
      <c r="J319" s="1381"/>
      <c r="K319" s="1335"/>
    </row>
    <row r="320" spans="1:11" s="1339" customFormat="1" ht="14" x14ac:dyDescent="0.2">
      <c r="A320" s="1364" t="s">
        <v>1708</v>
      </c>
      <c r="B320" s="1364"/>
      <c r="C320" s="1364"/>
      <c r="D320" s="1364"/>
      <c r="E320" s="1381"/>
      <c r="F320" s="1348"/>
      <c r="G320" s="1381"/>
      <c r="H320" s="1381"/>
      <c r="I320" s="1381"/>
      <c r="J320" s="1381"/>
      <c r="K320" s="1335"/>
    </row>
    <row r="321" spans="1:12" s="1339" customFormat="1" ht="14" x14ac:dyDescent="0.2">
      <c r="A321" s="1391" t="s">
        <v>0</v>
      </c>
      <c r="B321" s="2147"/>
      <c r="C321" s="2147"/>
      <c r="D321" s="2147"/>
      <c r="E321" s="2147"/>
      <c r="F321" s="2147"/>
      <c r="G321" s="2147"/>
      <c r="H321" s="1381"/>
      <c r="I321" s="1396"/>
      <c r="J321" s="1381"/>
      <c r="K321" s="1335"/>
    </row>
    <row r="322" spans="1:12" s="1339" customFormat="1" ht="14" x14ac:dyDescent="0.2">
      <c r="A322" s="1392"/>
      <c r="B322" s="1392"/>
      <c r="C322" s="1392"/>
      <c r="D322" s="1392"/>
      <c r="E322" s="1381"/>
      <c r="F322" s="1348"/>
      <c r="G322" s="1381"/>
      <c r="H322" s="1381"/>
      <c r="I322" s="1381"/>
      <c r="J322" s="1381"/>
      <c r="K322" s="1335"/>
    </row>
    <row r="323" spans="1:12" s="1339" customFormat="1" ht="14" x14ac:dyDescent="0.2">
      <c r="A323" s="1339" t="s">
        <v>1</v>
      </c>
      <c r="B323" s="1349"/>
      <c r="C323" s="2095"/>
      <c r="D323" s="2095"/>
      <c r="E323" s="2095"/>
      <c r="F323" s="2095"/>
      <c r="G323" s="1335"/>
      <c r="H323" s="1349"/>
      <c r="I323" s="1335"/>
      <c r="J323" s="1335"/>
    </row>
    <row r="324" spans="1:12" s="1339" customFormat="1" ht="14" x14ac:dyDescent="0.2">
      <c r="B324" s="1335"/>
      <c r="C324" s="2095"/>
      <c r="D324" s="2095"/>
      <c r="E324" s="2095"/>
      <c r="F324" s="2095"/>
      <c r="G324" s="1335"/>
      <c r="H324" s="1349"/>
      <c r="I324" s="1335"/>
      <c r="J324" s="1335"/>
    </row>
    <row r="325" spans="1:12" s="1339" customFormat="1" ht="14" x14ac:dyDescent="0.2">
      <c r="B325" s="1335"/>
      <c r="C325" s="2095"/>
      <c r="D325" s="2095"/>
      <c r="E325" s="2095"/>
      <c r="F325" s="2095"/>
      <c r="G325" s="1335"/>
      <c r="H325" s="1349"/>
      <c r="I325" s="1335"/>
      <c r="J325" s="1335"/>
    </row>
    <row r="326" spans="1:12" s="1339" customFormat="1" ht="14" x14ac:dyDescent="0.2">
      <c r="B326" s="1351"/>
      <c r="C326" s="2095"/>
      <c r="D326" s="2095"/>
      <c r="E326" s="2095"/>
      <c r="F326" s="2095"/>
      <c r="G326" s="1335"/>
      <c r="H326" s="1349"/>
      <c r="I326" s="1335"/>
      <c r="J326" s="1335"/>
    </row>
    <row r="327" spans="1:12" s="1339" customFormat="1" ht="14" x14ac:dyDescent="0.2">
      <c r="B327" s="1351"/>
      <c r="C327" s="2095"/>
      <c r="D327" s="2095"/>
      <c r="E327" s="2095"/>
      <c r="F327" s="2095"/>
      <c r="G327" s="1335"/>
      <c r="H327" s="1349"/>
      <c r="I327" s="1335"/>
      <c r="J327" s="1335"/>
    </row>
    <row r="328" spans="1:12" s="1339" customFormat="1" ht="14" x14ac:dyDescent="0.2">
      <c r="B328" s="1335"/>
      <c r="C328" s="1335"/>
      <c r="D328" s="1335"/>
      <c r="E328" s="1335"/>
      <c r="F328" s="1349"/>
      <c r="G328" s="1335"/>
      <c r="H328" s="1349"/>
      <c r="I328" s="1335"/>
      <c r="J328" s="1335"/>
      <c r="K328" s="1335"/>
      <c r="L328" s="1335"/>
    </row>
    <row r="329" spans="1:12" s="1339" customFormat="1" ht="14" x14ac:dyDescent="0.2">
      <c r="A329" s="1339" t="s">
        <v>2</v>
      </c>
      <c r="B329" s="1335" t="s">
        <v>1709</v>
      </c>
      <c r="C329" s="1335"/>
      <c r="D329" s="1335"/>
      <c r="E329" s="1335"/>
      <c r="F329" s="1349"/>
      <c r="G329" s="1335"/>
      <c r="H329" s="1349"/>
      <c r="I329" s="1335"/>
      <c r="J329" s="1335"/>
      <c r="K329" s="1335"/>
      <c r="L329" s="1335"/>
    </row>
    <row r="330" spans="1:12" s="1339" customFormat="1" ht="14" x14ac:dyDescent="0.2">
      <c r="B330" s="1366" t="s">
        <v>1685</v>
      </c>
      <c r="C330" s="1366"/>
      <c r="D330" s="1366" t="s">
        <v>1710</v>
      </c>
      <c r="E330" s="1366" t="s">
        <v>1711</v>
      </c>
      <c r="F330" s="1367"/>
      <c r="G330" s="2142" t="s">
        <v>221</v>
      </c>
      <c r="H330" s="2142"/>
      <c r="I330" s="2142"/>
      <c r="J330" s="1366" t="s">
        <v>222</v>
      </c>
    </row>
    <row r="331" spans="1:12" s="1339" customFormat="1" ht="14" x14ac:dyDescent="0.2">
      <c r="B331" s="1368" t="s">
        <v>14</v>
      </c>
      <c r="C331" s="1368"/>
      <c r="D331" s="1335"/>
      <c r="E331" s="1335"/>
      <c r="F331" s="1349"/>
      <c r="G331" s="1335"/>
      <c r="H331" s="1349"/>
      <c r="I331" s="1335"/>
      <c r="J331" s="1335"/>
    </row>
    <row r="332" spans="1:12" s="1339" customFormat="1" ht="14" x14ac:dyDescent="0.2">
      <c r="B332" s="1339" t="s">
        <v>26</v>
      </c>
      <c r="D332" s="1379">
        <v>1000</v>
      </c>
      <c r="E332" s="1379">
        <v>400</v>
      </c>
      <c r="F332" s="1379"/>
      <c r="G332" s="1379"/>
      <c r="H332" s="1379"/>
      <c r="I332" s="1379"/>
      <c r="J332" s="1379"/>
      <c r="K332" s="1335"/>
      <c r="L332" s="1335"/>
    </row>
    <row r="333" spans="1:12" s="1339" customFormat="1" ht="14" x14ac:dyDescent="0.2">
      <c r="B333" s="1335" t="s">
        <v>1712</v>
      </c>
      <c r="C333" s="1335"/>
      <c r="D333" s="1379">
        <v>237</v>
      </c>
      <c r="E333" s="1379"/>
      <c r="F333" s="1379"/>
      <c r="G333" s="1379"/>
      <c r="H333" s="1379"/>
      <c r="I333" s="1379"/>
      <c r="J333" s="1379"/>
      <c r="K333" s="1335"/>
      <c r="L333" s="1335"/>
    </row>
    <row r="334" spans="1:12" s="1339" customFormat="1" ht="14" x14ac:dyDescent="0.2">
      <c r="B334" s="1335" t="s">
        <v>5</v>
      </c>
      <c r="C334" s="1335"/>
      <c r="D334" s="1379">
        <v>988</v>
      </c>
      <c r="E334" s="1379">
        <v>345</v>
      </c>
      <c r="F334" s="1379"/>
      <c r="G334" s="1379"/>
      <c r="H334" s="1379"/>
      <c r="I334" s="1379"/>
      <c r="J334" s="1379"/>
      <c r="K334" s="1335"/>
      <c r="L334" s="1335"/>
    </row>
    <row r="335" spans="1:12" s="1339" customFormat="1" ht="14" x14ac:dyDescent="0.2">
      <c r="B335" s="1335"/>
      <c r="C335" s="1335"/>
      <c r="D335" s="1379"/>
      <c r="E335" s="1379"/>
      <c r="F335" s="1379"/>
      <c r="G335" s="1379"/>
      <c r="H335" s="1379"/>
      <c r="I335" s="1379"/>
      <c r="J335" s="1379"/>
      <c r="K335" s="1335"/>
      <c r="L335" s="1335"/>
    </row>
    <row r="336" spans="1:12" s="1376" customFormat="1" ht="18" thickBot="1" x14ac:dyDescent="0.25">
      <c r="B336" s="1377"/>
      <c r="C336" s="1377"/>
      <c r="D336" s="1380">
        <f>SUM(D332:D335)</f>
        <v>2225</v>
      </c>
      <c r="E336" s="1380">
        <f>SUM(E332:E335)</f>
        <v>745</v>
      </c>
      <c r="F336" s="1381"/>
      <c r="G336" s="1395"/>
      <c r="H336" s="1395"/>
      <c r="I336" s="1395"/>
      <c r="J336" s="1380"/>
      <c r="K336" s="1377"/>
      <c r="L336" s="1377"/>
    </row>
    <row r="337" spans="1:12" s="1347" customFormat="1" ht="15" thickTop="1" x14ac:dyDescent="0.2">
      <c r="B337" s="1341"/>
      <c r="C337" s="1341"/>
      <c r="D337" s="1381"/>
      <c r="E337" s="1381"/>
      <c r="F337" s="1381"/>
      <c r="G337" s="1381"/>
      <c r="H337" s="1381"/>
      <c r="I337" s="1381"/>
      <c r="J337" s="1381"/>
      <c r="K337" s="1341"/>
      <c r="L337" s="1341"/>
    </row>
    <row r="338" spans="1:12" s="1339" customFormat="1" ht="14" x14ac:dyDescent="0.2">
      <c r="B338" s="1368" t="s">
        <v>21</v>
      </c>
      <c r="C338" s="1368"/>
      <c r="D338" s="1379"/>
      <c r="E338" s="1379"/>
      <c r="F338" s="1379"/>
      <c r="G338" s="1379"/>
      <c r="H338" s="1379"/>
      <c r="I338" s="1379"/>
      <c r="J338" s="1379"/>
      <c r="K338" s="1335"/>
      <c r="L338" s="1335"/>
    </row>
    <row r="339" spans="1:12" s="1339" customFormat="1" ht="14" x14ac:dyDescent="0.2">
      <c r="B339" s="1335" t="s">
        <v>1680</v>
      </c>
      <c r="C339" s="1335"/>
      <c r="D339" s="1381">
        <v>400</v>
      </c>
      <c r="E339" s="1379">
        <v>150</v>
      </c>
      <c r="F339" s="1379"/>
      <c r="G339" s="1379"/>
      <c r="H339" s="1379"/>
      <c r="I339" s="1379"/>
      <c r="J339" s="1381"/>
      <c r="K339" s="1335"/>
      <c r="L339" s="1335"/>
    </row>
    <row r="340" spans="1:12" s="1339" customFormat="1" ht="14" x14ac:dyDescent="0.2">
      <c r="B340" s="1335" t="s">
        <v>224</v>
      </c>
      <c r="C340" s="1335"/>
      <c r="D340" s="1381">
        <v>300</v>
      </c>
      <c r="E340" s="1379">
        <v>120</v>
      </c>
      <c r="F340" s="1379"/>
      <c r="G340" s="1379"/>
      <c r="H340" s="1379"/>
      <c r="I340" s="1379"/>
      <c r="J340" s="1381"/>
      <c r="K340" s="1335"/>
      <c r="L340" s="1335"/>
    </row>
    <row r="341" spans="1:12" s="1339" customFormat="1" ht="14" x14ac:dyDescent="0.2">
      <c r="B341" s="1335" t="s">
        <v>227</v>
      </c>
      <c r="C341" s="1335"/>
      <c r="D341" s="1381">
        <v>325</v>
      </c>
      <c r="E341" s="1379">
        <v>125</v>
      </c>
      <c r="F341" s="1379"/>
      <c r="G341" s="1379"/>
      <c r="H341" s="1379"/>
      <c r="I341" s="1379"/>
      <c r="J341" s="1381"/>
      <c r="K341" s="1335"/>
      <c r="L341" s="1335"/>
    </row>
    <row r="342" spans="1:12" s="1339" customFormat="1" ht="14" x14ac:dyDescent="0.2">
      <c r="B342" s="1335" t="s">
        <v>1705</v>
      </c>
      <c r="C342" s="1335"/>
      <c r="D342" s="1381"/>
      <c r="E342" s="1379"/>
      <c r="F342" s="1379"/>
      <c r="G342" s="1379"/>
      <c r="H342" s="1379"/>
      <c r="I342" s="1379"/>
      <c r="J342" s="1381"/>
      <c r="K342" s="1335"/>
      <c r="L342" s="1335"/>
    </row>
    <row r="343" spans="1:12" s="1339" customFormat="1" ht="14" x14ac:dyDescent="0.2">
      <c r="B343" s="1335" t="s">
        <v>1692</v>
      </c>
      <c r="C343" s="1335"/>
      <c r="D343" s="1379">
        <v>1200</v>
      </c>
      <c r="E343" s="1379">
        <v>350</v>
      </c>
      <c r="F343" s="1379"/>
      <c r="G343" s="1379"/>
      <c r="H343" s="1379"/>
      <c r="I343" s="1379"/>
      <c r="J343" s="1379"/>
      <c r="K343" s="1335"/>
      <c r="L343" s="1335"/>
    </row>
    <row r="344" spans="1:12" s="1339" customFormat="1" ht="14" x14ac:dyDescent="0.2">
      <c r="B344" s="1335"/>
      <c r="C344" s="1335"/>
      <c r="D344" s="1379"/>
      <c r="E344" s="1379"/>
      <c r="F344" s="1379"/>
      <c r="G344" s="1379"/>
      <c r="H344" s="1379"/>
      <c r="I344" s="1379"/>
      <c r="J344" s="1379"/>
      <c r="K344" s="1335"/>
      <c r="L344" s="1335"/>
    </row>
    <row r="345" spans="1:12" s="1376" customFormat="1" ht="15" thickBot="1" x14ac:dyDescent="0.25">
      <c r="B345" s="1377"/>
      <c r="C345" s="1377"/>
      <c r="D345" s="1380">
        <f>SUM(D339:D344)</f>
        <v>2225</v>
      </c>
      <c r="E345" s="1380">
        <f>SUM(E339:E344)</f>
        <v>745</v>
      </c>
      <c r="F345" s="1380"/>
      <c r="G345" s="1380"/>
      <c r="H345" s="1380"/>
      <c r="I345" s="1380"/>
      <c r="J345" s="1380"/>
      <c r="K345" s="1377"/>
      <c r="L345" s="1377"/>
    </row>
    <row r="346" spans="1:12" s="1376" customFormat="1" ht="15" thickTop="1" x14ac:dyDescent="0.2">
      <c r="B346" s="1377"/>
      <c r="D346" s="1341"/>
      <c r="E346" s="1341"/>
      <c r="F346" s="1348"/>
      <c r="G346" s="1341"/>
      <c r="H346" s="1348"/>
      <c r="I346" s="1341"/>
      <c r="J346" s="1341"/>
      <c r="K346" s="1377"/>
      <c r="L346" s="1377"/>
    </row>
    <row r="347" spans="1:12" s="1339" customFormat="1" ht="14" x14ac:dyDescent="0.2">
      <c r="A347" s="1390" t="s">
        <v>31</v>
      </c>
      <c r="B347" s="1335"/>
      <c r="C347" s="1335"/>
      <c r="D347" s="1335"/>
      <c r="E347" s="1335"/>
      <c r="F347" s="1349"/>
      <c r="G347" s="1335"/>
      <c r="H347" s="1349"/>
      <c r="I347" s="1335"/>
      <c r="K347" s="1335"/>
    </row>
    <row r="348" spans="1:12" s="1339" customFormat="1" ht="14" x14ac:dyDescent="0.2">
      <c r="B348" s="1351"/>
      <c r="C348" s="2095"/>
      <c r="D348" s="2095"/>
      <c r="E348" s="2095"/>
      <c r="F348" s="2095"/>
      <c r="G348" s="1335"/>
      <c r="H348" s="1349"/>
      <c r="K348" s="1335"/>
    </row>
    <row r="349" spans="1:12" s="1339" customFormat="1" ht="14" x14ac:dyDescent="0.2">
      <c r="B349" s="1351"/>
      <c r="C349" s="2095"/>
      <c r="D349" s="2095"/>
      <c r="E349" s="2095"/>
      <c r="F349" s="2095"/>
      <c r="G349" s="1335"/>
      <c r="H349" s="1349"/>
      <c r="I349" s="1335"/>
      <c r="K349" s="1335"/>
    </row>
    <row r="350" spans="1:12" s="1339" customFormat="1" ht="14" x14ac:dyDescent="0.2">
      <c r="B350" s="1335"/>
      <c r="C350" s="2095"/>
      <c r="D350" s="2095"/>
      <c r="E350" s="2095"/>
      <c r="F350" s="2095"/>
      <c r="G350" s="1341"/>
      <c r="H350" s="1348"/>
      <c r="J350" s="1341"/>
      <c r="K350" s="1335"/>
    </row>
    <row r="351" spans="1:12" s="1339" customFormat="1" ht="14" x14ac:dyDescent="0.2">
      <c r="B351" s="1351"/>
      <c r="C351" s="1335"/>
      <c r="D351" s="1335"/>
      <c r="E351" s="1349"/>
      <c r="F351" s="1349"/>
      <c r="G351" s="1335"/>
      <c r="H351" s="1349"/>
      <c r="I351" s="1335"/>
      <c r="J351" s="1335"/>
    </row>
    <row r="352" spans="1:12" s="1339" customFormat="1" ht="14" x14ac:dyDescent="0.2">
      <c r="A352" s="1339" t="s">
        <v>32</v>
      </c>
      <c r="B352" s="1335" t="s">
        <v>1673</v>
      </c>
      <c r="C352" s="1335"/>
      <c r="D352" s="1335"/>
      <c r="E352" s="1335"/>
      <c r="F352" s="1348"/>
      <c r="G352" s="1341"/>
      <c r="H352" s="1348"/>
      <c r="I352" s="1341"/>
      <c r="J352" s="1341"/>
      <c r="K352" s="1335"/>
    </row>
    <row r="353" spans="1:11" s="1339" customFormat="1" ht="14" x14ac:dyDescent="0.2">
      <c r="B353" s="1335"/>
      <c r="C353" s="1335"/>
      <c r="D353" s="1341"/>
      <c r="E353" s="1341"/>
      <c r="F353" s="1348"/>
      <c r="G353" s="1341"/>
      <c r="H353" s="1348"/>
      <c r="I353" s="1341"/>
      <c r="J353" s="1341"/>
      <c r="K353" s="1335"/>
    </row>
    <row r="354" spans="1:11" s="1339" customFormat="1" ht="14" x14ac:dyDescent="0.2">
      <c r="B354" s="1366" t="s">
        <v>1685</v>
      </c>
      <c r="C354" s="1366"/>
      <c r="D354" s="1366" t="s">
        <v>1710</v>
      </c>
      <c r="E354" s="1366" t="s">
        <v>1711</v>
      </c>
      <c r="F354" s="1367"/>
      <c r="G354" s="2143" t="s">
        <v>221</v>
      </c>
      <c r="H354" s="2143"/>
      <c r="I354" s="2143"/>
      <c r="J354" s="1366" t="s">
        <v>222</v>
      </c>
      <c r="K354" s="1335"/>
    </row>
    <row r="355" spans="1:11" s="1339" customFormat="1" ht="14" x14ac:dyDescent="0.2">
      <c r="B355" s="1335" t="s">
        <v>241</v>
      </c>
      <c r="C355" s="1335"/>
      <c r="D355" s="1379">
        <v>3750</v>
      </c>
      <c r="E355" s="1379">
        <v>1875</v>
      </c>
      <c r="F355" s="1349"/>
      <c r="G355" s="1335"/>
      <c r="H355" s="1349"/>
      <c r="I355" s="1335"/>
      <c r="J355" s="1379"/>
      <c r="K355" s="1341"/>
    </row>
    <row r="356" spans="1:11" s="1339" customFormat="1" ht="14" x14ac:dyDescent="0.2">
      <c r="B356" s="1335" t="s">
        <v>1674</v>
      </c>
      <c r="C356" s="1335"/>
      <c r="D356" s="1382">
        <v>3000</v>
      </c>
      <c r="E356" s="1382">
        <v>1500</v>
      </c>
      <c r="F356" s="1349"/>
      <c r="G356" s="1335"/>
      <c r="H356" s="1349"/>
      <c r="I356" s="1335"/>
      <c r="J356" s="1382"/>
      <c r="K356" s="1335"/>
    </row>
    <row r="357" spans="1:11" s="1339" customFormat="1" ht="14" x14ac:dyDescent="0.2">
      <c r="B357" s="1335"/>
      <c r="C357" s="1335"/>
      <c r="D357" s="1379">
        <f>D355-D356</f>
        <v>750</v>
      </c>
      <c r="E357" s="1379">
        <f>E355-E356</f>
        <v>375</v>
      </c>
      <c r="F357" s="1349"/>
      <c r="G357" s="1335"/>
      <c r="H357" s="1349"/>
      <c r="I357" s="1335"/>
      <c r="J357" s="1379"/>
      <c r="K357" s="1335"/>
    </row>
    <row r="358" spans="1:11" s="1339" customFormat="1" ht="14" x14ac:dyDescent="0.2">
      <c r="B358" s="1335" t="s">
        <v>1675</v>
      </c>
      <c r="C358" s="1335"/>
      <c r="D358" s="1379">
        <v>75</v>
      </c>
      <c r="E358" s="1379"/>
      <c r="F358" s="1349"/>
      <c r="G358" s="1379"/>
      <c r="H358" s="1349"/>
      <c r="I358" s="1335"/>
      <c r="J358" s="1379"/>
      <c r="K358" s="1335"/>
    </row>
    <row r="359" spans="1:11" s="1339" customFormat="1" ht="14" x14ac:dyDescent="0.2">
      <c r="B359" s="1335"/>
      <c r="C359" s="1335"/>
      <c r="D359" s="1379"/>
      <c r="E359" s="1379"/>
      <c r="F359" s="1349"/>
      <c r="G359" s="1335"/>
      <c r="I359" s="1335"/>
      <c r="J359" s="1379"/>
      <c r="K359" s="1335"/>
    </row>
    <row r="360" spans="1:11" s="1339" customFormat="1" ht="14" x14ac:dyDescent="0.2">
      <c r="B360" s="1335" t="s">
        <v>237</v>
      </c>
      <c r="C360" s="1335"/>
      <c r="D360" s="1397">
        <v>-500</v>
      </c>
      <c r="E360" s="1397">
        <v>-250</v>
      </c>
      <c r="F360" s="1349"/>
      <c r="G360" s="1341"/>
      <c r="H360" s="1348"/>
      <c r="I360" s="1341"/>
      <c r="J360" s="1397"/>
      <c r="K360" s="1335"/>
    </row>
    <row r="361" spans="1:11" s="1339" customFormat="1" ht="14" x14ac:dyDescent="0.2">
      <c r="B361" s="1335" t="s">
        <v>1713</v>
      </c>
      <c r="C361" s="1335"/>
      <c r="D361" s="1379"/>
      <c r="E361" s="1379"/>
      <c r="F361" s="1349"/>
      <c r="G361" s="1381"/>
      <c r="H361" s="1348"/>
      <c r="I361" s="1341"/>
      <c r="J361" s="1397"/>
      <c r="K361" s="1335"/>
    </row>
    <row r="362" spans="1:11" s="1339" customFormat="1" ht="14" x14ac:dyDescent="0.2">
      <c r="B362" s="1335" t="s">
        <v>1676</v>
      </c>
      <c r="C362" s="1335"/>
      <c r="D362" s="1382">
        <f>D357+D358+D360</f>
        <v>325</v>
      </c>
      <c r="E362" s="1382">
        <f>E357+E358+E360</f>
        <v>125</v>
      </c>
      <c r="F362" s="1348"/>
      <c r="G362" s="1350"/>
      <c r="H362" s="1372"/>
      <c r="I362" s="1382"/>
      <c r="J362" s="1381"/>
      <c r="K362" s="1335"/>
    </row>
    <row r="363" spans="1:11" s="1339" customFormat="1" ht="17" x14ac:dyDescent="0.2">
      <c r="B363" s="1335"/>
      <c r="C363" s="1335"/>
      <c r="D363" s="1341"/>
      <c r="E363" s="1341"/>
      <c r="F363" s="1348"/>
      <c r="G363" s="1395"/>
      <c r="H363" s="1379"/>
      <c r="I363" s="1395"/>
      <c r="J363" s="1341"/>
      <c r="K363" s="1335"/>
    </row>
    <row r="364" spans="1:11" s="1339" customFormat="1" ht="17" x14ac:dyDescent="0.2">
      <c r="B364" s="1335"/>
      <c r="C364" s="1335"/>
      <c r="D364" s="1341"/>
      <c r="E364" s="1341"/>
      <c r="F364" s="1348"/>
      <c r="G364" s="1373"/>
      <c r="H364" s="1349"/>
      <c r="I364" s="1373"/>
      <c r="J364" s="1341"/>
      <c r="K364" s="1335"/>
    </row>
    <row r="365" spans="1:11" s="1339" customFormat="1" ht="13" customHeight="1" x14ac:dyDescent="0.2">
      <c r="A365" s="1339" t="s">
        <v>33</v>
      </c>
      <c r="B365" s="2095"/>
      <c r="C365" s="2095"/>
      <c r="D365" s="2095"/>
      <c r="E365" s="1341"/>
      <c r="F365" s="1348"/>
      <c r="G365" s="1373"/>
      <c r="H365" s="1349"/>
      <c r="I365" s="1373"/>
      <c r="J365" s="1341"/>
      <c r="K365" s="1335"/>
    </row>
    <row r="366" spans="1:11" s="1339" customFormat="1" ht="17" x14ac:dyDescent="0.2">
      <c r="B366" s="2095"/>
      <c r="C366" s="2095"/>
      <c r="D366" s="2095"/>
      <c r="E366" s="1341"/>
      <c r="F366" s="1348"/>
      <c r="G366" s="1373"/>
      <c r="H366" s="1349"/>
      <c r="I366" s="1373"/>
      <c r="J366" s="1341"/>
      <c r="K366" s="1335"/>
    </row>
    <row r="367" spans="1:11" s="1339" customFormat="1" ht="17" x14ac:dyDescent="0.2">
      <c r="B367" s="2095"/>
      <c r="C367" s="2095"/>
      <c r="D367" s="2095"/>
      <c r="E367" s="1341"/>
      <c r="F367" s="1348"/>
      <c r="G367" s="1373"/>
      <c r="H367" s="1349"/>
      <c r="I367" s="1373"/>
      <c r="J367" s="1341"/>
      <c r="K367" s="1335"/>
    </row>
    <row r="368" spans="1:11" s="1339" customFormat="1" ht="17" x14ac:dyDescent="0.2">
      <c r="B368" s="1335"/>
      <c r="C368" s="1335"/>
      <c r="D368" s="1341"/>
      <c r="E368" s="1341"/>
      <c r="F368" s="1348"/>
      <c r="G368" s="1373"/>
      <c r="H368" s="1349"/>
      <c r="I368" s="1373"/>
      <c r="J368" s="1341"/>
      <c r="K368" s="1335"/>
    </row>
    <row r="369" spans="1:12" s="1339" customFormat="1" ht="17" x14ac:dyDescent="0.2">
      <c r="A369" s="1332" t="s">
        <v>1715</v>
      </c>
      <c r="B369" s="1333"/>
      <c r="C369" s="1335"/>
      <c r="D369" s="1341"/>
      <c r="E369" s="1341"/>
      <c r="F369" s="1348"/>
      <c r="G369" s="1373"/>
      <c r="H369" s="1349"/>
      <c r="I369" s="1373"/>
      <c r="J369" s="1341"/>
      <c r="K369" s="1335"/>
    </row>
    <row r="370" spans="1:12" s="1339" customFormat="1" ht="14" x14ac:dyDescent="0.2">
      <c r="A370" s="1339" t="s">
        <v>0</v>
      </c>
      <c r="B370" s="2095" t="s">
        <v>1716</v>
      </c>
      <c r="C370" s="2095"/>
      <c r="D370" s="2095"/>
      <c r="E370" s="2095"/>
      <c r="F370" s="1349"/>
      <c r="G370" s="1335"/>
      <c r="H370" s="1349"/>
      <c r="I370" s="1335"/>
      <c r="J370" s="1335"/>
    </row>
    <row r="371" spans="1:12" s="1339" customFormat="1" ht="14" x14ac:dyDescent="0.2">
      <c r="B371" s="2141"/>
      <c r="C371" s="2141"/>
      <c r="D371" s="1335"/>
      <c r="E371" s="1349"/>
      <c r="F371" s="1349"/>
      <c r="G371" s="1335"/>
      <c r="H371" s="1349"/>
      <c r="I371" s="1335"/>
      <c r="J371" s="1335"/>
    </row>
    <row r="372" spans="1:12" s="1339" customFormat="1" ht="14" x14ac:dyDescent="0.2">
      <c r="B372" s="2141"/>
      <c r="C372" s="2141"/>
      <c r="D372" s="1335"/>
      <c r="E372" s="1349"/>
      <c r="F372" s="1349"/>
      <c r="G372" s="1335"/>
      <c r="H372" s="1349"/>
      <c r="I372" s="1335"/>
      <c r="J372" s="1335"/>
    </row>
    <row r="373" spans="1:12" s="1339" customFormat="1" ht="14" x14ac:dyDescent="0.2">
      <c r="B373" s="2141"/>
      <c r="C373" s="2141"/>
      <c r="D373" s="1341"/>
      <c r="E373" s="1349"/>
      <c r="F373" s="1349"/>
      <c r="G373" s="1335"/>
      <c r="H373" s="1349"/>
      <c r="I373" s="1335"/>
      <c r="J373" s="1335"/>
    </row>
    <row r="374" spans="1:12" s="1339" customFormat="1" ht="14" x14ac:dyDescent="0.2">
      <c r="B374" s="2141"/>
      <c r="C374" s="2141"/>
      <c r="D374" s="1341"/>
      <c r="E374" s="1399"/>
      <c r="F374" s="1349"/>
      <c r="G374" s="1341"/>
      <c r="H374" s="1349"/>
      <c r="I374" s="1335"/>
      <c r="J374" s="1335"/>
    </row>
    <row r="375" spans="1:12" s="1339" customFormat="1" ht="14" x14ac:dyDescent="0.2">
      <c r="B375" s="1351"/>
      <c r="C375" s="1335"/>
      <c r="D375" s="1341"/>
      <c r="E375" s="1399"/>
      <c r="F375" s="1349"/>
      <c r="G375" s="1341"/>
      <c r="H375" s="1349"/>
      <c r="I375" s="1335"/>
      <c r="J375" s="1335"/>
    </row>
    <row r="376" spans="1:12" s="1339" customFormat="1" ht="14" x14ac:dyDescent="0.2">
      <c r="B376" s="1335" t="s">
        <v>1717</v>
      </c>
      <c r="C376" s="1335"/>
      <c r="D376" s="1335"/>
      <c r="E376" s="1335"/>
      <c r="F376" s="1349"/>
      <c r="G376" s="1335"/>
      <c r="H376" s="1349"/>
      <c r="I376" s="1335"/>
      <c r="J376" s="1335"/>
      <c r="K376" s="1335"/>
      <c r="L376" s="1335"/>
    </row>
    <row r="377" spans="1:12" s="1339" customFormat="1" ht="14" x14ac:dyDescent="0.2">
      <c r="B377" s="2095"/>
      <c r="C377" s="2095"/>
      <c r="D377" s="2095"/>
      <c r="E377" s="1335"/>
      <c r="F377" s="1349"/>
      <c r="G377" s="1335"/>
      <c r="H377" s="1349"/>
      <c r="I377" s="1335"/>
      <c r="J377" s="1335"/>
      <c r="K377" s="1335"/>
      <c r="L377" s="1335"/>
    </row>
    <row r="378" spans="1:12" s="1339" customFormat="1" ht="14" x14ac:dyDescent="0.2">
      <c r="B378" s="2095"/>
      <c r="C378" s="2095"/>
      <c r="D378" s="2095"/>
      <c r="E378" s="1341"/>
      <c r="F378" s="1349"/>
      <c r="G378" s="1335"/>
      <c r="H378" s="1349"/>
      <c r="I378" s="1335"/>
      <c r="J378" s="1335"/>
      <c r="K378" s="1335"/>
      <c r="L378" s="1335"/>
    </row>
    <row r="379" spans="1:12" s="1339" customFormat="1" ht="14" x14ac:dyDescent="0.2">
      <c r="B379" s="2095"/>
      <c r="C379" s="2095"/>
      <c r="D379" s="2095"/>
      <c r="E379" s="1341"/>
      <c r="F379" s="1349"/>
      <c r="G379" s="1335"/>
      <c r="H379" s="1349"/>
      <c r="I379" s="1335"/>
      <c r="J379" s="1335"/>
      <c r="K379" s="1335"/>
      <c r="L379" s="1335"/>
    </row>
    <row r="380" spans="1:12" s="1339" customFormat="1" ht="14" x14ac:dyDescent="0.2">
      <c r="B380" s="1351"/>
      <c r="C380" s="1335"/>
      <c r="D380" s="1335"/>
      <c r="E380" s="1349"/>
      <c r="F380" s="1349"/>
      <c r="G380" s="1335"/>
      <c r="H380" s="1349"/>
      <c r="I380" s="1335"/>
      <c r="J380" s="1335"/>
    </row>
    <row r="381" spans="1:12" s="1339" customFormat="1" ht="14" x14ac:dyDescent="0.2">
      <c r="A381" s="1339" t="s">
        <v>1</v>
      </c>
      <c r="B381" s="1349"/>
      <c r="C381" s="2095"/>
      <c r="D381" s="2095"/>
      <c r="E381" s="2095"/>
      <c r="F381" s="1349"/>
      <c r="G381" s="1335"/>
      <c r="H381" s="1349"/>
      <c r="I381" s="1335"/>
      <c r="J381" s="1335"/>
    </row>
    <row r="382" spans="1:12" s="1339" customFormat="1" ht="14" x14ac:dyDescent="0.2">
      <c r="B382" s="1335"/>
      <c r="C382" s="2095"/>
      <c r="D382" s="2095"/>
      <c r="E382" s="2095"/>
      <c r="F382" s="1349"/>
      <c r="G382" s="1335"/>
      <c r="H382" s="1349"/>
      <c r="I382" s="1335"/>
      <c r="J382" s="1335"/>
    </row>
    <row r="383" spans="1:12" s="1339" customFormat="1" ht="14" x14ac:dyDescent="0.2">
      <c r="B383" s="1335"/>
      <c r="C383" s="2095"/>
      <c r="D383" s="2095"/>
      <c r="E383" s="2095"/>
      <c r="F383" s="1349"/>
      <c r="G383" s="1335"/>
      <c r="H383" s="1349"/>
      <c r="I383" s="1335"/>
      <c r="J383" s="1335"/>
    </row>
    <row r="384" spans="1:12" s="1339" customFormat="1" ht="14" x14ac:dyDescent="0.2">
      <c r="B384" s="1351"/>
      <c r="C384" s="2095"/>
      <c r="D384" s="2095"/>
      <c r="E384" s="2095"/>
      <c r="F384" s="1349"/>
      <c r="G384" s="1335"/>
      <c r="H384" s="1349"/>
      <c r="I384" s="1335"/>
      <c r="J384" s="1335"/>
    </row>
    <row r="385" spans="1:12" s="1339" customFormat="1" ht="14" x14ac:dyDescent="0.2">
      <c r="B385" s="1351"/>
      <c r="C385" s="2095"/>
      <c r="D385" s="2095"/>
      <c r="E385" s="2095"/>
      <c r="F385" s="1349"/>
      <c r="G385" s="1335"/>
      <c r="H385" s="1349"/>
      <c r="I385" s="1335"/>
      <c r="J385" s="1335"/>
    </row>
    <row r="386" spans="1:12" s="1339" customFormat="1" ht="14" x14ac:dyDescent="0.2">
      <c r="B386" s="1351"/>
      <c r="C386" s="2095"/>
      <c r="D386" s="2095"/>
      <c r="E386" s="2095"/>
      <c r="F386" s="1349"/>
      <c r="G386" s="1335"/>
      <c r="H386" s="1349"/>
      <c r="I386" s="1335"/>
      <c r="J386" s="1335"/>
    </row>
    <row r="387" spans="1:12" s="1339" customFormat="1" ht="14" x14ac:dyDescent="0.2">
      <c r="B387" s="1349"/>
      <c r="C387" s="2095"/>
      <c r="D387" s="2095"/>
      <c r="E387" s="2095"/>
      <c r="F387" s="1349"/>
      <c r="G387" s="1335"/>
      <c r="H387" s="1349"/>
      <c r="I387" s="1335"/>
      <c r="J387" s="1335"/>
    </row>
    <row r="388" spans="1:12" s="1339" customFormat="1" ht="14" x14ac:dyDescent="0.2">
      <c r="B388" s="1335"/>
      <c r="C388" s="2095"/>
      <c r="D388" s="2095"/>
      <c r="E388" s="2095"/>
      <c r="F388" s="1349"/>
      <c r="G388" s="1335"/>
      <c r="H388" s="1349"/>
      <c r="I388" s="1335"/>
      <c r="J388" s="1335"/>
    </row>
    <row r="389" spans="1:12" s="1339" customFormat="1" ht="14" x14ac:dyDescent="0.2">
      <c r="B389" s="1335"/>
      <c r="C389" s="2095"/>
      <c r="D389" s="2095"/>
      <c r="E389" s="2095"/>
      <c r="F389" s="1349"/>
      <c r="G389" s="1335"/>
      <c r="H389" s="1349"/>
      <c r="I389" s="1335"/>
      <c r="J389" s="1335"/>
    </row>
    <row r="390" spans="1:12" s="1339" customFormat="1" ht="14" x14ac:dyDescent="0.2">
      <c r="B390" s="1351"/>
      <c r="C390" s="2095"/>
      <c r="D390" s="2095"/>
      <c r="E390" s="2095"/>
      <c r="F390" s="1349"/>
      <c r="G390" s="1335"/>
      <c r="H390" s="1349"/>
      <c r="I390" s="1335"/>
      <c r="J390" s="1335"/>
    </row>
    <row r="391" spans="1:12" s="1339" customFormat="1" ht="14" x14ac:dyDescent="0.2">
      <c r="B391" s="1335"/>
      <c r="C391" s="2095"/>
      <c r="D391" s="2095"/>
      <c r="E391" s="2095"/>
      <c r="F391" s="1349"/>
      <c r="G391" s="1335"/>
      <c r="H391" s="1349"/>
      <c r="I391" s="1335"/>
      <c r="J391" s="1335"/>
      <c r="K391" s="1335"/>
      <c r="L391" s="1335"/>
    </row>
    <row r="392" spans="1:12" s="1339" customFormat="1" ht="14" x14ac:dyDescent="0.2">
      <c r="B392" s="1349"/>
      <c r="C392" s="2095"/>
      <c r="D392" s="2095"/>
      <c r="E392" s="2095"/>
      <c r="F392" s="1349"/>
      <c r="G392" s="1335"/>
      <c r="H392" s="1349"/>
      <c r="I392" s="1335"/>
      <c r="J392" s="1335"/>
    </row>
    <row r="393" spans="1:12" s="1339" customFormat="1" ht="14" x14ac:dyDescent="0.2">
      <c r="B393" s="1335"/>
      <c r="C393" s="2095"/>
      <c r="D393" s="2095"/>
      <c r="E393" s="2095"/>
      <c r="F393" s="1349"/>
      <c r="G393" s="1335"/>
      <c r="H393" s="1349"/>
      <c r="I393" s="1335"/>
      <c r="J393" s="1335"/>
    </row>
    <row r="394" spans="1:12" s="1339" customFormat="1" ht="14" x14ac:dyDescent="0.2">
      <c r="B394" s="1335"/>
      <c r="C394" s="2095"/>
      <c r="D394" s="2095"/>
      <c r="E394" s="2095"/>
      <c r="F394" s="1349"/>
      <c r="G394" s="1335"/>
      <c r="H394" s="1349"/>
      <c r="I394" s="1335"/>
      <c r="J394" s="1335"/>
    </row>
    <row r="395" spans="1:12" s="1339" customFormat="1" ht="14" x14ac:dyDescent="0.2">
      <c r="B395" s="1351"/>
      <c r="C395" s="2095"/>
      <c r="D395" s="2095"/>
      <c r="E395" s="2095"/>
      <c r="F395" s="1349"/>
      <c r="G395" s="1335"/>
      <c r="H395" s="1349"/>
      <c r="I395" s="1335"/>
      <c r="J395" s="1335"/>
    </row>
    <row r="396" spans="1:12" s="1339" customFormat="1" ht="14" x14ac:dyDescent="0.2">
      <c r="B396" s="1351"/>
      <c r="C396" s="2095"/>
      <c r="D396" s="2095"/>
      <c r="E396" s="2095"/>
      <c r="F396" s="1349"/>
      <c r="G396" s="1335"/>
      <c r="H396" s="1349"/>
      <c r="I396" s="1335"/>
      <c r="J396" s="1335"/>
    </row>
    <row r="397" spans="1:12" s="1339" customFormat="1" ht="14" x14ac:dyDescent="0.2">
      <c r="A397" s="1339" t="s">
        <v>2</v>
      </c>
      <c r="C397" s="1335"/>
      <c r="D397" s="1335"/>
      <c r="E397" s="1335"/>
      <c r="F397" s="1349"/>
      <c r="G397" s="1335"/>
      <c r="H397" s="1349"/>
      <c r="I397" s="1335"/>
      <c r="J397" s="1335"/>
      <c r="K397" s="1335"/>
      <c r="L397" s="1335"/>
    </row>
    <row r="398" spans="1:12" s="1339" customFormat="1" ht="14" x14ac:dyDescent="0.2">
      <c r="B398" s="1335"/>
      <c r="C398" s="1335"/>
      <c r="D398" s="1335"/>
      <c r="E398" s="1341"/>
      <c r="F398" s="1349"/>
      <c r="G398" s="1335"/>
      <c r="H398" s="1349"/>
      <c r="I398" s="1335"/>
      <c r="J398" s="1335"/>
      <c r="K398" s="1335"/>
      <c r="L398" s="1335"/>
    </row>
    <row r="399" spans="1:12" s="1339" customFormat="1" ht="14" x14ac:dyDescent="0.2">
      <c r="B399" s="1335" t="s">
        <v>1709</v>
      </c>
      <c r="C399" s="1335"/>
      <c r="D399" s="1335"/>
      <c r="E399" s="1335"/>
      <c r="F399" s="1349"/>
      <c r="G399" s="1335"/>
      <c r="H399" s="1349"/>
      <c r="I399" s="1335"/>
      <c r="J399" s="1335"/>
      <c r="K399" s="1335"/>
      <c r="L399" s="1335"/>
    </row>
    <row r="400" spans="1:12" s="1339" customFormat="1" ht="14" x14ac:dyDescent="0.2">
      <c r="B400" s="1366" t="s">
        <v>1685</v>
      </c>
      <c r="C400" s="1366"/>
      <c r="D400" s="1366" t="s">
        <v>1718</v>
      </c>
      <c r="E400" s="1366" t="s">
        <v>1719</v>
      </c>
      <c r="F400" s="1367"/>
      <c r="G400" s="2142" t="s">
        <v>221</v>
      </c>
      <c r="H400" s="2142"/>
      <c r="I400" s="2142"/>
      <c r="J400" s="1366" t="s">
        <v>222</v>
      </c>
    </row>
    <row r="401" spans="2:12" s="1339" customFormat="1" ht="14" x14ac:dyDescent="0.2">
      <c r="B401" s="1368" t="s">
        <v>14</v>
      </c>
      <c r="C401" s="1368"/>
      <c r="D401" s="1335"/>
      <c r="E401" s="1335"/>
      <c r="F401" s="1349"/>
      <c r="G401" s="1335"/>
      <c r="H401" s="1349"/>
      <c r="I401" s="1335"/>
      <c r="J401" s="1335"/>
    </row>
    <row r="402" spans="2:12" s="1339" customFormat="1" ht="14" x14ac:dyDescent="0.2">
      <c r="B402" s="1317" t="s">
        <v>4</v>
      </c>
      <c r="D402" s="1400">
        <v>2500</v>
      </c>
      <c r="E402" s="1379">
        <v>800</v>
      </c>
      <c r="F402" s="1379"/>
      <c r="G402" s="1379"/>
      <c r="H402" s="1379"/>
      <c r="I402" s="1379"/>
      <c r="J402" s="1379"/>
      <c r="K402" s="1335"/>
      <c r="L402" s="1335"/>
    </row>
    <row r="403" spans="2:12" s="1339" customFormat="1" ht="14" x14ac:dyDescent="0.2">
      <c r="B403" s="1317" t="s">
        <v>1720</v>
      </c>
      <c r="C403" s="1335"/>
      <c r="D403" s="1401"/>
      <c r="E403" s="1379"/>
      <c r="F403" s="1379"/>
      <c r="G403" s="1379"/>
      <c r="H403" s="1379"/>
      <c r="I403" s="1402"/>
      <c r="J403" s="1379"/>
      <c r="K403" s="1335"/>
      <c r="L403" s="1335"/>
    </row>
    <row r="404" spans="2:12" s="1339" customFormat="1" ht="14" x14ac:dyDescent="0.2">
      <c r="B404" s="1317" t="s">
        <v>89</v>
      </c>
      <c r="C404" s="1335"/>
      <c r="D404" s="1400">
        <v>800</v>
      </c>
      <c r="E404" s="1403">
        <v>400</v>
      </c>
      <c r="F404" s="1379"/>
      <c r="G404" s="1379"/>
      <c r="H404" s="1379"/>
      <c r="I404" s="1379"/>
      <c r="J404" s="1379"/>
      <c r="K404" s="1335"/>
      <c r="L404" s="1335"/>
    </row>
    <row r="405" spans="2:12" s="1339" customFormat="1" ht="14" x14ac:dyDescent="0.2">
      <c r="B405" s="1317" t="s">
        <v>17</v>
      </c>
      <c r="C405" s="1335"/>
      <c r="D405" s="1400">
        <v>300</v>
      </c>
      <c r="E405" s="1403">
        <v>200</v>
      </c>
      <c r="F405" s="1379"/>
      <c r="G405" s="1379"/>
      <c r="H405" s="1379"/>
      <c r="I405" s="1379"/>
      <c r="J405" s="1379"/>
      <c r="K405" s="1335"/>
      <c r="L405" s="1335"/>
    </row>
    <row r="406" spans="2:12" s="1339" customFormat="1" ht="14" x14ac:dyDescent="0.2">
      <c r="B406" s="1317" t="s">
        <v>18</v>
      </c>
      <c r="C406" s="1335"/>
      <c r="D406" s="1400">
        <v>100</v>
      </c>
      <c r="E406" s="1403">
        <v>90</v>
      </c>
      <c r="F406" s="1379"/>
      <c r="G406" s="1379"/>
      <c r="H406" s="1379"/>
      <c r="I406" s="1379"/>
      <c r="J406" s="1379"/>
      <c r="K406" s="1335"/>
      <c r="L406" s="1335"/>
    </row>
    <row r="407" spans="2:12" s="1339" customFormat="1" ht="14" x14ac:dyDescent="0.2">
      <c r="B407" s="1317" t="s">
        <v>19</v>
      </c>
      <c r="C407" s="1335"/>
      <c r="D407" s="1401"/>
      <c r="E407" s="1403">
        <v>30</v>
      </c>
      <c r="F407" s="1379"/>
      <c r="G407" s="1379"/>
      <c r="H407" s="1379"/>
      <c r="I407" s="1379"/>
      <c r="J407" s="1379"/>
      <c r="K407" s="1335"/>
      <c r="L407" s="1335"/>
    </row>
    <row r="408" spans="2:12" s="1339" customFormat="1" ht="14" x14ac:dyDescent="0.2">
      <c r="B408" s="1335"/>
      <c r="C408" s="1335"/>
      <c r="D408" s="1379"/>
      <c r="F408" s="1379"/>
      <c r="G408" s="1379"/>
      <c r="H408" s="1379"/>
      <c r="I408" s="1379"/>
      <c r="J408" s="1379"/>
      <c r="K408" s="1335"/>
      <c r="L408" s="1335"/>
    </row>
    <row r="409" spans="2:12" s="1376" customFormat="1" ht="18" thickBot="1" x14ac:dyDescent="0.25">
      <c r="B409" s="1377"/>
      <c r="C409" s="1377"/>
      <c r="D409" s="1380">
        <v>4502</v>
      </c>
      <c r="E409" s="1380">
        <f>SUM(E402:E407)</f>
        <v>1520</v>
      </c>
      <c r="F409" s="1381"/>
      <c r="G409" s="1395"/>
      <c r="H409" s="1395"/>
      <c r="I409" s="1395"/>
      <c r="J409" s="1380"/>
      <c r="K409" s="1377"/>
      <c r="L409" s="1377"/>
    </row>
    <row r="410" spans="2:12" s="1347" customFormat="1" ht="15" thickTop="1" x14ac:dyDescent="0.2">
      <c r="B410" s="1341"/>
      <c r="C410" s="1341"/>
      <c r="D410" s="1381"/>
      <c r="E410" s="1381"/>
      <c r="F410" s="1381"/>
      <c r="G410" s="1381"/>
      <c r="H410" s="1381"/>
      <c r="I410" s="1381"/>
      <c r="J410" s="1381"/>
      <c r="K410" s="1341"/>
      <c r="L410" s="1341"/>
    </row>
    <row r="411" spans="2:12" s="1339" customFormat="1" ht="14" x14ac:dyDescent="0.2">
      <c r="B411" s="1368" t="s">
        <v>21</v>
      </c>
      <c r="C411" s="1368"/>
      <c r="D411" s="1379"/>
      <c r="E411" s="1379"/>
      <c r="F411" s="1379"/>
      <c r="G411" s="1379"/>
      <c r="H411" s="1379"/>
      <c r="I411" s="1379"/>
      <c r="J411" s="1379"/>
      <c r="K411" s="1335"/>
      <c r="L411" s="1335"/>
    </row>
    <row r="412" spans="2:12" s="1339" customFormat="1" ht="14" x14ac:dyDescent="0.2">
      <c r="B412" s="1317" t="s">
        <v>1680</v>
      </c>
      <c r="C412" s="1335"/>
      <c r="D412" s="1403">
        <v>1000</v>
      </c>
      <c r="E412" s="1317">
        <v>165</v>
      </c>
      <c r="F412" s="1379"/>
      <c r="G412" s="1379"/>
      <c r="H412" s="1379"/>
      <c r="I412" s="1379"/>
      <c r="J412" s="1381"/>
      <c r="K412" s="1335"/>
      <c r="L412" s="1335"/>
    </row>
    <row r="413" spans="2:12" s="1339" customFormat="1" ht="14" x14ac:dyDescent="0.2">
      <c r="B413" s="1317" t="s">
        <v>224</v>
      </c>
      <c r="C413" s="1335"/>
      <c r="D413" s="1403">
        <v>422</v>
      </c>
      <c r="E413" s="1317">
        <v>300</v>
      </c>
      <c r="F413" s="1379"/>
      <c r="G413" s="1379"/>
      <c r="H413" s="1379"/>
      <c r="I413" s="1379"/>
      <c r="J413" s="1381"/>
      <c r="K413" s="1335"/>
      <c r="L413" s="1335"/>
    </row>
    <row r="414" spans="2:12" s="1339" customFormat="1" ht="14" x14ac:dyDescent="0.2">
      <c r="B414" s="1317" t="s">
        <v>1575</v>
      </c>
      <c r="C414" s="1335"/>
      <c r="D414" s="1403">
        <v>1200</v>
      </c>
      <c r="E414" s="1317">
        <v>375</v>
      </c>
      <c r="F414" s="1379"/>
      <c r="G414" s="1379"/>
      <c r="H414" s="1379"/>
      <c r="I414" s="1379"/>
      <c r="J414" s="1381"/>
      <c r="K414" s="1335"/>
      <c r="L414" s="1335"/>
    </row>
    <row r="415" spans="2:12" s="1339" customFormat="1" ht="14" x14ac:dyDescent="0.2">
      <c r="B415" s="1317" t="s">
        <v>1705</v>
      </c>
      <c r="C415" s="1335"/>
      <c r="D415" s="1317"/>
      <c r="E415" s="1317"/>
      <c r="F415" s="1379"/>
      <c r="G415" s="1379"/>
      <c r="H415" s="1379"/>
      <c r="I415" s="1379"/>
      <c r="J415" s="1381"/>
      <c r="K415" s="1335"/>
      <c r="L415" s="1335"/>
    </row>
    <row r="416" spans="2:12" s="1339" customFormat="1" ht="14" x14ac:dyDescent="0.2">
      <c r="B416" s="1317" t="s">
        <v>1721</v>
      </c>
      <c r="C416" s="1335"/>
      <c r="D416" s="1317">
        <v>1800</v>
      </c>
      <c r="E416" s="1403">
        <v>600</v>
      </c>
      <c r="F416" s="1379"/>
      <c r="G416" s="1379"/>
      <c r="H416" s="1379"/>
      <c r="I416" s="1379"/>
      <c r="J416" s="1381"/>
      <c r="K416" s="1335"/>
      <c r="L416" s="1335"/>
    </row>
    <row r="417" spans="1:12" s="1339" customFormat="1" ht="14" x14ac:dyDescent="0.2">
      <c r="B417" s="1317" t="s">
        <v>24</v>
      </c>
      <c r="C417" s="1335"/>
      <c r="D417" s="1317">
        <v>80</v>
      </c>
      <c r="E417" s="1404">
        <v>80</v>
      </c>
      <c r="F417" s="1379"/>
      <c r="G417" s="1379"/>
      <c r="H417" s="1379"/>
      <c r="I417" s="1379"/>
      <c r="J417" s="1379"/>
      <c r="K417" s="1335"/>
      <c r="L417" s="1335"/>
    </row>
    <row r="418" spans="1:12" s="1339" customFormat="1" ht="14" x14ac:dyDescent="0.2">
      <c r="B418" s="1335"/>
      <c r="C418" s="1335"/>
      <c r="D418" s="1379"/>
      <c r="E418" s="1379"/>
      <c r="F418" s="1379"/>
      <c r="G418" s="1379"/>
      <c r="H418" s="1379"/>
      <c r="I418" s="1379"/>
      <c r="J418" s="1379"/>
      <c r="K418" s="1335"/>
      <c r="L418" s="1335"/>
    </row>
    <row r="419" spans="1:12" s="1376" customFormat="1" ht="15" thickBot="1" x14ac:dyDescent="0.25">
      <c r="B419" s="1377"/>
      <c r="C419" s="1377"/>
      <c r="D419" s="1380">
        <f>SUM(D412:D418)</f>
        <v>4502</v>
      </c>
      <c r="E419" s="1380">
        <f>SUM(E412:E418)</f>
        <v>1520</v>
      </c>
      <c r="F419" s="1380"/>
      <c r="G419" s="1380"/>
      <c r="H419" s="1380"/>
      <c r="I419" s="1380"/>
      <c r="J419" s="1380"/>
      <c r="K419" s="1377"/>
      <c r="L419" s="1377"/>
    </row>
    <row r="420" spans="1:12" s="1339" customFormat="1" ht="15" thickTop="1" x14ac:dyDescent="0.2">
      <c r="B420" s="1351"/>
      <c r="C420" s="1335"/>
      <c r="D420" s="1335"/>
      <c r="E420" s="1349"/>
      <c r="F420" s="1349"/>
      <c r="G420" s="1335"/>
      <c r="H420" s="1349"/>
      <c r="I420" s="1335"/>
      <c r="J420" s="1335"/>
    </row>
    <row r="421" spans="1:12" s="1339" customFormat="1" ht="14" x14ac:dyDescent="0.2">
      <c r="A421" s="1390" t="s">
        <v>1239</v>
      </c>
      <c r="B421" s="2141"/>
      <c r="C421" s="2141"/>
      <c r="D421" s="2141"/>
      <c r="E421" s="2141"/>
      <c r="F421" s="1349"/>
      <c r="G421" s="1335"/>
      <c r="H421" s="1349"/>
      <c r="I421" s="1335"/>
      <c r="J421" s="1335"/>
    </row>
    <row r="422" spans="1:12" s="1339" customFormat="1" ht="14" x14ac:dyDescent="0.2">
      <c r="B422" s="2141"/>
      <c r="C422" s="2141"/>
      <c r="D422" s="2141"/>
      <c r="E422" s="2141"/>
      <c r="F422" s="1349"/>
      <c r="G422" s="1341"/>
      <c r="H422" s="1349"/>
      <c r="I422" s="1335"/>
      <c r="J422" s="1335"/>
    </row>
    <row r="423" spans="1:12" s="1339" customFormat="1" ht="14" x14ac:dyDescent="0.2">
      <c r="B423" s="1351"/>
      <c r="C423" s="1335"/>
      <c r="D423" s="1335"/>
      <c r="E423" s="1349"/>
      <c r="F423" s="1349"/>
      <c r="G423" s="1335"/>
      <c r="H423" s="1349"/>
      <c r="I423" s="1335"/>
      <c r="J423" s="1335"/>
    </row>
    <row r="424" spans="1:12" s="1339" customFormat="1" ht="14" x14ac:dyDescent="0.2">
      <c r="B424" s="2141" t="s">
        <v>1722</v>
      </c>
      <c r="C424" s="2141"/>
      <c r="D424" s="2141"/>
      <c r="E424" s="1335"/>
      <c r="F424" s="1349"/>
      <c r="G424" s="1335"/>
      <c r="H424" s="1349"/>
      <c r="I424" s="1335"/>
      <c r="K424" s="1335"/>
    </row>
    <row r="425" spans="1:12" s="1339" customFormat="1" ht="14" x14ac:dyDescent="0.2">
      <c r="B425" s="1398"/>
      <c r="C425" s="1398"/>
      <c r="D425" s="1398"/>
      <c r="E425" s="1335"/>
      <c r="F425" s="1349"/>
      <c r="G425" s="1335"/>
      <c r="H425" s="1349"/>
      <c r="I425" s="1335"/>
      <c r="K425" s="1335"/>
    </row>
    <row r="426" spans="1:12" s="1339" customFormat="1" ht="14" x14ac:dyDescent="0.2">
      <c r="B426" s="1398"/>
      <c r="C426" s="2146"/>
      <c r="D426" s="2146"/>
      <c r="E426" s="1335"/>
      <c r="F426" s="1349"/>
      <c r="G426" s="1335"/>
      <c r="H426" s="1349"/>
      <c r="I426" s="1335"/>
      <c r="K426" s="1335"/>
    </row>
    <row r="427" spans="1:12" s="1339" customFormat="1" ht="14" x14ac:dyDescent="0.2">
      <c r="B427" s="1398"/>
      <c r="C427" s="2145"/>
      <c r="D427" s="2145"/>
      <c r="E427" s="1335"/>
      <c r="F427" s="1349"/>
      <c r="G427" s="1335"/>
      <c r="H427" s="1349"/>
      <c r="I427" s="1335"/>
      <c r="K427" s="1335"/>
    </row>
    <row r="428" spans="1:12" s="1339" customFormat="1" ht="14" x14ac:dyDescent="0.2">
      <c r="B428" s="1398"/>
      <c r="C428" s="2145"/>
      <c r="D428" s="2145"/>
      <c r="E428" s="1335"/>
      <c r="F428" s="1349"/>
      <c r="G428" s="1335"/>
      <c r="H428" s="1349"/>
      <c r="I428" s="1335"/>
      <c r="K428" s="1335"/>
    </row>
    <row r="429" spans="1:12" s="1339" customFormat="1" ht="14" x14ac:dyDescent="0.2">
      <c r="B429" s="1398"/>
      <c r="C429" s="2145"/>
      <c r="D429" s="2145"/>
      <c r="E429" s="1335"/>
      <c r="F429" s="1349"/>
      <c r="G429" s="1335"/>
      <c r="H429" s="1349"/>
      <c r="I429" s="1335"/>
      <c r="K429" s="1335"/>
    </row>
    <row r="430" spans="1:12" s="1339" customFormat="1" ht="14" x14ac:dyDescent="0.2">
      <c r="B430" s="1398"/>
      <c r="C430" s="2144"/>
      <c r="D430" s="2144"/>
      <c r="E430" s="1335"/>
      <c r="F430" s="1349"/>
      <c r="G430" s="1335"/>
      <c r="H430" s="1349"/>
      <c r="I430" s="1335"/>
      <c r="K430" s="1335"/>
    </row>
    <row r="431" spans="1:12" s="1339" customFormat="1" ht="14" x14ac:dyDescent="0.2">
      <c r="B431" s="1398"/>
      <c r="C431" s="2144"/>
      <c r="D431" s="2144"/>
      <c r="E431" s="1335"/>
      <c r="F431" s="1349"/>
      <c r="G431" s="1335"/>
      <c r="H431" s="1349"/>
      <c r="I431" s="1335"/>
      <c r="K431" s="1335"/>
    </row>
    <row r="432" spans="1:12" s="1339" customFormat="1" ht="14" x14ac:dyDescent="0.2">
      <c r="A432" s="1339" t="s">
        <v>32</v>
      </c>
      <c r="B432" s="1335"/>
      <c r="C432" s="2095"/>
      <c r="D432" s="2095"/>
      <c r="E432" s="2095"/>
      <c r="F432" s="1349"/>
      <c r="G432" s="1335"/>
      <c r="H432" s="1349"/>
      <c r="I432" s="1335"/>
      <c r="K432" s="1335"/>
    </row>
    <row r="433" spans="1:11" s="1339" customFormat="1" ht="14" x14ac:dyDescent="0.2">
      <c r="B433" s="1351"/>
      <c r="C433" s="2095"/>
      <c r="D433" s="2095"/>
      <c r="E433" s="2095"/>
      <c r="F433" s="1349"/>
      <c r="G433" s="1335"/>
      <c r="H433" s="1349"/>
      <c r="K433" s="1335"/>
    </row>
    <row r="434" spans="1:11" s="1339" customFormat="1" ht="14" x14ac:dyDescent="0.2">
      <c r="B434" s="1351"/>
      <c r="C434" s="2095"/>
      <c r="D434" s="2095"/>
      <c r="E434" s="2095"/>
      <c r="F434" s="1349"/>
      <c r="G434" s="1335"/>
      <c r="H434" s="1349"/>
      <c r="I434" s="1335"/>
      <c r="K434" s="1335"/>
    </row>
    <row r="435" spans="1:11" s="1339" customFormat="1" ht="14" x14ac:dyDescent="0.2">
      <c r="B435" s="1351"/>
      <c r="C435" s="2095"/>
      <c r="D435" s="2095"/>
      <c r="E435" s="2095"/>
      <c r="F435" s="1349"/>
      <c r="G435" s="1335"/>
      <c r="H435" s="1349"/>
      <c r="I435" s="1335"/>
      <c r="J435" s="1335"/>
    </row>
    <row r="436" spans="1:11" s="1339" customFormat="1" ht="14" x14ac:dyDescent="0.2">
      <c r="A436" s="1390"/>
      <c r="B436" s="1335"/>
      <c r="C436" s="2095"/>
      <c r="D436" s="2095"/>
      <c r="E436" s="2095"/>
      <c r="F436" s="1349"/>
      <c r="G436" s="1335"/>
      <c r="H436" s="1349"/>
      <c r="I436" s="1335"/>
      <c r="K436" s="1335"/>
    </row>
    <row r="437" spans="1:11" s="1339" customFormat="1" ht="14" x14ac:dyDescent="0.2">
      <c r="B437" s="1351"/>
      <c r="C437" s="2095"/>
      <c r="D437" s="2095"/>
      <c r="E437" s="2095"/>
      <c r="F437" s="1349"/>
      <c r="G437" s="1335"/>
      <c r="H437" s="1349"/>
      <c r="I437" s="1335"/>
      <c r="K437" s="1335"/>
    </row>
    <row r="438" spans="1:11" s="1339" customFormat="1" ht="14" x14ac:dyDescent="0.2">
      <c r="B438" s="1351"/>
      <c r="C438" s="2095"/>
      <c r="D438" s="2095"/>
      <c r="E438" s="2095"/>
      <c r="F438" s="1349"/>
      <c r="G438" s="1335"/>
      <c r="H438" s="1349"/>
      <c r="I438" s="1335"/>
      <c r="K438" s="1335"/>
    </row>
    <row r="439" spans="1:11" s="1339" customFormat="1" ht="14" x14ac:dyDescent="0.2">
      <c r="B439" s="1351"/>
      <c r="C439" s="2095"/>
      <c r="D439" s="2095"/>
      <c r="E439" s="2095"/>
      <c r="F439" s="1349"/>
      <c r="G439" s="1335"/>
      <c r="H439" s="1349"/>
      <c r="K439" s="1335"/>
    </row>
    <row r="440" spans="1:11" s="1339" customFormat="1" ht="14" x14ac:dyDescent="0.2">
      <c r="B440" s="1351"/>
      <c r="C440" s="2095"/>
      <c r="D440" s="2095"/>
      <c r="E440" s="2095"/>
      <c r="F440" s="1349"/>
      <c r="G440" s="1335"/>
      <c r="H440" s="1349"/>
      <c r="I440" s="1335"/>
      <c r="K440" s="1335"/>
    </row>
    <row r="441" spans="1:11" s="1339" customFormat="1" ht="14" x14ac:dyDescent="0.2">
      <c r="B441" s="1398"/>
      <c r="C441" s="1405"/>
      <c r="D441" s="1405"/>
      <c r="E441" s="1335"/>
      <c r="F441" s="1349"/>
      <c r="G441" s="1335"/>
      <c r="H441" s="1349"/>
      <c r="I441" s="1335"/>
      <c r="K441" s="1335"/>
    </row>
    <row r="442" spans="1:11" s="1339" customFormat="1" ht="14" x14ac:dyDescent="0.2">
      <c r="A442" s="1339" t="s">
        <v>33</v>
      </c>
      <c r="B442" s="1335" t="s">
        <v>1673</v>
      </c>
      <c r="C442" s="1335"/>
      <c r="D442" s="1335"/>
      <c r="E442" s="1335"/>
      <c r="F442" s="1348"/>
      <c r="G442" s="1341"/>
      <c r="H442" s="1348"/>
      <c r="I442" s="1341"/>
      <c r="J442" s="1341"/>
      <c r="K442" s="1335"/>
    </row>
    <row r="443" spans="1:11" s="1339" customFormat="1" ht="14" x14ac:dyDescent="0.2">
      <c r="B443" s="1335"/>
      <c r="C443" s="1335"/>
      <c r="D443" s="1341"/>
      <c r="E443" s="1341"/>
      <c r="F443" s="1348"/>
      <c r="G443" s="1341"/>
      <c r="H443" s="1348"/>
      <c r="I443" s="1341"/>
      <c r="J443" s="1341"/>
      <c r="K443" s="1335"/>
    </row>
    <row r="444" spans="1:11" s="1339" customFormat="1" ht="14" x14ac:dyDescent="0.2">
      <c r="B444" s="1366" t="s">
        <v>1685</v>
      </c>
      <c r="C444" s="1366"/>
      <c r="D444" s="1366" t="s">
        <v>1718</v>
      </c>
      <c r="E444" s="1366" t="s">
        <v>1719</v>
      </c>
      <c r="F444" s="1367"/>
      <c r="G444" s="2143" t="s">
        <v>221</v>
      </c>
      <c r="H444" s="2143"/>
      <c r="I444" s="2143"/>
      <c r="J444" s="1366" t="s">
        <v>222</v>
      </c>
      <c r="K444" s="1335"/>
    </row>
    <row r="445" spans="1:11" s="1339" customFormat="1" ht="14" x14ac:dyDescent="0.2">
      <c r="B445" s="1335" t="s">
        <v>241</v>
      </c>
      <c r="C445" s="1335"/>
      <c r="D445" s="1379"/>
      <c r="E445" s="1379"/>
      <c r="F445" s="1349"/>
      <c r="G445" s="1335"/>
      <c r="H445" s="1349"/>
      <c r="I445" s="1335"/>
      <c r="J445" s="1379"/>
      <c r="K445" s="1341"/>
    </row>
    <row r="446" spans="1:11" s="1339" customFormat="1" ht="14" x14ac:dyDescent="0.2">
      <c r="B446" s="1335" t="s">
        <v>1674</v>
      </c>
      <c r="C446" s="1335"/>
      <c r="D446" s="1382"/>
      <c r="E446" s="1382"/>
      <c r="F446" s="1349"/>
      <c r="G446" s="1335"/>
      <c r="H446" s="1349"/>
      <c r="I446" s="1335"/>
      <c r="J446" s="1382"/>
      <c r="K446" s="1335"/>
    </row>
    <row r="447" spans="1:11" s="1339" customFormat="1" ht="14" x14ac:dyDescent="0.2">
      <c r="B447" s="1335"/>
      <c r="C447" s="1335"/>
      <c r="D447" s="1379"/>
      <c r="E447" s="1379"/>
      <c r="F447" s="1349"/>
      <c r="G447" s="1335"/>
      <c r="H447" s="1349"/>
      <c r="I447" s="1335"/>
      <c r="J447" s="1379"/>
      <c r="K447" s="1335"/>
    </row>
    <row r="448" spans="1:11" s="1339" customFormat="1" ht="14" x14ac:dyDescent="0.2">
      <c r="B448" s="1335" t="s">
        <v>1675</v>
      </c>
      <c r="C448" s="1335"/>
      <c r="D448" s="1379"/>
      <c r="E448" s="1379"/>
      <c r="F448" s="1349"/>
      <c r="G448" s="1379"/>
      <c r="H448" s="1349"/>
      <c r="I448" s="1335"/>
      <c r="J448" s="1379"/>
      <c r="K448" s="1335"/>
    </row>
    <row r="449" spans="1:11" s="1339" customFormat="1" ht="14" x14ac:dyDescent="0.2">
      <c r="B449" s="1335"/>
      <c r="C449" s="1335"/>
      <c r="D449" s="1379"/>
      <c r="E449" s="1379"/>
      <c r="F449" s="1349"/>
      <c r="G449" s="1335"/>
      <c r="I449" s="1335"/>
      <c r="J449" s="1379"/>
      <c r="K449" s="1335"/>
    </row>
    <row r="450" spans="1:11" s="1339" customFormat="1" ht="14" x14ac:dyDescent="0.2">
      <c r="B450" s="1335" t="s">
        <v>237</v>
      </c>
      <c r="C450" s="1335"/>
      <c r="D450" s="1397"/>
      <c r="E450" s="1397"/>
      <c r="F450" s="1349"/>
      <c r="G450" s="1341"/>
      <c r="H450" s="1348"/>
      <c r="I450" s="1341"/>
      <c r="J450" s="1397"/>
      <c r="K450" s="1335"/>
    </row>
    <row r="451" spans="1:11" s="1339" customFormat="1" ht="14" x14ac:dyDescent="0.2">
      <c r="B451" s="1335"/>
      <c r="C451" s="1335"/>
      <c r="D451" s="1397"/>
      <c r="E451" s="1397"/>
      <c r="F451" s="1349"/>
      <c r="G451" s="1341"/>
      <c r="H451" s="1348"/>
      <c r="I451" s="1341"/>
      <c r="J451" s="1397"/>
      <c r="K451" s="1335"/>
    </row>
    <row r="452" spans="1:11" s="1339" customFormat="1" ht="14" x14ac:dyDescent="0.2">
      <c r="B452" s="1335" t="s">
        <v>1713</v>
      </c>
      <c r="C452" s="1335"/>
      <c r="D452" s="1379"/>
      <c r="E452" s="1379"/>
      <c r="F452" s="1349"/>
      <c r="G452" s="1381"/>
      <c r="H452" s="1348"/>
      <c r="I452" s="1341"/>
      <c r="J452" s="1397"/>
      <c r="K452" s="1335"/>
    </row>
    <row r="453" spans="1:11" s="1339" customFormat="1" ht="14" x14ac:dyDescent="0.2">
      <c r="B453" s="1335" t="s">
        <v>40</v>
      </c>
      <c r="C453" s="1335"/>
      <c r="D453" s="1397"/>
      <c r="E453" s="1397"/>
      <c r="F453" s="1349"/>
      <c r="G453" s="1381"/>
      <c r="H453" s="1348"/>
      <c r="I453" s="1341"/>
      <c r="J453" s="1397"/>
      <c r="K453" s="1335"/>
    </row>
    <row r="454" spans="1:11" s="1339" customFormat="1" ht="14" x14ac:dyDescent="0.2">
      <c r="B454" s="1335" t="s">
        <v>124</v>
      </c>
      <c r="C454" s="1335"/>
      <c r="D454" s="1382"/>
      <c r="E454" s="1382"/>
      <c r="F454" s="1348"/>
      <c r="G454" s="1350"/>
      <c r="H454" s="1372"/>
      <c r="I454" s="1382"/>
      <c r="J454" s="1382"/>
      <c r="K454" s="1335"/>
    </row>
    <row r="455" spans="1:11" s="1339" customFormat="1" ht="17" x14ac:dyDescent="0.2">
      <c r="B455" s="1335"/>
      <c r="C455" s="1335"/>
      <c r="D455" s="1341"/>
      <c r="E455" s="1341"/>
      <c r="F455" s="1348"/>
      <c r="G455" s="1395"/>
      <c r="H455" s="1379"/>
      <c r="I455" s="1395"/>
      <c r="J455" s="1341"/>
      <c r="K455" s="1335"/>
    </row>
    <row r="458" spans="1:11" s="1339" customFormat="1" ht="17" x14ac:dyDescent="0.2">
      <c r="A458" s="1332" t="s">
        <v>1723</v>
      </c>
      <c r="B458" s="1333"/>
      <c r="C458" s="1335"/>
      <c r="D458" s="1341"/>
      <c r="E458" s="1341"/>
      <c r="F458" s="1348"/>
      <c r="G458" s="1395"/>
      <c r="H458" s="1379"/>
      <c r="I458" s="1395"/>
      <c r="J458" s="1341"/>
      <c r="K458" s="1335"/>
    </row>
    <row r="459" spans="1:11" s="1339" customFormat="1" ht="17" x14ac:dyDescent="0.2">
      <c r="A459" s="1339" t="s">
        <v>906</v>
      </c>
      <c r="B459" s="1335"/>
      <c r="C459" s="2095"/>
      <c r="D459" s="2095"/>
      <c r="E459" s="2095"/>
      <c r="F459" s="1349"/>
      <c r="G459" s="1341"/>
      <c r="H459" s="1348"/>
      <c r="I459" s="1395"/>
      <c r="J459" s="1341"/>
      <c r="K459" s="1335"/>
    </row>
    <row r="460" spans="1:11" s="1339" customFormat="1" ht="14" x14ac:dyDescent="0.2">
      <c r="B460" s="1351"/>
      <c r="C460" s="2095"/>
      <c r="D460" s="2095"/>
      <c r="E460" s="2095"/>
      <c r="F460" s="1349"/>
      <c r="G460" s="1341"/>
      <c r="H460" s="1348"/>
      <c r="I460" s="1371"/>
      <c r="J460" s="1341"/>
      <c r="K460" s="1335"/>
    </row>
    <row r="461" spans="1:11" s="1339" customFormat="1" ht="14" x14ac:dyDescent="0.2">
      <c r="B461" s="1351"/>
      <c r="C461" s="2095"/>
      <c r="D461" s="2095"/>
      <c r="E461" s="2095"/>
      <c r="F461" s="1349"/>
      <c r="G461" s="1341"/>
      <c r="H461" s="1348"/>
      <c r="I461" s="1371"/>
      <c r="J461" s="1341"/>
      <c r="K461" s="1335"/>
    </row>
    <row r="462" spans="1:11" s="1339" customFormat="1" ht="14" x14ac:dyDescent="0.2">
      <c r="B462" s="2141"/>
      <c r="C462" s="2141"/>
      <c r="D462" s="2141"/>
      <c r="E462" s="2141"/>
      <c r="F462" s="1349"/>
      <c r="G462" s="1341"/>
      <c r="H462" s="1348"/>
      <c r="I462" s="1371"/>
      <c r="J462" s="1341"/>
      <c r="K462" s="1335"/>
    </row>
    <row r="463" spans="1:11" s="1339" customFormat="1" ht="14" x14ac:dyDescent="0.2">
      <c r="B463" s="2141"/>
      <c r="C463" s="2141"/>
      <c r="D463" s="2141"/>
      <c r="E463" s="2141"/>
      <c r="F463" s="1349"/>
      <c r="G463" s="1341"/>
      <c r="H463" s="1348"/>
      <c r="I463" s="1371"/>
      <c r="J463" s="1341"/>
      <c r="K463" s="1335"/>
    </row>
    <row r="464" spans="1:11" s="1339" customFormat="1" ht="14" x14ac:dyDescent="0.2">
      <c r="B464" s="2141"/>
      <c r="C464" s="2141"/>
      <c r="D464" s="2141"/>
      <c r="E464" s="2141"/>
      <c r="F464" s="1349"/>
      <c r="G464" s="1341"/>
      <c r="H464" s="1348"/>
      <c r="I464" s="1371"/>
      <c r="J464" s="1341"/>
      <c r="K464" s="1335"/>
    </row>
    <row r="465" spans="1:12" s="1339" customFormat="1" ht="17" x14ac:dyDescent="0.2">
      <c r="B465" s="1335"/>
      <c r="C465" s="2095"/>
      <c r="D465" s="2095"/>
      <c r="E465" s="2095"/>
      <c r="F465" s="1349"/>
      <c r="G465" s="1341"/>
      <c r="H465" s="1348"/>
      <c r="I465" s="1395"/>
      <c r="J465" s="1341"/>
      <c r="K465" s="1335"/>
    </row>
    <row r="466" spans="1:12" s="1339" customFormat="1" ht="14" x14ac:dyDescent="0.2">
      <c r="B466" s="1351"/>
      <c r="C466" s="2095"/>
      <c r="D466" s="2095"/>
      <c r="E466" s="2095"/>
      <c r="F466" s="1349"/>
      <c r="G466" s="1341"/>
      <c r="H466" s="1348"/>
      <c r="I466" s="1371"/>
      <c r="J466" s="1341"/>
      <c r="K466" s="1335"/>
    </row>
    <row r="467" spans="1:12" s="1339" customFormat="1" ht="14" x14ac:dyDescent="0.2">
      <c r="B467" s="1351"/>
      <c r="C467" s="1335"/>
      <c r="D467" s="1341"/>
      <c r="E467" s="1335"/>
      <c r="F467" s="1349"/>
      <c r="G467" s="1341"/>
      <c r="H467" s="1348"/>
      <c r="I467" s="1371"/>
      <c r="J467" s="1341"/>
      <c r="K467" s="1335"/>
    </row>
    <row r="468" spans="1:12" s="1339" customFormat="1" ht="17" x14ac:dyDescent="0.2">
      <c r="A468" s="1339" t="s">
        <v>1</v>
      </c>
      <c r="B468" s="1349"/>
      <c r="C468" s="2095"/>
      <c r="D468" s="2095"/>
      <c r="E468" s="2095"/>
      <c r="F468" s="1348"/>
      <c r="G468" s="1371"/>
      <c r="H468" s="1371"/>
      <c r="I468" s="1406"/>
      <c r="J468" s="1341"/>
      <c r="K468" s="1335"/>
    </row>
    <row r="469" spans="1:12" s="1339" customFormat="1" ht="14" x14ac:dyDescent="0.2">
      <c r="B469" s="1335"/>
      <c r="C469" s="2095"/>
      <c r="D469" s="2095"/>
      <c r="E469" s="2095"/>
      <c r="F469" s="1348"/>
      <c r="G469" s="1371"/>
      <c r="H469" s="1371"/>
      <c r="I469" s="1371"/>
      <c r="J469" s="1341"/>
      <c r="K469" s="1335"/>
    </row>
    <row r="470" spans="1:12" s="1339" customFormat="1" ht="14" x14ac:dyDescent="0.2">
      <c r="B470" s="1335"/>
      <c r="C470" s="2095"/>
      <c r="D470" s="2095"/>
      <c r="E470" s="2095"/>
      <c r="F470" s="1348"/>
      <c r="G470" s="1371"/>
      <c r="H470" s="1371"/>
      <c r="I470" s="1371"/>
      <c r="J470" s="1341"/>
      <c r="K470" s="1335"/>
    </row>
    <row r="471" spans="1:12" s="1339" customFormat="1" ht="14" x14ac:dyDescent="0.2">
      <c r="B471" s="1351"/>
      <c r="C471" s="2095"/>
      <c r="D471" s="2095"/>
      <c r="E471" s="2095"/>
      <c r="F471" s="1348"/>
      <c r="G471" s="1371"/>
      <c r="H471" s="1371"/>
      <c r="I471" s="1371"/>
      <c r="J471" s="1341"/>
      <c r="K471" s="1335"/>
    </row>
    <row r="472" spans="1:12" s="1339" customFormat="1" ht="17" x14ac:dyDescent="0.2">
      <c r="B472" s="1351"/>
      <c r="C472" s="2095"/>
      <c r="D472" s="2095"/>
      <c r="E472" s="2095"/>
      <c r="F472" s="1348"/>
      <c r="G472" s="1406"/>
      <c r="H472" s="1371"/>
      <c r="I472" s="1371"/>
      <c r="J472" s="1341"/>
      <c r="K472" s="1335"/>
    </row>
    <row r="473" spans="1:12" s="1339" customFormat="1" ht="17" x14ac:dyDescent="0.2">
      <c r="B473" s="1351"/>
      <c r="C473" s="2095"/>
      <c r="D473" s="2095"/>
      <c r="E473" s="2095"/>
      <c r="F473" s="1348"/>
      <c r="G473" s="1406"/>
      <c r="H473" s="1371"/>
      <c r="I473" s="1371"/>
      <c r="J473" s="1341"/>
      <c r="K473" s="1335"/>
    </row>
    <row r="474" spans="1:12" s="1339" customFormat="1" ht="17" x14ac:dyDescent="0.2">
      <c r="B474" s="1349"/>
      <c r="C474" s="2095"/>
      <c r="D474" s="2095"/>
      <c r="E474" s="2095"/>
      <c r="F474" s="1348"/>
      <c r="G474" s="1371"/>
      <c r="H474" s="1371"/>
      <c r="I474" s="1406"/>
      <c r="J474" s="1341"/>
      <c r="K474" s="1335"/>
    </row>
    <row r="475" spans="1:12" s="1339" customFormat="1" ht="14" x14ac:dyDescent="0.2">
      <c r="B475" s="1351"/>
      <c r="C475" s="2095"/>
      <c r="D475" s="2095"/>
      <c r="E475" s="2095"/>
      <c r="F475" s="1348"/>
      <c r="G475" s="1371"/>
      <c r="H475" s="1371"/>
      <c r="I475" s="1371"/>
      <c r="J475" s="1341"/>
      <c r="K475" s="1335"/>
    </row>
    <row r="476" spans="1:12" s="1339" customFormat="1" ht="14" x14ac:dyDescent="0.2">
      <c r="B476" s="1335"/>
      <c r="C476" s="1335"/>
      <c r="D476" s="1341"/>
      <c r="E476" s="1341"/>
      <c r="F476" s="1348"/>
      <c r="G476" s="1371"/>
      <c r="H476" s="1371"/>
      <c r="I476" s="1371"/>
      <c r="J476" s="1341"/>
      <c r="K476" s="1335"/>
    </row>
    <row r="477" spans="1:12" s="1339" customFormat="1" ht="14" x14ac:dyDescent="0.2">
      <c r="B477" s="1351"/>
      <c r="C477" s="1335"/>
      <c r="D477" s="1341"/>
      <c r="E477" s="1341"/>
      <c r="F477" s="1348"/>
      <c r="G477" s="1371"/>
      <c r="H477" s="1371"/>
      <c r="I477" s="1371"/>
      <c r="J477" s="1341"/>
      <c r="K477" s="1335"/>
    </row>
    <row r="478" spans="1:12" s="1339" customFormat="1" ht="14" x14ac:dyDescent="0.2">
      <c r="A478" s="1339" t="s">
        <v>2</v>
      </c>
      <c r="B478" s="1366" t="s">
        <v>1685</v>
      </c>
      <c r="C478" s="1366"/>
      <c r="D478" s="1366" t="s">
        <v>1724</v>
      </c>
      <c r="E478" s="1366" t="s">
        <v>1725</v>
      </c>
      <c r="F478" s="1367"/>
      <c r="G478" s="2142" t="s">
        <v>221</v>
      </c>
      <c r="H478" s="2142"/>
      <c r="I478" s="2142"/>
      <c r="J478" s="1366" t="s">
        <v>222</v>
      </c>
    </row>
    <row r="479" spans="1:12" s="1339" customFormat="1" ht="14" x14ac:dyDescent="0.2">
      <c r="B479" s="1368" t="s">
        <v>14</v>
      </c>
      <c r="C479" s="1368"/>
      <c r="D479" s="1335"/>
      <c r="E479" s="1335"/>
      <c r="F479" s="1349"/>
      <c r="G479" s="1335"/>
      <c r="H479" s="1349"/>
      <c r="I479" s="1335"/>
      <c r="J479" s="1335"/>
    </row>
    <row r="480" spans="1:12" s="1339" customFormat="1" ht="14" x14ac:dyDescent="0.2">
      <c r="B480" s="1317" t="s">
        <v>4</v>
      </c>
      <c r="D480" s="1400">
        <v>1900</v>
      </c>
      <c r="E480" s="1379">
        <v>800</v>
      </c>
      <c r="F480" s="1379"/>
      <c r="G480" s="1379"/>
      <c r="H480" s="1379"/>
      <c r="I480" s="1379"/>
      <c r="J480" s="1379"/>
      <c r="K480" s="1335"/>
      <c r="L480" s="1335"/>
    </row>
    <row r="481" spans="2:12" s="1339" customFormat="1" ht="14" x14ac:dyDescent="0.2">
      <c r="B481" s="1339" t="s">
        <v>1726</v>
      </c>
      <c r="C481" s="1335"/>
      <c r="D481" s="1401">
        <v>300</v>
      </c>
      <c r="E481" s="1379">
        <v>400</v>
      </c>
      <c r="F481" s="1379"/>
      <c r="G481" s="1379"/>
      <c r="H481" s="1379"/>
      <c r="I481" s="1402"/>
      <c r="J481" s="1379"/>
      <c r="K481" s="1335"/>
      <c r="L481" s="1335"/>
    </row>
    <row r="482" spans="2:12" s="1339" customFormat="1" ht="14" x14ac:dyDescent="0.2">
      <c r="B482" s="1317" t="s">
        <v>89</v>
      </c>
      <c r="C482" s="1335"/>
      <c r="D482" s="1400">
        <v>250</v>
      </c>
      <c r="E482" s="1403">
        <v>200</v>
      </c>
      <c r="F482" s="1379"/>
      <c r="G482" s="1379"/>
      <c r="H482" s="1379"/>
      <c r="I482" s="1379"/>
      <c r="J482" s="1379"/>
      <c r="K482" s="1335"/>
      <c r="L482" s="1335"/>
    </row>
    <row r="483" spans="2:12" s="1339" customFormat="1" ht="14" x14ac:dyDescent="0.2">
      <c r="B483" s="1317" t="s">
        <v>1727</v>
      </c>
      <c r="C483" s="1335"/>
      <c r="D483" s="1400">
        <v>1040</v>
      </c>
      <c r="E483" s="1403"/>
      <c r="F483" s="1379"/>
      <c r="G483" s="1379"/>
      <c r="H483" s="1379"/>
      <c r="I483" s="1379"/>
      <c r="J483" s="1379"/>
      <c r="K483" s="1335"/>
      <c r="L483" s="1335"/>
    </row>
    <row r="484" spans="2:12" s="1339" customFormat="1" ht="14" x14ac:dyDescent="0.2">
      <c r="B484" s="1317" t="s">
        <v>17</v>
      </c>
      <c r="C484" s="1335"/>
      <c r="D484" s="1400">
        <v>650</v>
      </c>
      <c r="E484" s="1403">
        <v>280</v>
      </c>
      <c r="F484" s="1379"/>
      <c r="G484" s="1379"/>
      <c r="H484" s="1379"/>
      <c r="I484" s="1379"/>
      <c r="J484" s="1379"/>
      <c r="K484" s="1335"/>
      <c r="L484" s="1335"/>
    </row>
    <row r="485" spans="2:12" s="1339" customFormat="1" ht="14" x14ac:dyDescent="0.2">
      <c r="B485" s="1317" t="s">
        <v>18</v>
      </c>
      <c r="C485" s="1335"/>
      <c r="D485" s="1401">
        <v>800</v>
      </c>
      <c r="E485" s="1403">
        <f>180+120</f>
        <v>300</v>
      </c>
      <c r="F485" s="1379"/>
      <c r="G485" s="1379"/>
      <c r="H485" s="1379"/>
      <c r="I485" s="1379"/>
      <c r="J485" s="1379"/>
      <c r="K485" s="1335"/>
      <c r="L485" s="1335"/>
    </row>
    <row r="486" spans="2:12" s="1339" customFormat="1" ht="14" x14ac:dyDescent="0.2">
      <c r="B486" s="1317" t="s">
        <v>19</v>
      </c>
      <c r="C486" s="1335"/>
      <c r="D486" s="1379">
        <v>60</v>
      </c>
      <c r="E486" s="1339">
        <v>40</v>
      </c>
      <c r="F486" s="1379"/>
      <c r="G486" s="1379"/>
      <c r="H486" s="1379"/>
      <c r="I486" s="1379"/>
      <c r="J486" s="1379"/>
      <c r="K486" s="1335"/>
      <c r="L486" s="1335"/>
    </row>
    <row r="487" spans="2:12" s="1376" customFormat="1" ht="18" thickBot="1" x14ac:dyDescent="0.25">
      <c r="B487" s="1377"/>
      <c r="C487" s="1377"/>
      <c r="D487" s="1380">
        <f>SUM(D480:D486)</f>
        <v>5000</v>
      </c>
      <c r="E487" s="1380">
        <f>SUM(E480:E486)</f>
        <v>2020</v>
      </c>
      <c r="F487" s="1381"/>
      <c r="G487" s="1395"/>
      <c r="H487" s="1395"/>
      <c r="I487" s="1395"/>
      <c r="J487" s="1380"/>
      <c r="K487" s="1377"/>
      <c r="L487" s="1377"/>
    </row>
    <row r="488" spans="2:12" s="1347" customFormat="1" ht="15" thickTop="1" x14ac:dyDescent="0.2">
      <c r="B488" s="1341"/>
      <c r="C488" s="1341"/>
      <c r="D488" s="1381"/>
      <c r="E488" s="1381"/>
      <c r="F488" s="1381"/>
      <c r="G488" s="1381"/>
      <c r="H488" s="1381"/>
      <c r="I488" s="1381"/>
      <c r="J488" s="1381"/>
      <c r="K488" s="1341"/>
      <c r="L488" s="1341"/>
    </row>
    <row r="489" spans="2:12" s="1339" customFormat="1" ht="14" x14ac:dyDescent="0.2">
      <c r="B489" s="1368" t="s">
        <v>21</v>
      </c>
      <c r="C489" s="1368"/>
      <c r="D489" s="1379"/>
      <c r="E489" s="1379"/>
      <c r="F489" s="1379"/>
      <c r="G489" s="1379"/>
      <c r="H489" s="1379"/>
      <c r="I489" s="1379"/>
      <c r="J489" s="1379"/>
      <c r="K489" s="1335"/>
      <c r="L489" s="1335"/>
    </row>
    <row r="490" spans="2:12" s="1339" customFormat="1" ht="14" x14ac:dyDescent="0.2">
      <c r="B490" s="1317" t="s">
        <v>1680</v>
      </c>
      <c r="C490" s="1335"/>
      <c r="D490" s="1403">
        <v>2000</v>
      </c>
      <c r="E490" s="1317">
        <v>800</v>
      </c>
      <c r="F490" s="1379"/>
      <c r="G490" s="1379"/>
      <c r="H490" s="1379"/>
      <c r="I490" s="1379"/>
      <c r="J490" s="1381"/>
      <c r="K490" s="1335"/>
      <c r="L490" s="1335"/>
    </row>
    <row r="491" spans="2:12" s="1339" customFormat="1" ht="14" x14ac:dyDescent="0.2">
      <c r="B491" s="1317" t="s">
        <v>1728</v>
      </c>
      <c r="C491" s="1335"/>
      <c r="D491" s="1403">
        <f>500-240</f>
        <v>260</v>
      </c>
      <c r="E491" s="1317">
        <v>200</v>
      </c>
      <c r="F491" s="1379"/>
      <c r="G491" s="1379"/>
      <c r="H491" s="1379"/>
      <c r="I491" s="1379"/>
      <c r="J491" s="1381"/>
      <c r="K491" s="1335"/>
      <c r="L491" s="1335"/>
    </row>
    <row r="492" spans="2:12" s="1339" customFormat="1" ht="14" x14ac:dyDescent="0.2">
      <c r="B492" s="1317" t="s">
        <v>1729</v>
      </c>
      <c r="C492" s="1335"/>
      <c r="D492" s="1403">
        <v>240</v>
      </c>
      <c r="E492" s="1317"/>
      <c r="F492" s="1379"/>
      <c r="G492" s="1379"/>
      <c r="H492" s="1379"/>
      <c r="I492" s="1379"/>
      <c r="J492" s="1381"/>
      <c r="K492" s="1335"/>
      <c r="L492" s="1335"/>
    </row>
    <row r="493" spans="2:12" s="1339" customFormat="1" ht="14" x14ac:dyDescent="0.2">
      <c r="B493" s="1317" t="s">
        <v>1575</v>
      </c>
      <c r="C493" s="1335"/>
      <c r="D493" s="1403">
        <v>510</v>
      </c>
      <c r="E493" s="1317">
        <v>300</v>
      </c>
      <c r="F493" s="1379"/>
      <c r="G493" s="1379"/>
      <c r="H493" s="1379"/>
      <c r="I493" s="1379"/>
      <c r="J493" s="1381"/>
      <c r="K493" s="1335"/>
      <c r="L493" s="1335"/>
    </row>
    <row r="494" spans="2:12" s="1339" customFormat="1" ht="14" x14ac:dyDescent="0.2">
      <c r="B494" s="1317" t="s">
        <v>1705</v>
      </c>
      <c r="C494" s="1335"/>
      <c r="D494" s="1317"/>
      <c r="E494" s="1317"/>
      <c r="F494" s="1379"/>
      <c r="G494" s="1379"/>
      <c r="H494" s="1379"/>
      <c r="I494" s="1379"/>
      <c r="J494" s="1381"/>
      <c r="K494" s="1335"/>
      <c r="L494" s="1335"/>
    </row>
    <row r="495" spans="2:12" s="1339" customFormat="1" ht="14" x14ac:dyDescent="0.2">
      <c r="B495" s="1317" t="s">
        <v>1730</v>
      </c>
      <c r="C495" s="1335"/>
      <c r="D495" s="1317">
        <v>90</v>
      </c>
      <c r="E495" s="1317">
        <v>120</v>
      </c>
      <c r="F495" s="1379"/>
      <c r="G495" s="1379"/>
      <c r="H495" s="1379"/>
      <c r="I495" s="1379"/>
      <c r="J495" s="1381"/>
      <c r="K495" s="1335"/>
      <c r="L495" s="1335"/>
    </row>
    <row r="496" spans="2:12" s="1339" customFormat="1" ht="14" x14ac:dyDescent="0.2">
      <c r="B496" s="1317" t="s">
        <v>1731</v>
      </c>
      <c r="C496" s="1335"/>
      <c r="D496" s="1317">
        <v>1200</v>
      </c>
      <c r="E496" s="1403">
        <v>400</v>
      </c>
      <c r="F496" s="1379"/>
      <c r="G496" s="1379"/>
      <c r="H496" s="1379"/>
      <c r="I496" s="1379"/>
      <c r="J496" s="1381"/>
      <c r="K496" s="1335"/>
      <c r="L496" s="1335"/>
    </row>
    <row r="497" spans="1:12" s="1339" customFormat="1" ht="14" x14ac:dyDescent="0.2">
      <c r="B497" s="1317" t="s">
        <v>24</v>
      </c>
      <c r="C497" s="1335"/>
      <c r="D497" s="1317">
        <v>650</v>
      </c>
      <c r="E497" s="1404">
        <v>150</v>
      </c>
      <c r="F497" s="1379"/>
      <c r="G497" s="1379"/>
      <c r="H497" s="1379"/>
      <c r="I497" s="1379"/>
      <c r="J497" s="1379"/>
      <c r="K497" s="1335"/>
      <c r="L497" s="1335"/>
    </row>
    <row r="498" spans="1:12" s="1339" customFormat="1" ht="14" x14ac:dyDescent="0.2">
      <c r="B498" s="1335" t="s">
        <v>236</v>
      </c>
      <c r="C498" s="1335"/>
      <c r="D498" s="1379">
        <v>50</v>
      </c>
      <c r="E498" s="1379">
        <v>50</v>
      </c>
      <c r="F498" s="1379"/>
      <c r="G498" s="1379"/>
      <c r="H498" s="1379"/>
      <c r="I498" s="1379"/>
      <c r="J498" s="1382"/>
      <c r="K498" s="1335"/>
      <c r="L498" s="1335"/>
    </row>
    <row r="499" spans="1:12" s="1376" customFormat="1" ht="15" thickBot="1" x14ac:dyDescent="0.25">
      <c r="B499" s="1377"/>
      <c r="C499" s="1377"/>
      <c r="D499" s="1380">
        <f>SUM(D490:D498)</f>
        <v>5000</v>
      </c>
      <c r="E499" s="1380">
        <f>SUM(E490:E498)</f>
        <v>2020</v>
      </c>
      <c r="F499" s="1380"/>
      <c r="G499" s="1380"/>
      <c r="H499" s="1380"/>
      <c r="I499" s="1380"/>
      <c r="J499" s="1407"/>
      <c r="K499" s="1377"/>
      <c r="L499" s="1377"/>
    </row>
    <row r="500" spans="1:12" s="1339" customFormat="1" ht="18" thickTop="1" x14ac:dyDescent="0.2">
      <c r="B500" s="1351"/>
      <c r="C500" s="1335"/>
      <c r="D500" s="1341"/>
      <c r="E500" s="1341"/>
      <c r="F500" s="1348"/>
      <c r="G500" s="1406"/>
      <c r="H500" s="1371"/>
      <c r="I500" s="1371"/>
      <c r="J500" s="1341"/>
      <c r="K500" s="1335"/>
    </row>
    <row r="501" spans="1:12" s="1339" customFormat="1" ht="17" x14ac:dyDescent="0.2">
      <c r="A501" s="1339" t="s">
        <v>31</v>
      </c>
      <c r="B501" s="1349"/>
      <c r="C501" s="2095"/>
      <c r="D501" s="2095"/>
      <c r="E501" s="2095"/>
      <c r="F501" s="1348"/>
      <c r="G501" s="1371"/>
      <c r="H501" s="1371"/>
      <c r="I501" s="1406"/>
      <c r="J501" s="1341"/>
      <c r="K501" s="1335"/>
    </row>
    <row r="502" spans="1:12" s="1339" customFormat="1" ht="14" x14ac:dyDescent="0.2">
      <c r="B502" s="1335"/>
      <c r="C502" s="2095"/>
      <c r="D502" s="2095"/>
      <c r="E502" s="2095"/>
      <c r="F502" s="1348"/>
      <c r="G502" s="1371"/>
      <c r="H502" s="1371"/>
      <c r="I502" s="1371"/>
      <c r="J502" s="1341"/>
      <c r="K502" s="1335"/>
    </row>
    <row r="503" spans="1:12" s="1339" customFormat="1" ht="14" x14ac:dyDescent="0.2">
      <c r="B503" s="1351"/>
      <c r="C503" s="2095"/>
      <c r="D503" s="2095"/>
      <c r="E503" s="2095"/>
      <c r="F503" s="1348"/>
      <c r="G503" s="1371"/>
      <c r="H503" s="1371"/>
      <c r="I503" s="1371"/>
      <c r="J503" s="1341"/>
      <c r="K503" s="1335"/>
    </row>
    <row r="504" spans="1:12" s="1339" customFormat="1" ht="17" x14ac:dyDescent="0.2">
      <c r="B504" s="1335"/>
      <c r="C504" s="1335"/>
      <c r="D504" s="1341"/>
      <c r="E504" s="1341"/>
      <c r="F504" s="1348"/>
      <c r="G504" s="1406"/>
      <c r="H504" s="1371"/>
      <c r="I504" s="1406"/>
      <c r="J504" s="1341"/>
      <c r="K504" s="1335"/>
    </row>
    <row r="505" spans="1:12" s="1339" customFormat="1" ht="14" x14ac:dyDescent="0.2">
      <c r="A505" s="1339" t="s">
        <v>32</v>
      </c>
      <c r="B505" s="1366" t="s">
        <v>1685</v>
      </c>
      <c r="C505" s="1366"/>
      <c r="D505" s="1366" t="s">
        <v>1724</v>
      </c>
      <c r="E505" s="1366" t="s">
        <v>1725</v>
      </c>
      <c r="F505" s="1367"/>
      <c r="G505" s="2143" t="s">
        <v>221</v>
      </c>
      <c r="H505" s="2143"/>
      <c r="I505" s="2143"/>
      <c r="J505" s="1366" t="s">
        <v>222</v>
      </c>
      <c r="K505" s="1335"/>
    </row>
    <row r="506" spans="1:12" s="1339" customFormat="1" ht="14" x14ac:dyDescent="0.2">
      <c r="B506" s="1335" t="s">
        <v>241</v>
      </c>
      <c r="C506" s="1335"/>
      <c r="D506" s="1379">
        <v>6000</v>
      </c>
      <c r="E506" s="1379">
        <v>4800</v>
      </c>
      <c r="F506" s="1349"/>
      <c r="G506" s="1335"/>
      <c r="H506" s="1349"/>
      <c r="I506" s="1335"/>
      <c r="J506" s="1379"/>
      <c r="K506" s="1341"/>
    </row>
    <row r="507" spans="1:12" s="1339" customFormat="1" ht="14" x14ac:dyDescent="0.2">
      <c r="B507" s="1335" t="s">
        <v>1674</v>
      </c>
      <c r="C507" s="1335"/>
      <c r="D507" s="1382">
        <v>5000</v>
      </c>
      <c r="E507" s="1382">
        <v>3600</v>
      </c>
      <c r="F507" s="1349"/>
      <c r="G507" s="1335"/>
      <c r="H507" s="1349"/>
      <c r="I507" s="1335"/>
      <c r="J507" s="1382"/>
      <c r="K507" s="1335"/>
    </row>
    <row r="508" spans="1:12" s="1339" customFormat="1" ht="14" x14ac:dyDescent="0.2">
      <c r="B508" s="1335"/>
      <c r="C508" s="1335"/>
      <c r="D508" s="1379">
        <f>D506-D507</f>
        <v>1000</v>
      </c>
      <c r="E508" s="1379">
        <f>E506-E507</f>
        <v>1200</v>
      </c>
      <c r="F508" s="1349"/>
      <c r="G508" s="1335"/>
      <c r="H508" s="1349"/>
      <c r="I508" s="1335"/>
      <c r="J508" s="1379"/>
      <c r="K508" s="1335"/>
    </row>
    <row r="509" spans="1:12" s="1339" customFormat="1" ht="14" x14ac:dyDescent="0.2">
      <c r="B509" s="1335" t="s">
        <v>1675</v>
      </c>
      <c r="C509" s="1335"/>
      <c r="D509" s="1379">
        <v>240</v>
      </c>
      <c r="E509" s="1379"/>
      <c r="F509" s="1349"/>
      <c r="G509" s="1379"/>
      <c r="H509" s="1349"/>
      <c r="I509" s="1335"/>
      <c r="J509" s="1379"/>
      <c r="K509" s="1335"/>
    </row>
    <row r="510" spans="1:12" s="1339" customFormat="1" ht="14" x14ac:dyDescent="0.2">
      <c r="B510" s="1335"/>
      <c r="C510" s="1335"/>
      <c r="D510" s="1379"/>
      <c r="E510" s="1379"/>
      <c r="F510" s="1349"/>
      <c r="G510" s="1335"/>
      <c r="I510" s="1335"/>
      <c r="J510" s="1379"/>
      <c r="K510" s="1335"/>
    </row>
    <row r="511" spans="1:12" s="1339" customFormat="1" ht="14" x14ac:dyDescent="0.2">
      <c r="B511" s="1335" t="s">
        <v>237</v>
      </c>
      <c r="C511" s="1335"/>
      <c r="D511" s="1397">
        <v>-610</v>
      </c>
      <c r="E511" s="1397">
        <v>-752</v>
      </c>
      <c r="F511" s="1349"/>
      <c r="G511" s="1341"/>
      <c r="H511" s="1348"/>
      <c r="I511" s="1341"/>
      <c r="J511" s="1397"/>
      <c r="K511" s="1335"/>
    </row>
    <row r="512" spans="1:12" s="1339" customFormat="1" ht="14" x14ac:dyDescent="0.2">
      <c r="B512" s="1335" t="s">
        <v>1732</v>
      </c>
      <c r="C512" s="1335"/>
      <c r="D512" s="1397">
        <v>-30</v>
      </c>
      <c r="E512" s="1397">
        <v>-48</v>
      </c>
      <c r="F512" s="1349"/>
      <c r="G512" s="1341"/>
      <c r="H512" s="1348"/>
      <c r="I512" s="1341"/>
      <c r="J512" s="1397"/>
      <c r="K512" s="1335"/>
    </row>
    <row r="513" spans="1:11" s="1339" customFormat="1" ht="14" x14ac:dyDescent="0.2">
      <c r="B513" s="1335"/>
      <c r="C513" s="1335"/>
      <c r="D513" s="1397"/>
      <c r="E513" s="1397"/>
      <c r="F513" s="1349"/>
      <c r="G513" s="1341"/>
      <c r="H513" s="1348"/>
      <c r="I513" s="1341"/>
      <c r="J513" s="1397"/>
      <c r="K513" s="1335"/>
    </row>
    <row r="514" spans="1:11" s="1339" customFormat="1" ht="14" x14ac:dyDescent="0.2">
      <c r="B514" s="1335" t="s">
        <v>40</v>
      </c>
      <c r="C514" s="1335"/>
      <c r="D514" s="1397">
        <v>-90</v>
      </c>
      <c r="E514" s="1397">
        <v>-100</v>
      </c>
      <c r="F514" s="1349"/>
      <c r="G514" s="1381"/>
      <c r="H514" s="1348"/>
      <c r="I514" s="1341"/>
      <c r="J514" s="1397"/>
      <c r="K514" s="1335"/>
    </row>
    <row r="515" spans="1:11" s="1339" customFormat="1" ht="14" x14ac:dyDescent="0.2">
      <c r="B515" s="1335" t="s">
        <v>1713</v>
      </c>
      <c r="C515" s="1335"/>
      <c r="D515" s="1379"/>
      <c r="E515" s="1379"/>
      <c r="F515" s="1349"/>
      <c r="G515" s="1381"/>
      <c r="H515" s="1348"/>
      <c r="I515" s="1341"/>
      <c r="J515" s="1397"/>
      <c r="K515" s="1335"/>
    </row>
    <row r="516" spans="1:11" s="1339" customFormat="1" ht="14" x14ac:dyDescent="0.2">
      <c r="B516" s="1335" t="s">
        <v>124</v>
      </c>
      <c r="C516" s="1335"/>
      <c r="D516" s="1381">
        <f>D508+D509+D511+D512+D514</f>
        <v>510</v>
      </c>
      <c r="E516" s="1381">
        <f>E508+E509+E511+E512+E514</f>
        <v>300</v>
      </c>
      <c r="F516" s="1348"/>
      <c r="G516" s="1350"/>
      <c r="H516" s="1372"/>
      <c r="I516" s="1382"/>
      <c r="J516" s="1381"/>
      <c r="K516" s="1335"/>
    </row>
    <row r="517" spans="1:11" s="1339" customFormat="1" ht="17" x14ac:dyDescent="0.2">
      <c r="B517" s="1335"/>
      <c r="C517" s="1335"/>
      <c r="D517" s="1341"/>
      <c r="E517" s="1341"/>
      <c r="F517" s="1348"/>
      <c r="G517" s="1395"/>
      <c r="H517" s="1379"/>
      <c r="I517" s="1395"/>
      <c r="J517" s="1341"/>
      <c r="K517" s="1335"/>
    </row>
    <row r="518" spans="1:11" s="1339" customFormat="1" ht="17" x14ac:dyDescent="0.2">
      <c r="B518" s="1335"/>
      <c r="C518" s="1335"/>
      <c r="D518" s="1341"/>
      <c r="E518" s="1341"/>
      <c r="F518" s="1348"/>
      <c r="G518" s="1395"/>
      <c r="H518" s="1379"/>
      <c r="I518" s="1395"/>
      <c r="J518" s="1341"/>
      <c r="K518" s="1335"/>
    </row>
    <row r="519" spans="1:11" s="1339" customFormat="1" ht="17" x14ac:dyDescent="0.2">
      <c r="A519" s="1339" t="s">
        <v>33</v>
      </c>
      <c r="B519" s="2095"/>
      <c r="C519" s="2095"/>
      <c r="D519" s="2095"/>
      <c r="E519" s="2095"/>
      <c r="F519" s="1348"/>
      <c r="G519" s="1395"/>
      <c r="H519" s="1379"/>
      <c r="I519" s="1395"/>
      <c r="J519" s="1341"/>
      <c r="K519" s="1335"/>
    </row>
    <row r="520" spans="1:11" s="1339" customFormat="1" ht="17" x14ac:dyDescent="0.2">
      <c r="B520" s="2095"/>
      <c r="C520" s="2095"/>
      <c r="D520" s="2095"/>
      <c r="E520" s="2095"/>
      <c r="F520" s="1348"/>
      <c r="G520" s="1395"/>
      <c r="H520" s="1379"/>
      <c r="I520" s="1395"/>
      <c r="J520" s="1341"/>
      <c r="K520" s="1335"/>
    </row>
    <row r="521" spans="1:11" s="1339" customFormat="1" ht="17" x14ac:dyDescent="0.2">
      <c r="B521" s="2095"/>
      <c r="C521" s="2095"/>
      <c r="D521" s="2095"/>
      <c r="E521" s="2095"/>
      <c r="F521" s="1348"/>
      <c r="G521" s="1395"/>
      <c r="H521" s="1379"/>
      <c r="I521" s="1395"/>
      <c r="J521" s="1341"/>
      <c r="K521" s="1335"/>
    </row>
    <row r="522" spans="1:11" s="1339" customFormat="1" ht="17" x14ac:dyDescent="0.2">
      <c r="B522" s="2095"/>
      <c r="C522" s="2095"/>
      <c r="D522" s="2095"/>
      <c r="E522" s="2095"/>
      <c r="F522" s="1348"/>
      <c r="G522" s="1395"/>
      <c r="H522" s="1379"/>
      <c r="I522" s="1395"/>
      <c r="J522" s="1341"/>
      <c r="K522" s="1335"/>
    </row>
    <row r="523" spans="1:11" s="1339" customFormat="1" ht="17" x14ac:dyDescent="0.2">
      <c r="B523" s="1335"/>
      <c r="C523" s="2095"/>
      <c r="D523" s="2095"/>
      <c r="E523" s="2095"/>
      <c r="F523" s="1349"/>
      <c r="G523" s="1341"/>
      <c r="H523" s="1348"/>
      <c r="I523" s="1395"/>
      <c r="J523" s="1341"/>
      <c r="K523" s="1335"/>
    </row>
    <row r="524" spans="1:11" s="1339" customFormat="1" ht="14" x14ac:dyDescent="0.2">
      <c r="B524" s="1351"/>
      <c r="C524" s="2095"/>
      <c r="D524" s="2095"/>
      <c r="E524" s="2095"/>
      <c r="F524" s="1349"/>
      <c r="G524" s="1341"/>
      <c r="H524" s="1348"/>
      <c r="I524" s="1371"/>
      <c r="J524" s="1341"/>
      <c r="K524" s="1335"/>
    </row>
    <row r="525" spans="1:11" s="1339" customFormat="1" ht="17" x14ac:dyDescent="0.2">
      <c r="B525" s="1335"/>
      <c r="C525" s="2095"/>
      <c r="D525" s="2095"/>
      <c r="E525" s="2095"/>
      <c r="F525" s="1348"/>
      <c r="G525" s="1395"/>
      <c r="H525" s="1379"/>
      <c r="I525" s="1395"/>
      <c r="J525" s="1341"/>
      <c r="K525" s="1335"/>
    </row>
    <row r="526" spans="1:11" s="1339" customFormat="1" ht="17" x14ac:dyDescent="0.2">
      <c r="B526" s="1335"/>
      <c r="C526" s="2095"/>
      <c r="D526" s="2095"/>
      <c r="E526" s="2095"/>
      <c r="F526" s="1348"/>
      <c r="G526" s="1371"/>
      <c r="H526" s="1379"/>
      <c r="I526" s="1395"/>
      <c r="J526" s="1341"/>
      <c r="K526" s="1335"/>
    </row>
    <row r="527" spans="1:11" s="1339" customFormat="1" ht="17" x14ac:dyDescent="0.2">
      <c r="B527" s="1351"/>
      <c r="C527" s="2095"/>
      <c r="D527" s="2095"/>
      <c r="E527" s="2095"/>
      <c r="F527" s="1348"/>
      <c r="G527" s="1395"/>
      <c r="H527" s="1379"/>
      <c r="I527" s="1371"/>
      <c r="J527" s="1341"/>
      <c r="K527" s="1335"/>
    </row>
  </sheetData>
  <mergeCells count="186">
    <mergeCell ref="B4:G4"/>
    <mergeCell ref="B5:G5"/>
    <mergeCell ref="B6:G6"/>
    <mergeCell ref="B7:G7"/>
    <mergeCell ref="B8:G8"/>
    <mergeCell ref="B81:H81"/>
    <mergeCell ref="G83:I83"/>
    <mergeCell ref="C107:E107"/>
    <mergeCell ref="C17:E17"/>
    <mergeCell ref="C18:E18"/>
    <mergeCell ref="C19:E19"/>
    <mergeCell ref="C20:E20"/>
    <mergeCell ref="C21:E21"/>
    <mergeCell ref="B9:G9"/>
    <mergeCell ref="B10:G10"/>
    <mergeCell ref="B11:G11"/>
    <mergeCell ref="B12:G12"/>
    <mergeCell ref="B13:G13"/>
    <mergeCell ref="B68:G68"/>
    <mergeCell ref="B69:G69"/>
    <mergeCell ref="B70:G70"/>
    <mergeCell ref="B71:G71"/>
    <mergeCell ref="C75:E75"/>
    <mergeCell ref="C22:E22"/>
    <mergeCell ref="C23:E23"/>
    <mergeCell ref="G27:I27"/>
    <mergeCell ref="G58:I58"/>
    <mergeCell ref="C53:E53"/>
    <mergeCell ref="C54:E54"/>
    <mergeCell ref="C108:E108"/>
    <mergeCell ref="C109:E109"/>
    <mergeCell ref="C110:E110"/>
    <mergeCell ref="G115:I115"/>
    <mergeCell ref="G153:I153"/>
    <mergeCell ref="C76:E76"/>
    <mergeCell ref="C77:E77"/>
    <mergeCell ref="C78:E78"/>
    <mergeCell ref="C79:E79"/>
    <mergeCell ref="C80:E80"/>
    <mergeCell ref="G174:I174"/>
    <mergeCell ref="C139:E139"/>
    <mergeCell ref="C140:E140"/>
    <mergeCell ref="C141:E141"/>
    <mergeCell ref="C142:E142"/>
    <mergeCell ref="C143:E143"/>
    <mergeCell ref="C144:E144"/>
    <mergeCell ref="C145:E145"/>
    <mergeCell ref="C146:E146"/>
    <mergeCell ref="C148:E148"/>
    <mergeCell ref="C149:E149"/>
    <mergeCell ref="C147:E147"/>
    <mergeCell ref="C229:E229"/>
    <mergeCell ref="C230:E230"/>
    <mergeCell ref="C231:E231"/>
    <mergeCell ref="C232:E232"/>
    <mergeCell ref="C233:E233"/>
    <mergeCell ref="C269:E269"/>
    <mergeCell ref="B284:G284"/>
    <mergeCell ref="B285:G285"/>
    <mergeCell ref="B286:G286"/>
    <mergeCell ref="C239:E239"/>
    <mergeCell ref="C240:E240"/>
    <mergeCell ref="E289:H289"/>
    <mergeCell ref="E290:H290"/>
    <mergeCell ref="E291:H291"/>
    <mergeCell ref="C327:F327"/>
    <mergeCell ref="E292:H292"/>
    <mergeCell ref="G303:I303"/>
    <mergeCell ref="C295:F295"/>
    <mergeCell ref="C296:F296"/>
    <mergeCell ref="C297:F297"/>
    <mergeCell ref="C298:F298"/>
    <mergeCell ref="C299:F299"/>
    <mergeCell ref="C300:F300"/>
    <mergeCell ref="C301:F301"/>
    <mergeCell ref="G250:I250"/>
    <mergeCell ref="G273:I273"/>
    <mergeCell ref="B288:I288"/>
    <mergeCell ref="C234:E234"/>
    <mergeCell ref="C235:E235"/>
    <mergeCell ref="C236:E236"/>
    <mergeCell ref="C188:E188"/>
    <mergeCell ref="C189:E189"/>
    <mergeCell ref="C190:E190"/>
    <mergeCell ref="C203:E203"/>
    <mergeCell ref="C204:E204"/>
    <mergeCell ref="C205:E205"/>
    <mergeCell ref="C206:E206"/>
    <mergeCell ref="B226:G226"/>
    <mergeCell ref="B227:G227"/>
    <mergeCell ref="B194:I194"/>
    <mergeCell ref="G210:I210"/>
    <mergeCell ref="C241:E241"/>
    <mergeCell ref="C242:E242"/>
    <mergeCell ref="C243:E243"/>
    <mergeCell ref="C244:E244"/>
    <mergeCell ref="C245:E245"/>
    <mergeCell ref="C246:E246"/>
    <mergeCell ref="C268:E268"/>
    <mergeCell ref="B365:D365"/>
    <mergeCell ref="B321:G321"/>
    <mergeCell ref="C323:F323"/>
    <mergeCell ref="C324:F324"/>
    <mergeCell ref="C325:F325"/>
    <mergeCell ref="C326:F326"/>
    <mergeCell ref="B366:D366"/>
    <mergeCell ref="B367:D367"/>
    <mergeCell ref="B371:C371"/>
    <mergeCell ref="G330:I330"/>
    <mergeCell ref="G354:I354"/>
    <mergeCell ref="C348:F348"/>
    <mergeCell ref="C349:F349"/>
    <mergeCell ref="C350:F350"/>
    <mergeCell ref="G400:I400"/>
    <mergeCell ref="B421:E421"/>
    <mergeCell ref="C386:E386"/>
    <mergeCell ref="C387:E387"/>
    <mergeCell ref="C388:E388"/>
    <mergeCell ref="C389:E389"/>
    <mergeCell ref="C390:E390"/>
    <mergeCell ref="C391:E391"/>
    <mergeCell ref="C392:E392"/>
    <mergeCell ref="C393:E393"/>
    <mergeCell ref="C394:E394"/>
    <mergeCell ref="C395:E395"/>
    <mergeCell ref="C396:E396"/>
    <mergeCell ref="C429:D429"/>
    <mergeCell ref="C430:D430"/>
    <mergeCell ref="G444:I444"/>
    <mergeCell ref="B372:C372"/>
    <mergeCell ref="B373:C373"/>
    <mergeCell ref="B374:C374"/>
    <mergeCell ref="B370:E370"/>
    <mergeCell ref="B377:D377"/>
    <mergeCell ref="B378:D378"/>
    <mergeCell ref="B379:D379"/>
    <mergeCell ref="C381:E381"/>
    <mergeCell ref="C382:E382"/>
    <mergeCell ref="C383:E383"/>
    <mergeCell ref="C384:E384"/>
    <mergeCell ref="C385:E385"/>
    <mergeCell ref="B424:D424"/>
    <mergeCell ref="C426:D426"/>
    <mergeCell ref="C427:D427"/>
    <mergeCell ref="C428:D428"/>
    <mergeCell ref="B422:E422"/>
    <mergeCell ref="C437:E437"/>
    <mergeCell ref="C438:E438"/>
    <mergeCell ref="C439:E439"/>
    <mergeCell ref="C440:E440"/>
    <mergeCell ref="C431:D431"/>
    <mergeCell ref="C432:E432"/>
    <mergeCell ref="C433:E433"/>
    <mergeCell ref="C434:E434"/>
    <mergeCell ref="C435:E435"/>
    <mergeCell ref="C436:E436"/>
    <mergeCell ref="C474:E474"/>
    <mergeCell ref="C475:E475"/>
    <mergeCell ref="C501:E501"/>
    <mergeCell ref="C502:E502"/>
    <mergeCell ref="C503:E503"/>
    <mergeCell ref="B462:E462"/>
    <mergeCell ref="G478:I478"/>
    <mergeCell ref="G505:I505"/>
    <mergeCell ref="C459:E459"/>
    <mergeCell ref="C460:E460"/>
    <mergeCell ref="C461:E461"/>
    <mergeCell ref="C465:E465"/>
    <mergeCell ref="C466:E466"/>
    <mergeCell ref="B463:E463"/>
    <mergeCell ref="B464:E464"/>
    <mergeCell ref="C468:E468"/>
    <mergeCell ref="C469:E469"/>
    <mergeCell ref="C470:E470"/>
    <mergeCell ref="C471:E471"/>
    <mergeCell ref="C472:E472"/>
    <mergeCell ref="C473:E473"/>
    <mergeCell ref="C525:E525"/>
    <mergeCell ref="C526:E526"/>
    <mergeCell ref="C527:E527"/>
    <mergeCell ref="B522:E522"/>
    <mergeCell ref="B519:E519"/>
    <mergeCell ref="B520:E520"/>
    <mergeCell ref="B521:E521"/>
    <mergeCell ref="C523:E523"/>
    <mergeCell ref="C524:E524"/>
  </mergeCells>
  <phoneticPr fontId="64" type="noConversion"/>
  <pageMargins left="0.7" right="0.7" top="0.75" bottom="0.75" header="0.3" footer="0.3"/>
  <pageSetup paperSize="9" orientation="portrait" horizontalDpi="0" verticalDpi="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60"/>
  <sheetViews>
    <sheetView zoomScale="150" zoomScaleNormal="150" workbookViewId="0"/>
  </sheetViews>
  <sheetFormatPr baseColWidth="10" defaultRowHeight="14" x14ac:dyDescent="0.2"/>
  <cols>
    <col min="1" max="1" width="7" style="1438" customWidth="1"/>
    <col min="2" max="2" width="5.5" style="1438" customWidth="1"/>
    <col min="3" max="3" width="10.83203125" style="1438" customWidth="1"/>
    <col min="4" max="4" width="12.6640625" style="1438" bestFit="1" customWidth="1"/>
    <col min="5" max="5" width="11.83203125" style="1438" customWidth="1"/>
    <col min="6" max="6" width="12.5" style="1358" bestFit="1" customWidth="1"/>
    <col min="7" max="7" width="3.33203125" style="1358" customWidth="1"/>
    <col min="8" max="8" width="12.83203125" style="1358" bestFit="1" customWidth="1"/>
    <col min="9" max="9" width="3.33203125" style="1358" customWidth="1"/>
    <col min="10" max="10" width="12.6640625" style="1438" customWidth="1"/>
    <col min="11" max="11" width="3.1640625" style="1438" customWidth="1"/>
    <col min="12" max="12" width="11.5" style="1438" bestFit="1" customWidth="1"/>
    <col min="13" max="16384" width="10.83203125" style="1438"/>
  </cols>
  <sheetData>
    <row r="1" spans="1:9" x14ac:dyDescent="0.2">
      <c r="A1" s="1474" t="s">
        <v>1803</v>
      </c>
      <c r="B1" s="1474"/>
      <c r="C1" s="1474"/>
      <c r="D1" s="1474"/>
      <c r="E1" s="1474"/>
      <c r="F1" s="1475"/>
      <c r="G1" s="1475"/>
      <c r="H1" s="1475"/>
      <c r="I1" s="1475"/>
    </row>
    <row r="3" spans="1:9" x14ac:dyDescent="0.2">
      <c r="A3" s="1357" t="s">
        <v>1804</v>
      </c>
      <c r="B3" s="1357"/>
      <c r="C3" s="1357"/>
      <c r="D3" s="1357"/>
    </row>
    <row r="4" spans="1:9" x14ac:dyDescent="0.2">
      <c r="A4" s="1438" t="s">
        <v>0</v>
      </c>
    </row>
    <row r="5" spans="1:9" x14ac:dyDescent="0.2">
      <c r="A5" s="1476"/>
      <c r="C5" s="2093"/>
      <c r="D5" s="2093"/>
      <c r="E5" s="2093"/>
    </row>
    <row r="6" spans="1:9" x14ac:dyDescent="0.2">
      <c r="C6" s="2093"/>
      <c r="D6" s="2093"/>
      <c r="E6" s="2093"/>
    </row>
    <row r="7" spans="1:9" x14ac:dyDescent="0.2">
      <c r="C7" s="2093"/>
      <c r="D7" s="2093"/>
      <c r="E7" s="2093"/>
    </row>
    <row r="8" spans="1:9" x14ac:dyDescent="0.2">
      <c r="C8" s="2093"/>
      <c r="D8" s="2093"/>
      <c r="E8" s="2093"/>
    </row>
    <row r="9" spans="1:9" x14ac:dyDescent="0.2">
      <c r="A9" s="1476"/>
      <c r="C9" s="2091"/>
      <c r="D9" s="2091"/>
      <c r="E9" s="2091"/>
    </row>
    <row r="10" spans="1:9" x14ac:dyDescent="0.2">
      <c r="C10" s="2091"/>
      <c r="D10" s="2091"/>
      <c r="E10" s="2091"/>
    </row>
    <row r="11" spans="1:9" x14ac:dyDescent="0.2">
      <c r="C11" s="2091"/>
      <c r="D11" s="2091"/>
      <c r="E11" s="2091"/>
    </row>
    <row r="13" spans="1:9" x14ac:dyDescent="0.2">
      <c r="A13" s="1438" t="s">
        <v>1</v>
      </c>
    </row>
    <row r="14" spans="1:9" x14ac:dyDescent="0.2">
      <c r="A14" s="1476"/>
      <c r="C14" s="2091"/>
      <c r="D14" s="2091"/>
      <c r="E14" s="2091"/>
    </row>
    <row r="15" spans="1:9" x14ac:dyDescent="0.2">
      <c r="C15" s="2091"/>
      <c r="D15" s="2091"/>
      <c r="E15" s="2091"/>
    </row>
    <row r="16" spans="1:9" x14ac:dyDescent="0.2">
      <c r="C16" s="2091"/>
      <c r="D16" s="2091"/>
      <c r="E16" s="2091"/>
    </row>
    <row r="17" spans="1:8" s="1438" customFormat="1" x14ac:dyDescent="0.2">
      <c r="A17" s="1438" t="s">
        <v>2</v>
      </c>
      <c r="C17" s="2091"/>
      <c r="D17" s="2091"/>
      <c r="E17" s="2091"/>
      <c r="F17" s="1358"/>
      <c r="G17" s="1358"/>
      <c r="H17" s="1358"/>
    </row>
    <row r="18" spans="1:8" s="1438" customFormat="1" x14ac:dyDescent="0.2">
      <c r="C18" s="2091"/>
      <c r="D18" s="2091"/>
      <c r="E18" s="2091"/>
      <c r="F18" s="1358"/>
      <c r="G18" s="1358"/>
      <c r="H18" s="1358"/>
    </row>
    <row r="19" spans="1:8" s="1438" customFormat="1" x14ac:dyDescent="0.2">
      <c r="C19" s="2091"/>
      <c r="D19" s="2091"/>
      <c r="E19" s="2091"/>
      <c r="F19" s="1358"/>
      <c r="G19" s="1358"/>
      <c r="H19" s="1358"/>
    </row>
    <row r="21" spans="1:8" s="1438" customFormat="1" x14ac:dyDescent="0.2">
      <c r="A21" s="1438" t="s">
        <v>31</v>
      </c>
      <c r="B21" s="1438" t="s">
        <v>1827</v>
      </c>
      <c r="F21" s="1358"/>
      <c r="G21" s="1358"/>
      <c r="H21" s="1358"/>
    </row>
    <row r="22" spans="1:8" s="1438" customFormat="1" x14ac:dyDescent="0.2">
      <c r="C22" s="2091"/>
      <c r="D22" s="2091"/>
      <c r="E22" s="2091"/>
      <c r="F22" s="1358"/>
      <c r="G22" s="1358"/>
      <c r="H22" s="1358"/>
    </row>
    <row r="23" spans="1:8" s="1438" customFormat="1" x14ac:dyDescent="0.2">
      <c r="C23" s="2091"/>
      <c r="D23" s="2091"/>
      <c r="E23" s="2091"/>
      <c r="F23" s="1358"/>
      <c r="G23" s="1358"/>
      <c r="H23" s="1358"/>
    </row>
    <row r="24" spans="1:8" s="1438" customFormat="1" x14ac:dyDescent="0.2">
      <c r="C24" s="2091"/>
      <c r="D24" s="2091"/>
      <c r="E24" s="2091"/>
      <c r="F24" s="1358"/>
      <c r="G24" s="1358"/>
      <c r="H24" s="1358"/>
    </row>
    <row r="26" spans="1:8" s="1438" customFormat="1" x14ac:dyDescent="0.2">
      <c r="A26" s="1357" t="s">
        <v>1805</v>
      </c>
      <c r="B26" s="1357"/>
      <c r="C26" s="1357"/>
      <c r="D26" s="1357"/>
      <c r="E26" s="1357"/>
      <c r="F26" s="1358"/>
      <c r="G26" s="1358"/>
      <c r="H26" s="1358"/>
    </row>
    <row r="27" spans="1:8" s="1438" customFormat="1" x14ac:dyDescent="0.2">
      <c r="A27" s="1438" t="s">
        <v>906</v>
      </c>
      <c r="B27" s="1438" t="s">
        <v>1751</v>
      </c>
      <c r="C27" s="1440"/>
      <c r="D27" s="1440"/>
      <c r="E27" s="1440"/>
      <c r="F27" s="1358"/>
      <c r="G27" s="1358"/>
      <c r="H27" s="1358"/>
    </row>
    <row r="28" spans="1:8" s="1438" customFormat="1" x14ac:dyDescent="0.2">
      <c r="C28" s="2091"/>
      <c r="D28" s="2091"/>
      <c r="E28" s="2091"/>
      <c r="F28" s="1358"/>
      <c r="G28" s="1358"/>
      <c r="H28" s="1358"/>
    </row>
    <row r="29" spans="1:8" s="1438" customFormat="1" x14ac:dyDescent="0.2">
      <c r="C29" s="2091"/>
      <c r="D29" s="2091"/>
      <c r="E29" s="2091"/>
      <c r="F29" s="1358"/>
      <c r="G29" s="1358"/>
      <c r="H29" s="1358"/>
    </row>
    <row r="30" spans="1:8" s="1438" customFormat="1" x14ac:dyDescent="0.2">
      <c r="D30" s="1440"/>
      <c r="E30" s="1440"/>
      <c r="F30" s="1358"/>
      <c r="G30" s="1358"/>
      <c r="H30" s="1358"/>
    </row>
    <row r="31" spans="1:8" s="1438" customFormat="1" x14ac:dyDescent="0.2">
      <c r="A31" s="1438" t="s">
        <v>1</v>
      </c>
      <c r="F31" s="1358"/>
      <c r="G31" s="1358"/>
      <c r="H31" s="1358"/>
    </row>
    <row r="32" spans="1:8" s="1438" customFormat="1" x14ac:dyDescent="0.2">
      <c r="A32" s="1476"/>
      <c r="C32" s="2093"/>
      <c r="D32" s="2093"/>
      <c r="E32" s="2093"/>
      <c r="F32" s="1358"/>
      <c r="G32" s="1358"/>
      <c r="H32" s="1358"/>
    </row>
    <row r="33" spans="1:9" x14ac:dyDescent="0.2">
      <c r="A33" s="1476"/>
      <c r="C33" s="2093"/>
      <c r="D33" s="2093"/>
      <c r="E33" s="2093"/>
      <c r="I33" s="1438"/>
    </row>
    <row r="34" spans="1:9" x14ac:dyDescent="0.2">
      <c r="C34" s="2093"/>
      <c r="D34" s="2093"/>
      <c r="E34" s="2093"/>
      <c r="I34" s="1438"/>
    </row>
    <row r="35" spans="1:9" x14ac:dyDescent="0.2">
      <c r="C35" s="2093"/>
      <c r="D35" s="2093"/>
      <c r="E35" s="2093"/>
      <c r="I35" s="1438"/>
    </row>
    <row r="36" spans="1:9" x14ac:dyDescent="0.2">
      <c r="C36" s="2093"/>
      <c r="D36" s="2093"/>
      <c r="E36" s="2093"/>
      <c r="I36" s="1438"/>
    </row>
    <row r="37" spans="1:9" x14ac:dyDescent="0.2">
      <c r="C37" s="2093"/>
      <c r="D37" s="2093"/>
      <c r="E37" s="2093"/>
      <c r="I37" s="1438"/>
    </row>
    <row r="38" spans="1:9" x14ac:dyDescent="0.2">
      <c r="C38" s="2093"/>
      <c r="D38" s="2093"/>
      <c r="E38" s="2093"/>
      <c r="I38" s="1438"/>
    </row>
    <row r="39" spans="1:9" x14ac:dyDescent="0.2">
      <c r="C39" s="2093"/>
      <c r="D39" s="2093"/>
      <c r="E39" s="2093"/>
      <c r="I39" s="1438"/>
    </row>
    <row r="40" spans="1:9" x14ac:dyDescent="0.2">
      <c r="C40" s="2093"/>
      <c r="D40" s="2093"/>
      <c r="E40" s="2093"/>
      <c r="I40" s="1438"/>
    </row>
    <row r="41" spans="1:9" x14ac:dyDescent="0.2">
      <c r="C41" s="2093"/>
      <c r="D41" s="2093"/>
      <c r="E41" s="2093"/>
    </row>
    <row r="42" spans="1:9" x14ac:dyDescent="0.2">
      <c r="C42" s="2093"/>
      <c r="D42" s="2093"/>
      <c r="E42" s="2093"/>
      <c r="I42" s="1438"/>
    </row>
    <row r="43" spans="1:9" x14ac:dyDescent="0.2">
      <c r="A43" s="1476"/>
      <c r="C43" s="2093"/>
      <c r="D43" s="2093"/>
      <c r="E43" s="2093"/>
      <c r="I43" s="1438"/>
    </row>
    <row r="44" spans="1:9" x14ac:dyDescent="0.2">
      <c r="C44" s="2093"/>
      <c r="D44" s="2093"/>
      <c r="E44" s="2093"/>
      <c r="I44" s="1438"/>
    </row>
    <row r="45" spans="1:9" x14ac:dyDescent="0.2">
      <c r="C45" s="2093"/>
      <c r="D45" s="2093"/>
      <c r="E45" s="2093"/>
      <c r="I45" s="1438"/>
    </row>
    <row r="48" spans="1:9" x14ac:dyDescent="0.2">
      <c r="A48" s="1438" t="s">
        <v>2</v>
      </c>
      <c r="I48" s="1438"/>
    </row>
    <row r="49" spans="1:9" x14ac:dyDescent="0.2">
      <c r="A49" s="1476"/>
      <c r="C49" s="2091"/>
      <c r="D49" s="2091"/>
      <c r="E49" s="2091"/>
      <c r="I49" s="1438"/>
    </row>
    <row r="50" spans="1:9" x14ac:dyDescent="0.2">
      <c r="C50" s="2091"/>
      <c r="D50" s="2091"/>
      <c r="E50" s="2091"/>
      <c r="I50" s="1438"/>
    </row>
    <row r="51" spans="1:9" x14ac:dyDescent="0.2">
      <c r="B51" s="1477"/>
      <c r="C51" s="1477"/>
      <c r="D51" s="1358"/>
      <c r="E51" s="1358"/>
      <c r="I51" s="1438"/>
    </row>
    <row r="52" spans="1:9" x14ac:dyDescent="0.2">
      <c r="A52" s="1438" t="s">
        <v>31</v>
      </c>
      <c r="C52" s="2091"/>
      <c r="D52" s="2091"/>
      <c r="E52" s="2091"/>
    </row>
    <row r="53" spans="1:9" x14ac:dyDescent="0.2">
      <c r="C53" s="2091"/>
      <c r="D53" s="2091"/>
      <c r="E53" s="2091"/>
      <c r="I53" s="1438"/>
    </row>
    <row r="54" spans="1:9" x14ac:dyDescent="0.2">
      <c r="C54" s="2091"/>
      <c r="D54" s="2091"/>
      <c r="E54" s="2091"/>
      <c r="I54" s="1438"/>
    </row>
    <row r="56" spans="1:9" x14ac:dyDescent="0.2">
      <c r="A56" s="1438" t="s">
        <v>32</v>
      </c>
      <c r="B56" s="1438" t="s">
        <v>1750</v>
      </c>
      <c r="I56" s="1438"/>
    </row>
    <row r="57" spans="1:9" ht="28" x14ac:dyDescent="0.2">
      <c r="B57" s="1477"/>
      <c r="D57" s="1478" t="s">
        <v>1753</v>
      </c>
      <c r="E57" s="1479" t="s">
        <v>1754</v>
      </c>
      <c r="F57" s="1480" t="s">
        <v>1755</v>
      </c>
      <c r="I57" s="1438"/>
    </row>
    <row r="58" spans="1:9" x14ac:dyDescent="0.2">
      <c r="B58" s="1477"/>
      <c r="C58" s="1481">
        <v>43466</v>
      </c>
      <c r="D58" s="1358"/>
      <c r="E58" s="1358"/>
      <c r="I58" s="1438"/>
    </row>
    <row r="59" spans="1:9" x14ac:dyDescent="0.2">
      <c r="B59" s="1477"/>
      <c r="C59" s="1481">
        <v>43830</v>
      </c>
      <c r="D59" s="1482"/>
      <c r="E59" s="1482"/>
      <c r="F59" s="1482"/>
      <c r="I59" s="1438"/>
    </row>
    <row r="60" spans="1:9" x14ac:dyDescent="0.2">
      <c r="B60" s="1477"/>
      <c r="C60" s="1481"/>
      <c r="D60" s="1362"/>
      <c r="E60" s="1362"/>
      <c r="F60" s="1362"/>
      <c r="I60" s="1438"/>
    </row>
    <row r="61" spans="1:9" x14ac:dyDescent="0.2">
      <c r="B61" s="1438" t="s">
        <v>1756</v>
      </c>
      <c r="I61" s="1438"/>
    </row>
    <row r="62" spans="1:9" x14ac:dyDescent="0.2">
      <c r="C62" s="2091"/>
      <c r="D62" s="2091"/>
      <c r="E62" s="2091"/>
      <c r="I62" s="1438"/>
    </row>
    <row r="63" spans="1:9" x14ac:dyDescent="0.2">
      <c r="C63" s="2091"/>
      <c r="D63" s="2091"/>
      <c r="E63" s="2091"/>
      <c r="I63" s="1438"/>
    </row>
    <row r="64" spans="1:9" x14ac:dyDescent="0.2">
      <c r="C64" s="2091"/>
      <c r="D64" s="2091"/>
      <c r="E64" s="2091"/>
      <c r="I64" s="1438"/>
    </row>
    <row r="66" spans="1:9" x14ac:dyDescent="0.2">
      <c r="A66" s="1357" t="s">
        <v>1806</v>
      </c>
      <c r="B66" s="1357"/>
      <c r="C66" s="1357"/>
      <c r="D66" s="1357"/>
      <c r="I66" s="1438"/>
    </row>
    <row r="67" spans="1:9" x14ac:dyDescent="0.2">
      <c r="A67" s="1438" t="s">
        <v>0</v>
      </c>
      <c r="B67" s="2201"/>
      <c r="C67" s="2201"/>
      <c r="D67" s="2201"/>
      <c r="E67" s="2201"/>
      <c r="F67" s="2201"/>
      <c r="I67" s="1438"/>
    </row>
    <row r="68" spans="1:9" x14ac:dyDescent="0.2">
      <c r="B68" s="2201"/>
      <c r="C68" s="2201"/>
      <c r="D68" s="2201"/>
      <c r="E68" s="2201"/>
      <c r="F68" s="2201"/>
      <c r="I68" s="1438"/>
    </row>
    <row r="69" spans="1:9" x14ac:dyDescent="0.2">
      <c r="B69" s="1360"/>
      <c r="C69" s="1360"/>
      <c r="D69" s="1360"/>
      <c r="I69" s="1438"/>
    </row>
    <row r="70" spans="1:9" x14ac:dyDescent="0.2">
      <c r="C70" s="2091"/>
      <c r="D70" s="2091"/>
      <c r="E70" s="2091"/>
      <c r="I70" s="1438"/>
    </row>
    <row r="71" spans="1:9" x14ac:dyDescent="0.2">
      <c r="C71" s="2091"/>
      <c r="D71" s="2091"/>
      <c r="E71" s="2091"/>
      <c r="I71" s="1438"/>
    </row>
    <row r="72" spans="1:9" x14ac:dyDescent="0.2">
      <c r="C72" s="2091"/>
      <c r="D72" s="2091"/>
      <c r="E72" s="2091"/>
      <c r="I72" s="1438"/>
    </row>
    <row r="73" spans="1:9" x14ac:dyDescent="0.2">
      <c r="C73" s="2091"/>
      <c r="D73" s="2091"/>
      <c r="E73" s="2091"/>
      <c r="I73" s="1438"/>
    </row>
    <row r="74" spans="1:9" x14ac:dyDescent="0.2">
      <c r="C74" s="2091"/>
      <c r="D74" s="2091"/>
      <c r="E74" s="2091"/>
      <c r="I74" s="1438"/>
    </row>
    <row r="75" spans="1:9" x14ac:dyDescent="0.2">
      <c r="C75" s="2091"/>
      <c r="D75" s="2091"/>
      <c r="E75" s="2091"/>
      <c r="I75" s="1438"/>
    </row>
    <row r="77" spans="1:9" x14ac:dyDescent="0.2">
      <c r="A77" s="1438" t="s">
        <v>293</v>
      </c>
      <c r="I77" s="1438"/>
    </row>
    <row r="78" spans="1:9" x14ac:dyDescent="0.2">
      <c r="A78" s="1476"/>
      <c r="C78" s="2093"/>
      <c r="D78" s="2093"/>
      <c r="E78" s="2093"/>
      <c r="I78" s="1438"/>
    </row>
    <row r="79" spans="1:9" x14ac:dyDescent="0.2">
      <c r="C79" s="2093"/>
      <c r="D79" s="2093"/>
      <c r="E79" s="2093"/>
      <c r="I79" s="1438"/>
    </row>
    <row r="80" spans="1:9" x14ac:dyDescent="0.2">
      <c r="C80" s="2093"/>
      <c r="D80" s="2093"/>
      <c r="E80" s="2093"/>
      <c r="I80" s="1438"/>
    </row>
    <row r="81" spans="1:9" x14ac:dyDescent="0.2">
      <c r="C81" s="2093"/>
      <c r="D81" s="2093"/>
      <c r="E81" s="2093"/>
      <c r="I81" s="1438"/>
    </row>
    <row r="82" spans="1:9" x14ac:dyDescent="0.2">
      <c r="A82" s="1476"/>
      <c r="C82" s="2093"/>
      <c r="D82" s="2093"/>
      <c r="E82" s="2093"/>
      <c r="I82" s="1438"/>
    </row>
    <row r="83" spans="1:9" x14ac:dyDescent="0.2">
      <c r="C83" s="2093"/>
      <c r="D83" s="2093"/>
      <c r="E83" s="2093"/>
      <c r="I83" s="1438"/>
    </row>
    <row r="84" spans="1:9" x14ac:dyDescent="0.2">
      <c r="C84" s="2093"/>
      <c r="D84" s="2093"/>
      <c r="E84" s="2093"/>
      <c r="I84" s="1438"/>
    </row>
    <row r="86" spans="1:9" x14ac:dyDescent="0.2">
      <c r="A86" s="1438" t="s">
        <v>298</v>
      </c>
      <c r="I86" s="1438"/>
    </row>
    <row r="87" spans="1:9" x14ac:dyDescent="0.2">
      <c r="A87" s="1476"/>
      <c r="C87" s="2091"/>
      <c r="D87" s="2091"/>
      <c r="E87" s="2091"/>
      <c r="I87" s="1438"/>
    </row>
    <row r="88" spans="1:9" x14ac:dyDescent="0.2">
      <c r="C88" s="2091"/>
      <c r="D88" s="2091"/>
      <c r="E88" s="2091"/>
      <c r="I88" s="1438"/>
    </row>
    <row r="90" spans="1:9" x14ac:dyDescent="0.2">
      <c r="A90" s="1357" t="s">
        <v>1807</v>
      </c>
      <c r="B90" s="1357"/>
      <c r="C90" s="1357"/>
      <c r="D90" s="1357"/>
      <c r="E90" s="1357"/>
      <c r="I90" s="1438"/>
    </row>
    <row r="91" spans="1:9" x14ac:dyDescent="0.2">
      <c r="A91" s="1438" t="s">
        <v>906</v>
      </c>
      <c r="C91" s="1440"/>
      <c r="D91" s="1440"/>
      <c r="E91" s="1440"/>
      <c r="I91" s="1438"/>
    </row>
    <row r="92" spans="1:9" x14ac:dyDescent="0.2">
      <c r="C92" s="2091"/>
      <c r="D92" s="2091"/>
      <c r="E92" s="2091"/>
      <c r="I92" s="1438"/>
    </row>
    <row r="93" spans="1:9" x14ac:dyDescent="0.2">
      <c r="C93" s="2091"/>
      <c r="D93" s="2091"/>
      <c r="E93" s="2091"/>
      <c r="I93" s="1438"/>
    </row>
    <row r="94" spans="1:9" x14ac:dyDescent="0.2">
      <c r="C94" s="2091"/>
      <c r="D94" s="2091"/>
      <c r="E94" s="2091"/>
      <c r="I94" s="1438"/>
    </row>
    <row r="95" spans="1:9" x14ac:dyDescent="0.2">
      <c r="C95" s="2091"/>
      <c r="D95" s="2091"/>
      <c r="E95" s="2091"/>
      <c r="I95" s="1438"/>
    </row>
    <row r="96" spans="1:9" x14ac:dyDescent="0.2">
      <c r="C96" s="2091"/>
      <c r="D96" s="2091"/>
      <c r="E96" s="2091"/>
      <c r="I96" s="1438"/>
    </row>
    <row r="97" spans="1:9" x14ac:dyDescent="0.2">
      <c r="C97" s="2091"/>
      <c r="D97" s="2091"/>
      <c r="E97" s="2091"/>
    </row>
    <row r="98" spans="1:9" x14ac:dyDescent="0.2">
      <c r="C98" s="2091"/>
      <c r="D98" s="2091"/>
      <c r="E98" s="2091"/>
      <c r="I98" s="1438"/>
    </row>
    <row r="99" spans="1:9" x14ac:dyDescent="0.2">
      <c r="C99" s="2091"/>
      <c r="D99" s="2091"/>
      <c r="E99" s="2091"/>
      <c r="I99" s="1438"/>
    </row>
    <row r="100" spans="1:9" x14ac:dyDescent="0.2">
      <c r="C100" s="2091"/>
      <c r="D100" s="2091"/>
      <c r="E100" s="2091"/>
      <c r="I100" s="1438"/>
    </row>
    <row r="101" spans="1:9" x14ac:dyDescent="0.2">
      <c r="C101" s="2091"/>
      <c r="D101" s="2091"/>
      <c r="E101" s="2091"/>
      <c r="I101" s="1438"/>
    </row>
    <row r="102" spans="1:9" x14ac:dyDescent="0.2">
      <c r="C102" s="2091"/>
      <c r="D102" s="2091"/>
      <c r="E102" s="2091"/>
      <c r="I102" s="1438"/>
    </row>
    <row r="103" spans="1:9" x14ac:dyDescent="0.2">
      <c r="C103" s="2091"/>
      <c r="D103" s="2091"/>
      <c r="E103" s="2091"/>
      <c r="I103" s="1438"/>
    </row>
    <row r="104" spans="1:9" x14ac:dyDescent="0.2">
      <c r="C104" s="2091"/>
      <c r="D104" s="2091"/>
      <c r="E104" s="2091"/>
      <c r="I104" s="1438"/>
    </row>
    <row r="106" spans="1:9" x14ac:dyDescent="0.2">
      <c r="A106" s="1438" t="s">
        <v>293</v>
      </c>
      <c r="C106" s="2091"/>
      <c r="D106" s="2091"/>
      <c r="E106" s="2091"/>
      <c r="I106" s="1438"/>
    </row>
    <row r="107" spans="1:9" x14ac:dyDescent="0.2">
      <c r="A107" s="1476"/>
      <c r="C107" s="2093"/>
      <c r="D107" s="2093"/>
      <c r="E107" s="2093"/>
      <c r="I107" s="1438"/>
    </row>
    <row r="108" spans="1:9" x14ac:dyDescent="0.2">
      <c r="A108" s="1476"/>
      <c r="C108" s="2093"/>
      <c r="D108" s="2093"/>
      <c r="E108" s="2093"/>
      <c r="I108" s="1438"/>
    </row>
    <row r="109" spans="1:9" x14ac:dyDescent="0.2">
      <c r="C109" s="2093"/>
      <c r="D109" s="2093"/>
      <c r="E109" s="2093"/>
      <c r="I109" s="1438"/>
    </row>
    <row r="110" spans="1:9" x14ac:dyDescent="0.2">
      <c r="C110" s="2093"/>
      <c r="D110" s="2093"/>
      <c r="E110" s="2093"/>
      <c r="I110" s="1438"/>
    </row>
    <row r="111" spans="1:9" x14ac:dyDescent="0.2">
      <c r="C111" s="2093"/>
      <c r="D111" s="2093"/>
      <c r="E111" s="2093"/>
      <c r="I111" s="1438"/>
    </row>
    <row r="112" spans="1:9" x14ac:dyDescent="0.2">
      <c r="C112" s="2093"/>
      <c r="D112" s="2093"/>
      <c r="E112" s="2093"/>
      <c r="I112" s="1438"/>
    </row>
    <row r="113" spans="1:9" x14ac:dyDescent="0.2">
      <c r="A113" s="1476"/>
      <c r="C113" s="2093"/>
      <c r="D113" s="2093"/>
      <c r="E113" s="2093"/>
      <c r="I113" s="1438"/>
    </row>
    <row r="114" spans="1:9" x14ac:dyDescent="0.2">
      <c r="C114" s="2093"/>
      <c r="D114" s="2093"/>
      <c r="E114" s="2093"/>
      <c r="I114" s="1438"/>
    </row>
    <row r="115" spans="1:9" x14ac:dyDescent="0.2">
      <c r="C115" s="2093"/>
      <c r="D115" s="2093"/>
      <c r="E115" s="2093"/>
      <c r="I115" s="1438"/>
    </row>
    <row r="116" spans="1:9" x14ac:dyDescent="0.2">
      <c r="C116" s="2093"/>
      <c r="D116" s="2093"/>
      <c r="E116" s="2093"/>
    </row>
    <row r="117" spans="1:9" x14ac:dyDescent="0.2">
      <c r="C117" s="2093"/>
      <c r="D117" s="2093"/>
      <c r="E117" s="2093"/>
      <c r="I117" s="1438"/>
    </row>
    <row r="118" spans="1:9" x14ac:dyDescent="0.2">
      <c r="A118" s="1476"/>
      <c r="C118" s="2093"/>
      <c r="D118" s="2093"/>
      <c r="E118" s="2093"/>
      <c r="I118" s="1438"/>
    </row>
    <row r="119" spans="1:9" x14ac:dyDescent="0.2">
      <c r="C119" s="2093"/>
      <c r="D119" s="2093"/>
      <c r="E119" s="2093"/>
      <c r="I119" s="1438"/>
    </row>
    <row r="120" spans="1:9" x14ac:dyDescent="0.2">
      <c r="C120" s="2093"/>
      <c r="D120" s="2093"/>
      <c r="E120" s="2093"/>
      <c r="I120" s="1438"/>
    </row>
    <row r="121" spans="1:9" x14ac:dyDescent="0.2">
      <c r="C121" s="1438" t="s">
        <v>1828</v>
      </c>
    </row>
    <row r="122" spans="1:9" ht="28" x14ac:dyDescent="0.2">
      <c r="B122" s="1477"/>
      <c r="D122" s="1478" t="s">
        <v>1753</v>
      </c>
      <c r="E122" s="1479" t="s">
        <v>1754</v>
      </c>
      <c r="F122" s="1480" t="s">
        <v>1755</v>
      </c>
      <c r="I122" s="1438"/>
    </row>
    <row r="123" spans="1:9" x14ac:dyDescent="0.2">
      <c r="B123" s="1477"/>
      <c r="C123" s="1481">
        <v>43466</v>
      </c>
      <c r="D123" s="1358"/>
      <c r="E123" s="1358"/>
      <c r="I123" s="1438"/>
    </row>
    <row r="124" spans="1:9" x14ac:dyDescent="0.2">
      <c r="B124" s="1477"/>
      <c r="C124" s="1481">
        <v>43830</v>
      </c>
      <c r="D124" s="1482"/>
      <c r="E124" s="1482"/>
      <c r="F124" s="1482"/>
      <c r="I124" s="1438"/>
    </row>
    <row r="125" spans="1:9" x14ac:dyDescent="0.2">
      <c r="B125" s="1477"/>
      <c r="C125" s="1477"/>
      <c r="D125" s="1358"/>
      <c r="E125" s="1358"/>
      <c r="I125" s="1438"/>
    </row>
    <row r="127" spans="1:9" x14ac:dyDescent="0.2">
      <c r="A127" s="1438" t="s">
        <v>298</v>
      </c>
      <c r="I127" s="1438"/>
    </row>
    <row r="128" spans="1:9" x14ac:dyDescent="0.2">
      <c r="A128" s="1476"/>
      <c r="C128" s="2091"/>
      <c r="D128" s="2091"/>
      <c r="E128" s="2091"/>
      <c r="I128" s="1438"/>
    </row>
    <row r="129" spans="1:9" x14ac:dyDescent="0.2">
      <c r="C129" s="2091"/>
      <c r="D129" s="2091"/>
      <c r="E129" s="2091"/>
      <c r="I129" s="1438"/>
    </row>
    <row r="131" spans="1:9" x14ac:dyDescent="0.2">
      <c r="A131" s="1438" t="s">
        <v>31</v>
      </c>
      <c r="B131" s="1438" t="s">
        <v>1758</v>
      </c>
      <c r="I131" s="1438"/>
    </row>
    <row r="132" spans="1:9" x14ac:dyDescent="0.2">
      <c r="C132" s="2091"/>
      <c r="D132" s="2091"/>
      <c r="E132" s="2091"/>
      <c r="I132" s="1438"/>
    </row>
    <row r="133" spans="1:9" x14ac:dyDescent="0.2">
      <c r="C133" s="2091"/>
      <c r="D133" s="2091"/>
      <c r="E133" s="2091"/>
      <c r="I133" s="1438"/>
    </row>
    <row r="134" spans="1:9" x14ac:dyDescent="0.2">
      <c r="C134" s="2091"/>
      <c r="D134" s="2091"/>
      <c r="E134" s="2091"/>
    </row>
    <row r="135" spans="1:9" x14ac:dyDescent="0.2">
      <c r="C135" s="2091"/>
      <c r="D135" s="2091"/>
      <c r="E135" s="2091"/>
    </row>
    <row r="136" spans="1:9" x14ac:dyDescent="0.2">
      <c r="C136" s="2091"/>
      <c r="D136" s="2091"/>
      <c r="E136" s="2091"/>
    </row>
    <row r="138" spans="1:9" x14ac:dyDescent="0.2">
      <c r="A138" s="1357" t="s">
        <v>1808</v>
      </c>
      <c r="B138" s="1357"/>
      <c r="C138" s="1357"/>
      <c r="D138" s="1357"/>
    </row>
    <row r="139" spans="1:9" x14ac:dyDescent="0.2">
      <c r="A139" s="1438" t="s">
        <v>0</v>
      </c>
      <c r="C139" s="2091"/>
      <c r="D139" s="2091"/>
      <c r="E139" s="2091"/>
    </row>
    <row r="140" spans="1:9" x14ac:dyDescent="0.2">
      <c r="C140" s="2091"/>
      <c r="D140" s="2091"/>
      <c r="E140" s="2091"/>
    </row>
    <row r="141" spans="1:9" x14ac:dyDescent="0.2">
      <c r="C141" s="2091"/>
      <c r="D141" s="2091"/>
      <c r="E141" s="2091"/>
    </row>
    <row r="142" spans="1:9" x14ac:dyDescent="0.2">
      <c r="C142" s="2091"/>
      <c r="D142" s="2091"/>
      <c r="E142" s="2091"/>
    </row>
    <row r="143" spans="1:9" x14ac:dyDescent="0.2">
      <c r="C143" s="2091"/>
      <c r="D143" s="2091"/>
      <c r="E143" s="2091"/>
    </row>
    <row r="144" spans="1:9" x14ac:dyDescent="0.2">
      <c r="C144" s="2091"/>
      <c r="D144" s="2091"/>
      <c r="E144" s="2091"/>
    </row>
    <row r="145" spans="1:12" x14ac:dyDescent="0.2">
      <c r="C145" s="2091"/>
      <c r="D145" s="2091"/>
      <c r="E145" s="2091"/>
    </row>
    <row r="146" spans="1:12" s="1436" customFormat="1" x14ac:dyDescent="0.2">
      <c r="A146" s="1438"/>
      <c r="B146" s="1438"/>
      <c r="C146" s="1438"/>
      <c r="D146" s="1438"/>
      <c r="E146" s="1438"/>
      <c r="F146" s="1358"/>
      <c r="G146" s="1358"/>
      <c r="H146" s="1358"/>
      <c r="I146" s="1358"/>
      <c r="J146" s="1438"/>
    </row>
    <row r="147" spans="1:12" s="1436" customFormat="1" ht="15" customHeight="1" x14ac:dyDescent="0.2">
      <c r="A147" s="1438" t="s">
        <v>1</v>
      </c>
      <c r="B147" s="2163" t="s">
        <v>1759</v>
      </c>
      <c r="C147" s="2163"/>
      <c r="D147" s="2163"/>
      <c r="E147" s="2163"/>
      <c r="F147" s="2163"/>
      <c r="G147" s="2163"/>
      <c r="H147" s="2163"/>
      <c r="I147" s="2163"/>
      <c r="J147" s="2163"/>
      <c r="K147" s="1483"/>
      <c r="L147" s="1483"/>
    </row>
    <row r="148" spans="1:12" s="1436" customFormat="1" x14ac:dyDescent="0.2">
      <c r="A148" s="1438"/>
      <c r="B148" s="1438"/>
      <c r="C148" s="1484"/>
      <c r="D148" s="1438"/>
      <c r="E148" s="1485" t="s">
        <v>1760</v>
      </c>
      <c r="F148" s="1484"/>
      <c r="G148" s="1484"/>
      <c r="H148" s="1358"/>
      <c r="I148" s="1358"/>
      <c r="J148" s="1486" t="s">
        <v>1760</v>
      </c>
      <c r="K148" s="1438"/>
    </row>
    <row r="149" spans="1:12" s="1436" customFormat="1" x14ac:dyDescent="0.2">
      <c r="A149" s="1438"/>
      <c r="B149" s="1438"/>
      <c r="D149" s="1438"/>
      <c r="E149" s="1487"/>
      <c r="F149" s="1488"/>
      <c r="G149" s="1484"/>
      <c r="H149" s="1358"/>
      <c r="I149" s="1358"/>
      <c r="J149" s="1487"/>
      <c r="K149" s="1438"/>
    </row>
    <row r="150" spans="1:12" s="1436" customFormat="1" x14ac:dyDescent="0.2">
      <c r="A150" s="1438"/>
      <c r="B150" s="1438"/>
      <c r="D150" s="1438"/>
      <c r="E150" s="1487"/>
      <c r="F150" s="1488"/>
      <c r="G150" s="1484"/>
      <c r="H150" s="1358"/>
      <c r="I150" s="1358"/>
      <c r="J150" s="1487"/>
      <c r="K150" s="1438"/>
    </row>
    <row r="151" spans="1:12" s="1436" customFormat="1" x14ac:dyDescent="0.2">
      <c r="A151" s="1438"/>
      <c r="B151" s="1438"/>
      <c r="C151" s="1489"/>
      <c r="D151" s="1477"/>
      <c r="E151" s="1490"/>
      <c r="F151" s="1491"/>
      <c r="G151" s="1491"/>
      <c r="H151" s="1491"/>
      <c r="I151" s="1491"/>
      <c r="J151" s="1492"/>
      <c r="K151" s="1438"/>
    </row>
    <row r="152" spans="1:12" s="1436" customFormat="1" x14ac:dyDescent="0.2">
      <c r="A152" s="1438"/>
      <c r="B152" s="1438"/>
      <c r="D152" s="1438"/>
      <c r="E152" s="1493"/>
      <c r="F152" s="1494"/>
      <c r="G152" s="1494"/>
      <c r="H152" s="1494"/>
      <c r="I152" s="1494"/>
      <c r="J152" s="1495"/>
      <c r="K152" s="1438"/>
    </row>
    <row r="153" spans="1:12" s="1436" customFormat="1" x14ac:dyDescent="0.2">
      <c r="A153" s="1438"/>
      <c r="B153" s="1438"/>
      <c r="D153" s="1438"/>
      <c r="E153" s="1493"/>
      <c r="F153" s="1494"/>
      <c r="G153" s="1494"/>
      <c r="H153" s="1494"/>
      <c r="I153" s="1494"/>
      <c r="J153" s="1495"/>
      <c r="K153" s="1438"/>
    </row>
    <row r="154" spans="1:12" s="1436" customFormat="1" x14ac:dyDescent="0.2">
      <c r="A154" s="1438"/>
      <c r="B154" s="1438"/>
      <c r="C154" s="1438"/>
      <c r="D154" s="1438"/>
      <c r="E154" s="1393"/>
      <c r="F154" s="1496"/>
      <c r="G154" s="1496"/>
      <c r="H154" s="1358"/>
      <c r="I154" s="1358"/>
      <c r="J154" s="1487"/>
      <c r="K154" s="1438"/>
    </row>
    <row r="155" spans="1:12" s="1436" customFormat="1" x14ac:dyDescent="0.2">
      <c r="A155" s="1438"/>
      <c r="B155" s="1438"/>
      <c r="D155" s="1438"/>
      <c r="E155" s="1493"/>
      <c r="F155" s="1496"/>
      <c r="G155" s="1496"/>
      <c r="H155" s="1358"/>
      <c r="I155" s="1358"/>
      <c r="J155" s="1487"/>
      <c r="K155" s="1438"/>
    </row>
    <row r="156" spans="1:12" s="1436" customFormat="1" x14ac:dyDescent="0.2">
      <c r="A156" s="1438"/>
      <c r="B156" s="1438"/>
      <c r="D156" s="1438"/>
      <c r="E156" s="1493"/>
      <c r="F156" s="1497"/>
      <c r="G156" s="1498"/>
      <c r="H156" s="1498"/>
      <c r="I156" s="1498"/>
      <c r="J156" s="1487"/>
      <c r="K156" s="1438"/>
    </row>
    <row r="157" spans="1:12" s="1436" customFormat="1" x14ac:dyDescent="0.2">
      <c r="A157" s="1438"/>
      <c r="B157" s="1438"/>
      <c r="D157" s="1438"/>
      <c r="E157" s="1493"/>
      <c r="F157" s="1499"/>
      <c r="G157" s="1500"/>
      <c r="H157" s="1501"/>
      <c r="I157" s="1501"/>
      <c r="J157" s="1502"/>
      <c r="K157" s="1438"/>
    </row>
    <row r="158" spans="1:12" s="1436" customFormat="1" ht="15" thickBot="1" x14ac:dyDescent="0.25">
      <c r="A158" s="1438"/>
      <c r="B158" s="1438"/>
      <c r="D158" s="1438"/>
      <c r="E158" s="1503"/>
      <c r="F158" s="1488"/>
      <c r="G158" s="1484"/>
      <c r="H158" s="1358"/>
      <c r="I158" s="1358"/>
      <c r="J158" s="1503"/>
      <c r="K158" s="1438"/>
    </row>
    <row r="159" spans="1:12" s="1436" customFormat="1" ht="15" thickTop="1" x14ac:dyDescent="0.2">
      <c r="A159" s="1438"/>
      <c r="B159" s="1438"/>
      <c r="H159" s="1358"/>
      <c r="I159" s="1358"/>
      <c r="J159" s="1438"/>
    </row>
    <row r="160" spans="1:12" s="1436" customFormat="1" ht="15" customHeight="1" x14ac:dyDescent="0.2">
      <c r="A160" s="1438"/>
      <c r="B160" s="1438"/>
      <c r="C160" s="2163" t="s">
        <v>1761</v>
      </c>
      <c r="D160" s="2163"/>
      <c r="E160" s="2163"/>
      <c r="F160" s="2163"/>
      <c r="G160" s="2163"/>
      <c r="H160" s="2163"/>
      <c r="I160" s="2163"/>
      <c r="J160" s="2163"/>
    </row>
    <row r="161" spans="1:10" s="1436" customFormat="1" x14ac:dyDescent="0.2">
      <c r="A161" s="1438"/>
      <c r="B161" s="1438"/>
      <c r="C161" s="1484"/>
      <c r="D161" s="1438"/>
      <c r="E161" s="1485" t="s">
        <v>1760</v>
      </c>
      <c r="F161" s="1484"/>
      <c r="G161" s="1484"/>
      <c r="H161" s="1358"/>
      <c r="I161" s="1358"/>
      <c r="J161" s="1486" t="s">
        <v>1760</v>
      </c>
    </row>
    <row r="162" spans="1:10" s="1436" customFormat="1" x14ac:dyDescent="0.2">
      <c r="A162" s="1438"/>
      <c r="B162" s="1438"/>
      <c r="D162" s="1438"/>
      <c r="E162" s="1487"/>
      <c r="F162" s="1488"/>
      <c r="G162" s="1484"/>
      <c r="H162" s="1358"/>
      <c r="I162" s="1358"/>
      <c r="J162" s="1487"/>
    </row>
    <row r="163" spans="1:10" s="1436" customFormat="1" x14ac:dyDescent="0.2">
      <c r="A163" s="1438"/>
      <c r="B163" s="1438"/>
      <c r="D163" s="1438"/>
      <c r="E163" s="1487"/>
      <c r="F163" s="1504"/>
      <c r="G163" s="1505"/>
      <c r="H163" s="1505"/>
      <c r="I163" s="1505"/>
      <c r="J163" s="1506"/>
    </row>
    <row r="164" spans="1:10" s="1436" customFormat="1" x14ac:dyDescent="0.2">
      <c r="A164" s="1438"/>
      <c r="B164" s="1438"/>
      <c r="C164" s="1507"/>
      <c r="D164" s="1507"/>
      <c r="E164" s="1508"/>
      <c r="F164" s="1504"/>
      <c r="G164" s="1505"/>
      <c r="H164" s="1505"/>
      <c r="I164" s="1505"/>
      <c r="J164" s="1506"/>
    </row>
    <row r="165" spans="1:10" s="1436" customFormat="1" x14ac:dyDescent="0.2">
      <c r="A165" s="1438"/>
      <c r="B165" s="1438"/>
      <c r="C165" s="1507"/>
      <c r="D165" s="1507"/>
      <c r="E165" s="1508"/>
      <c r="F165" s="1504"/>
      <c r="G165" s="1505"/>
      <c r="H165" s="1505"/>
      <c r="I165" s="1505"/>
      <c r="J165" s="1506"/>
    </row>
    <row r="166" spans="1:10" s="1436" customFormat="1" x14ac:dyDescent="0.2">
      <c r="A166" s="1438"/>
      <c r="B166" s="1438"/>
      <c r="C166" s="1507"/>
      <c r="D166" s="1507"/>
      <c r="E166" s="1508"/>
      <c r="F166" s="1488"/>
      <c r="G166" s="1484"/>
      <c r="H166" s="1358"/>
      <c r="I166" s="1358"/>
      <c r="J166" s="1487"/>
    </row>
    <row r="167" spans="1:10" s="1436" customFormat="1" x14ac:dyDescent="0.2">
      <c r="A167" s="1438"/>
      <c r="B167" s="1438"/>
      <c r="C167" s="1507"/>
      <c r="D167" s="1507"/>
      <c r="E167" s="1508"/>
      <c r="F167" s="1488"/>
      <c r="G167" s="1484"/>
      <c r="H167" s="1358"/>
      <c r="I167" s="1358"/>
      <c r="J167" s="1487"/>
    </row>
    <row r="168" spans="1:10" ht="15" thickBot="1" x14ac:dyDescent="0.25">
      <c r="C168" s="1436"/>
      <c r="E168" s="1503"/>
      <c r="F168" s="1488"/>
      <c r="G168" s="1484"/>
      <c r="J168" s="1503"/>
    </row>
    <row r="169" spans="1:10" ht="15" thickTop="1" x14ac:dyDescent="0.2">
      <c r="C169" s="1436"/>
      <c r="E169" s="1509"/>
      <c r="F169" s="1484"/>
      <c r="G169" s="1484"/>
      <c r="J169" s="1509"/>
    </row>
    <row r="170" spans="1:10" x14ac:dyDescent="0.2">
      <c r="A170" s="1438" t="s">
        <v>2</v>
      </c>
    </row>
    <row r="171" spans="1:10" x14ac:dyDescent="0.2">
      <c r="A171" s="1476"/>
      <c r="C171" s="2091"/>
      <c r="D171" s="2091"/>
      <c r="E171" s="2091"/>
    </row>
    <row r="172" spans="1:10" x14ac:dyDescent="0.2">
      <c r="C172" s="2091"/>
      <c r="D172" s="2091"/>
      <c r="E172" s="2091"/>
    </row>
    <row r="173" spans="1:10" x14ac:dyDescent="0.2">
      <c r="C173" s="2091"/>
      <c r="D173" s="2091"/>
      <c r="E173" s="2091"/>
    </row>
    <row r="174" spans="1:10" x14ac:dyDescent="0.2">
      <c r="C174" s="2091"/>
      <c r="D174" s="2091"/>
      <c r="E174" s="2091"/>
    </row>
    <row r="175" spans="1:10" x14ac:dyDescent="0.2">
      <c r="C175" s="2091"/>
      <c r="D175" s="2091"/>
      <c r="E175" s="2091"/>
    </row>
    <row r="176" spans="1:10" x14ac:dyDescent="0.2">
      <c r="A176" s="1476"/>
      <c r="C176" s="2091"/>
      <c r="D176" s="2091"/>
      <c r="E176" s="2091"/>
    </row>
    <row r="177" spans="1:14" x14ac:dyDescent="0.2">
      <c r="C177" s="2091"/>
      <c r="D177" s="2091"/>
      <c r="E177" s="2091"/>
    </row>
    <row r="178" spans="1:14" x14ac:dyDescent="0.2">
      <c r="C178" s="2091"/>
      <c r="D178" s="2091"/>
      <c r="E178" s="2091"/>
    </row>
    <row r="179" spans="1:14" x14ac:dyDescent="0.2">
      <c r="C179" s="2091"/>
      <c r="D179" s="2091"/>
      <c r="E179" s="2091"/>
    </row>
    <row r="181" spans="1:14" s="1339" customFormat="1" x14ac:dyDescent="0.2">
      <c r="A181" s="1339" t="s">
        <v>31</v>
      </c>
      <c r="B181" s="2202" t="s">
        <v>1685</v>
      </c>
      <c r="C181" s="2202"/>
      <c r="D181" s="1677"/>
      <c r="E181" s="1366" t="s">
        <v>1762</v>
      </c>
      <c r="F181" s="1366" t="s">
        <v>1763</v>
      </c>
      <c r="G181" s="1366"/>
      <c r="H181" s="2142" t="s">
        <v>221</v>
      </c>
      <c r="I181" s="2142"/>
      <c r="J181" s="2142"/>
      <c r="K181" s="1442"/>
      <c r="L181" s="1366" t="s">
        <v>222</v>
      </c>
    </row>
    <row r="182" spans="1:14" s="1339" customFormat="1" x14ac:dyDescent="0.2">
      <c r="B182" s="1368" t="s">
        <v>14</v>
      </c>
      <c r="C182" s="1510"/>
      <c r="D182" s="1510"/>
      <c r="E182" s="1441"/>
      <c r="F182" s="1441"/>
      <c r="G182" s="1349"/>
      <c r="H182" s="1379"/>
      <c r="I182" s="1349"/>
      <c r="J182" s="1379"/>
      <c r="K182" s="1349"/>
      <c r="L182" s="1441"/>
    </row>
    <row r="183" spans="1:14" s="1339" customFormat="1" x14ac:dyDescent="0.2">
      <c r="E183" s="1400"/>
      <c r="F183" s="1379"/>
      <c r="G183" s="1349"/>
      <c r="H183" s="1379"/>
      <c r="I183" s="1476"/>
      <c r="J183" s="1379"/>
      <c r="K183" s="1349"/>
      <c r="L183" s="1379"/>
      <c r="M183" s="1441"/>
      <c r="N183" s="1441"/>
    </row>
    <row r="184" spans="1:14" s="1339" customFormat="1" x14ac:dyDescent="0.2">
      <c r="E184" s="1401"/>
      <c r="F184" s="1379"/>
      <c r="G184" s="1349"/>
      <c r="H184" s="1379"/>
      <c r="I184" s="1476"/>
      <c r="J184" s="1379"/>
      <c r="K184" s="1370"/>
      <c r="L184" s="1379"/>
      <c r="M184" s="1441"/>
      <c r="N184" s="1441"/>
    </row>
    <row r="185" spans="1:14" s="1339" customFormat="1" x14ac:dyDescent="0.2">
      <c r="C185" s="1510"/>
      <c r="D185" s="1510"/>
      <c r="E185" s="1400"/>
      <c r="G185" s="1511"/>
      <c r="H185" s="1379"/>
      <c r="I185" s="1349"/>
      <c r="J185" s="1379"/>
      <c r="K185" s="1349"/>
      <c r="L185" s="1379"/>
      <c r="M185" s="1441"/>
      <c r="N185" s="1441"/>
    </row>
    <row r="186" spans="1:14" s="1339" customFormat="1" x14ac:dyDescent="0.2">
      <c r="C186" s="1510"/>
      <c r="D186" s="1510"/>
      <c r="E186" s="1400"/>
      <c r="F186" s="1403"/>
      <c r="G186" s="1511"/>
      <c r="H186" s="1379"/>
      <c r="I186" s="1349"/>
      <c r="J186" s="1379"/>
      <c r="K186" s="1349"/>
      <c r="L186" s="1382"/>
      <c r="M186" s="1441"/>
      <c r="N186" s="1441"/>
    </row>
    <row r="187" spans="1:14" s="1376" customFormat="1" ht="18" thickBot="1" x14ac:dyDescent="0.25">
      <c r="B187" s="1377"/>
      <c r="C187" s="1510"/>
      <c r="D187" s="1510"/>
      <c r="E187" s="1380"/>
      <c r="F187" s="1380"/>
      <c r="G187" s="1380"/>
      <c r="H187" s="1380"/>
      <c r="I187" s="1380"/>
      <c r="J187" s="1380"/>
      <c r="K187" s="1375"/>
      <c r="L187" s="1380"/>
      <c r="M187" s="1377"/>
      <c r="N187" s="1377"/>
    </row>
    <row r="188" spans="1:14" s="1347" customFormat="1" ht="15" thickTop="1" x14ac:dyDescent="0.2">
      <c r="B188" s="1341"/>
      <c r="C188" s="1510"/>
      <c r="D188" s="1510"/>
      <c r="E188" s="1381"/>
      <c r="F188" s="1381"/>
      <c r="G188" s="1348"/>
      <c r="H188" s="1381"/>
      <c r="I188" s="1348"/>
      <c r="J188" s="1381"/>
      <c r="K188" s="1348"/>
      <c r="L188" s="1381"/>
      <c r="M188" s="1341"/>
      <c r="N188" s="1341"/>
    </row>
    <row r="189" spans="1:14" s="1339" customFormat="1" x14ac:dyDescent="0.2">
      <c r="B189" s="1368" t="s">
        <v>21</v>
      </c>
      <c r="C189" s="1510"/>
      <c r="D189" s="1510"/>
      <c r="E189" s="1379"/>
      <c r="F189" s="1379"/>
      <c r="G189" s="1349"/>
      <c r="H189" s="1379"/>
      <c r="I189" s="1349"/>
      <c r="J189" s="1379"/>
      <c r="K189" s="1349"/>
      <c r="L189" s="1379"/>
      <c r="M189" s="1441"/>
      <c r="N189" s="1441"/>
    </row>
    <row r="190" spans="1:14" s="1339" customFormat="1" x14ac:dyDescent="0.2">
      <c r="C190" s="1510"/>
      <c r="D190" s="1676"/>
      <c r="E190" s="1403"/>
      <c r="F190" s="1438"/>
      <c r="G190" s="1476"/>
      <c r="H190" s="1379"/>
      <c r="I190" s="1349"/>
      <c r="J190" s="1379"/>
      <c r="K190" s="1349"/>
      <c r="L190" s="1381"/>
      <c r="M190" s="1441"/>
      <c r="N190" s="1441"/>
    </row>
    <row r="191" spans="1:14" s="1339" customFormat="1" x14ac:dyDescent="0.2">
      <c r="C191" s="1510"/>
      <c r="D191" s="1676"/>
      <c r="E191" s="1403"/>
      <c r="F191" s="1438"/>
      <c r="G191" s="1476"/>
      <c r="H191" s="1379"/>
      <c r="I191" s="1349"/>
      <c r="J191" s="1379"/>
      <c r="K191" s="1349"/>
      <c r="L191" s="1381"/>
      <c r="M191" s="1441"/>
      <c r="N191" s="1441"/>
    </row>
    <row r="192" spans="1:14" s="1339" customFormat="1" x14ac:dyDescent="0.2">
      <c r="C192" s="1510"/>
      <c r="D192" s="1676"/>
      <c r="E192" s="1403"/>
      <c r="F192" s="1438"/>
      <c r="G192" s="1476"/>
      <c r="H192" s="1379"/>
      <c r="I192" s="1349"/>
      <c r="J192" s="1379"/>
      <c r="K192" s="1349"/>
      <c r="L192" s="1381"/>
      <c r="M192" s="1441"/>
      <c r="N192" s="1441"/>
    </row>
    <row r="193" spans="1:14" s="1339" customFormat="1" x14ac:dyDescent="0.2">
      <c r="C193" s="1510"/>
      <c r="D193" s="1510"/>
      <c r="E193" s="1438"/>
      <c r="F193" s="1438"/>
      <c r="G193" s="1476"/>
      <c r="H193" s="1379"/>
      <c r="I193" s="1349"/>
      <c r="J193" s="1379"/>
      <c r="K193" s="1349"/>
      <c r="L193" s="1381"/>
      <c r="M193" s="1441"/>
      <c r="N193" s="1441"/>
    </row>
    <row r="194" spans="1:14" s="1339" customFormat="1" x14ac:dyDescent="0.2">
      <c r="C194" s="1510"/>
      <c r="D194" s="1510"/>
      <c r="E194" s="1438"/>
      <c r="F194" s="1403"/>
      <c r="G194" s="1511"/>
      <c r="H194" s="1379"/>
      <c r="I194" s="1349"/>
      <c r="J194" s="1379"/>
      <c r="K194" s="1349"/>
      <c r="L194" s="1381"/>
      <c r="M194" s="1441"/>
      <c r="N194" s="1441"/>
    </row>
    <row r="195" spans="1:14" s="1339" customFormat="1" x14ac:dyDescent="0.2">
      <c r="C195" s="1510"/>
      <c r="D195" s="1510"/>
      <c r="E195" s="1438"/>
      <c r="F195" s="1404"/>
      <c r="G195" s="1512"/>
      <c r="H195" s="1379"/>
      <c r="I195" s="1349"/>
      <c r="J195" s="1379"/>
      <c r="K195" s="1349"/>
      <c r="L195" s="1379"/>
      <c r="M195" s="1441"/>
      <c r="N195" s="1441"/>
    </row>
    <row r="196" spans="1:14" s="1339" customFormat="1" x14ac:dyDescent="0.2">
      <c r="B196" s="1441"/>
      <c r="C196" s="1510"/>
      <c r="D196" s="1510"/>
      <c r="E196" s="1379"/>
      <c r="F196" s="1379"/>
      <c r="G196" s="1476"/>
      <c r="H196" s="1379"/>
      <c r="I196" s="1349"/>
      <c r="J196" s="1379"/>
      <c r="K196" s="1349"/>
      <c r="L196" s="1382"/>
      <c r="M196" s="1441"/>
      <c r="N196" s="1441"/>
    </row>
    <row r="197" spans="1:14" s="1376" customFormat="1" ht="15" thickBot="1" x14ac:dyDescent="0.25">
      <c r="B197" s="1377"/>
      <c r="C197" s="1377"/>
      <c r="E197" s="1380"/>
      <c r="F197" s="1380"/>
      <c r="G197" s="1380"/>
      <c r="H197" s="1380"/>
      <c r="I197" s="1380"/>
      <c r="J197" s="1380"/>
      <c r="K197" s="1380"/>
      <c r="L197" s="1407"/>
      <c r="M197" s="1377"/>
      <c r="N197" s="1377"/>
    </row>
    <row r="198" spans="1:14" s="1376" customFormat="1" ht="15" thickTop="1" x14ac:dyDescent="0.2">
      <c r="B198" s="1377"/>
      <c r="C198" s="1377"/>
      <c r="E198" s="1381"/>
      <c r="F198" s="1381"/>
      <c r="G198" s="1381"/>
      <c r="H198" s="1381"/>
      <c r="I198" s="1381"/>
      <c r="J198" s="1381"/>
      <c r="K198" s="1381"/>
      <c r="L198" s="1381"/>
      <c r="M198" s="1377"/>
      <c r="N198" s="1377"/>
    </row>
    <row r="199" spans="1:14" s="1339" customFormat="1" ht="17" x14ac:dyDescent="0.2">
      <c r="A199" s="1339" t="s">
        <v>32</v>
      </c>
      <c r="B199" s="1351"/>
      <c r="C199" s="1441"/>
      <c r="E199" s="1341"/>
      <c r="F199" s="1341"/>
      <c r="G199" s="1341"/>
      <c r="H199" s="1406"/>
      <c r="I199" s="1406"/>
      <c r="J199" s="1371"/>
      <c r="K199" s="1371"/>
      <c r="L199" s="1341"/>
      <c r="M199" s="1441"/>
    </row>
    <row r="200" spans="1:14" x14ac:dyDescent="0.2">
      <c r="A200" s="1476"/>
      <c r="C200" s="2091"/>
      <c r="D200" s="2091"/>
      <c r="E200" s="2091"/>
    </row>
    <row r="201" spans="1:14" x14ac:dyDescent="0.2">
      <c r="C201" s="2091"/>
      <c r="D201" s="2091"/>
      <c r="E201" s="2091"/>
    </row>
    <row r="202" spans="1:14" x14ac:dyDescent="0.2">
      <c r="C202" s="2091"/>
      <c r="D202" s="2091"/>
      <c r="E202" s="2091"/>
    </row>
    <row r="203" spans="1:14" x14ac:dyDescent="0.2">
      <c r="C203" s="2091"/>
      <c r="D203" s="2091"/>
      <c r="E203" s="2091"/>
    </row>
    <row r="204" spans="1:14" x14ac:dyDescent="0.2">
      <c r="A204" s="1476"/>
      <c r="C204" s="2091"/>
      <c r="D204" s="2091"/>
      <c r="E204" s="2091"/>
    </row>
    <row r="205" spans="1:14" x14ac:dyDescent="0.2">
      <c r="C205" s="2091"/>
      <c r="D205" s="2091"/>
      <c r="E205" s="2091"/>
    </row>
    <row r="206" spans="1:14" x14ac:dyDescent="0.2">
      <c r="C206" s="2091"/>
      <c r="D206" s="2091"/>
      <c r="E206" s="2091"/>
    </row>
    <row r="207" spans="1:14" x14ac:dyDescent="0.2">
      <c r="C207" s="2091"/>
      <c r="D207" s="2091"/>
      <c r="E207" s="2091"/>
    </row>
    <row r="208" spans="1:14" x14ac:dyDescent="0.2">
      <c r="A208" s="1476"/>
      <c r="C208" s="2091"/>
      <c r="D208" s="2091"/>
      <c r="E208" s="2091"/>
    </row>
    <row r="209" spans="1:13" x14ac:dyDescent="0.2">
      <c r="C209" s="2091"/>
      <c r="D209" s="2091"/>
      <c r="E209" s="2091"/>
    </row>
    <row r="210" spans="1:13" x14ac:dyDescent="0.2">
      <c r="C210" s="2091"/>
      <c r="D210" s="2091"/>
      <c r="E210" s="2091"/>
    </row>
    <row r="211" spans="1:13" x14ac:dyDescent="0.2">
      <c r="C211" s="2091"/>
      <c r="D211" s="2091"/>
      <c r="E211" s="2091"/>
    </row>
    <row r="212" spans="1:13" s="1339" customFormat="1" ht="17" x14ac:dyDescent="0.2">
      <c r="B212" s="1441"/>
      <c r="C212" s="1441"/>
      <c r="E212" s="1341"/>
      <c r="F212" s="1341"/>
      <c r="G212" s="1341"/>
      <c r="H212" s="1406"/>
      <c r="I212" s="1406"/>
      <c r="J212" s="1371"/>
      <c r="K212" s="1406"/>
      <c r="L212" s="1341"/>
      <c r="M212" s="1441"/>
    </row>
    <row r="213" spans="1:13" s="1339" customFormat="1" x14ac:dyDescent="0.2">
      <c r="A213" s="1339" t="s">
        <v>33</v>
      </c>
      <c r="B213" s="2202" t="s">
        <v>1685</v>
      </c>
      <c r="C213" s="2202"/>
      <c r="D213" s="1677"/>
      <c r="E213" s="1366" t="s">
        <v>1762</v>
      </c>
      <c r="F213" s="1366" t="s">
        <v>1763</v>
      </c>
      <c r="G213" s="1366"/>
      <c r="H213" s="1443" t="s">
        <v>221</v>
      </c>
      <c r="I213" s="1443"/>
      <c r="J213" s="1443"/>
      <c r="K213" s="1443"/>
      <c r="L213" s="1366" t="s">
        <v>222</v>
      </c>
      <c r="M213" s="1441"/>
    </row>
    <row r="214" spans="1:13" s="1339" customFormat="1" x14ac:dyDescent="0.2">
      <c r="B214" s="1441"/>
      <c r="C214" s="1510"/>
      <c r="D214" s="1510"/>
      <c r="E214" s="1379"/>
      <c r="F214" s="1379"/>
      <c r="G214" s="1476"/>
      <c r="H214" s="1379"/>
      <c r="I214" s="1349"/>
      <c r="J214" s="1379"/>
      <c r="K214" s="1349"/>
      <c r="L214" s="1379"/>
      <c r="M214" s="1341"/>
    </row>
    <row r="215" spans="1:13" s="1339" customFormat="1" x14ac:dyDescent="0.2">
      <c r="B215" s="1441"/>
      <c r="C215" s="1510"/>
      <c r="D215" s="1510"/>
      <c r="E215" s="1379"/>
      <c r="F215" s="1379"/>
      <c r="G215" s="1349"/>
      <c r="H215" s="1379"/>
      <c r="I215" s="1349"/>
      <c r="J215" s="1379"/>
      <c r="K215" s="1349"/>
      <c r="L215" s="1379"/>
      <c r="M215" s="1341"/>
    </row>
    <row r="216" spans="1:13" s="1339" customFormat="1" x14ac:dyDescent="0.2">
      <c r="B216" s="1441"/>
      <c r="C216" s="1510"/>
      <c r="D216" s="1510"/>
      <c r="E216" s="1381"/>
      <c r="F216" s="1381"/>
      <c r="G216" s="1348"/>
      <c r="H216" s="1379"/>
      <c r="I216" s="1476"/>
      <c r="J216" s="1379"/>
      <c r="L216" s="1381"/>
      <c r="M216" s="1441"/>
    </row>
    <row r="217" spans="1:13" s="1339" customFormat="1" x14ac:dyDescent="0.2">
      <c r="B217" s="1441"/>
      <c r="C217" s="1510"/>
      <c r="D217" s="1510"/>
      <c r="E217" s="1382"/>
      <c r="F217" s="1382"/>
      <c r="G217" s="1476"/>
      <c r="H217" s="1379"/>
      <c r="I217" s="1349"/>
      <c r="J217" s="1379"/>
      <c r="K217" s="1349"/>
      <c r="L217" s="1382"/>
      <c r="M217" s="1441"/>
    </row>
    <row r="218" spans="1:13" s="1339" customFormat="1" x14ac:dyDescent="0.2">
      <c r="B218" s="1441"/>
      <c r="C218" s="1510"/>
      <c r="D218" s="1510"/>
      <c r="E218" s="1379"/>
      <c r="F218" s="1379"/>
      <c r="G218" s="1349"/>
      <c r="H218" s="1379"/>
      <c r="I218" s="1349"/>
      <c r="J218" s="1379"/>
      <c r="K218" s="1349"/>
      <c r="L218" s="1379"/>
      <c r="M218" s="1441"/>
    </row>
    <row r="219" spans="1:13" s="1339" customFormat="1" x14ac:dyDescent="0.2">
      <c r="B219" s="1441"/>
      <c r="C219" s="1510"/>
      <c r="D219" s="1510"/>
      <c r="E219" s="1379"/>
      <c r="F219" s="1402"/>
      <c r="G219" s="1476"/>
      <c r="H219" s="1379"/>
      <c r="I219" s="1349"/>
      <c r="J219" s="1379"/>
      <c r="K219" s="1349"/>
      <c r="L219" s="1379"/>
      <c r="M219" s="1441"/>
    </row>
    <row r="220" spans="1:13" s="1339" customFormat="1" x14ac:dyDescent="0.2">
      <c r="B220" s="1441"/>
      <c r="C220" s="1510"/>
      <c r="D220" s="1510"/>
      <c r="E220" s="1379"/>
      <c r="F220" s="1379"/>
      <c r="H220" s="1379"/>
      <c r="I220" s="1349"/>
      <c r="J220" s="1379"/>
      <c r="K220" s="1349"/>
      <c r="L220" s="1379"/>
      <c r="M220" s="1441"/>
    </row>
    <row r="221" spans="1:13" s="1339" customFormat="1" x14ac:dyDescent="0.2">
      <c r="B221" s="1441"/>
      <c r="C221" s="1510"/>
      <c r="D221" s="1510"/>
      <c r="E221" s="1397"/>
      <c r="F221" s="1397"/>
      <c r="G221" s="1349"/>
      <c r="H221" s="1381"/>
      <c r="I221" s="1348"/>
      <c r="J221" s="1381"/>
      <c r="K221" s="1348"/>
      <c r="L221" s="1397"/>
      <c r="M221" s="1441"/>
    </row>
    <row r="222" spans="1:13" s="1339" customFormat="1" x14ac:dyDescent="0.2">
      <c r="B222" s="1441"/>
      <c r="C222" s="1510"/>
      <c r="D222" s="1510"/>
      <c r="E222" s="1397"/>
      <c r="F222" s="1397"/>
      <c r="G222" s="1349"/>
      <c r="H222" s="1381"/>
      <c r="I222" s="1349"/>
      <c r="J222" s="1381"/>
      <c r="K222" s="1348"/>
      <c r="L222" s="1397"/>
      <c r="M222" s="1441"/>
    </row>
    <row r="223" spans="1:13" s="1339" customFormat="1" x14ac:dyDescent="0.2">
      <c r="B223" s="1441"/>
      <c r="C223" s="1510"/>
      <c r="D223" s="1510"/>
      <c r="E223" s="1397"/>
      <c r="F223" s="1397"/>
      <c r="G223" s="1349"/>
      <c r="H223" s="1381"/>
      <c r="I223" s="1348"/>
      <c r="J223" s="1381"/>
      <c r="K223" s="1348"/>
      <c r="L223" s="1397"/>
      <c r="M223" s="1441"/>
    </row>
    <row r="224" spans="1:13" s="1339" customFormat="1" x14ac:dyDescent="0.2">
      <c r="B224" s="1441"/>
      <c r="C224" s="1510"/>
      <c r="D224" s="1510"/>
      <c r="E224" s="1397"/>
      <c r="F224" s="1397"/>
      <c r="G224" s="1349"/>
      <c r="H224" s="1381"/>
      <c r="I224" s="1348"/>
      <c r="J224" s="1381"/>
      <c r="K224" s="1348"/>
      <c r="L224" s="1397"/>
      <c r="M224" s="1441"/>
    </row>
    <row r="225" spans="1:13" s="1339" customFormat="1" x14ac:dyDescent="0.2">
      <c r="B225" s="1441"/>
      <c r="C225" s="1510"/>
      <c r="D225" s="1676"/>
      <c r="E225" s="1382"/>
      <c r="F225" s="1382"/>
      <c r="G225" s="1348"/>
      <c r="H225" s="1382"/>
      <c r="I225" s="1476"/>
      <c r="J225" s="1382"/>
      <c r="K225" s="1382"/>
      <c r="L225" s="1382"/>
      <c r="M225" s="1441"/>
    </row>
    <row r="226" spans="1:13" s="1339" customFormat="1" ht="17" x14ac:dyDescent="0.2">
      <c r="B226" s="1441"/>
      <c r="C226" s="1441"/>
      <c r="E226" s="1341"/>
      <c r="F226" s="1341"/>
      <c r="G226" s="1341"/>
      <c r="H226" s="1395"/>
      <c r="I226" s="1395"/>
      <c r="J226" s="1395"/>
      <c r="K226" s="1395"/>
      <c r="L226" s="1341"/>
      <c r="M226" s="1441"/>
    </row>
    <row r="227" spans="1:13" s="1339" customFormat="1" ht="17" x14ac:dyDescent="0.2">
      <c r="B227" s="1441"/>
      <c r="C227" s="1441"/>
      <c r="E227" s="1341"/>
      <c r="F227" s="1341"/>
      <c r="G227" s="1341"/>
      <c r="H227" s="1395"/>
      <c r="I227" s="1395"/>
      <c r="J227" s="1395"/>
      <c r="K227" s="1395"/>
      <c r="L227" s="1341"/>
      <c r="M227" s="1441"/>
    </row>
    <row r="229" spans="1:13" x14ac:dyDescent="0.2">
      <c r="A229" s="1357" t="s">
        <v>1809</v>
      </c>
      <c r="B229" s="1357"/>
      <c r="C229" s="1357"/>
      <c r="D229" s="1357"/>
      <c r="E229" s="1357"/>
    </row>
    <row r="230" spans="1:13" x14ac:dyDescent="0.2">
      <c r="A230" s="1438" t="s">
        <v>713</v>
      </c>
      <c r="B230" s="1438" t="s">
        <v>1751</v>
      </c>
      <c r="C230" s="1440"/>
      <c r="D230" s="1440"/>
      <c r="E230" s="1440"/>
    </row>
    <row r="231" spans="1:13" x14ac:dyDescent="0.2">
      <c r="C231" s="2091"/>
      <c r="D231" s="2091"/>
      <c r="E231" s="2091"/>
    </row>
    <row r="232" spans="1:13" x14ac:dyDescent="0.2">
      <c r="C232" s="2091"/>
      <c r="D232" s="2091"/>
      <c r="E232" s="2091"/>
      <c r="I232" s="1438"/>
    </row>
    <row r="233" spans="1:13" x14ac:dyDescent="0.2">
      <c r="C233" s="2091"/>
      <c r="D233" s="2091"/>
      <c r="E233" s="2091"/>
      <c r="I233" s="1438"/>
    </row>
    <row r="234" spans="1:13" x14ac:dyDescent="0.2">
      <c r="C234" s="2091"/>
      <c r="D234" s="2091"/>
      <c r="E234" s="2091"/>
      <c r="I234" s="1438"/>
    </row>
    <row r="235" spans="1:13" x14ac:dyDescent="0.2">
      <c r="C235" s="2091"/>
      <c r="D235" s="2091"/>
      <c r="E235" s="2091"/>
      <c r="I235" s="1438"/>
    </row>
    <row r="237" spans="1:13" x14ac:dyDescent="0.2">
      <c r="B237" s="1438" t="s">
        <v>1757</v>
      </c>
      <c r="I237" s="1438"/>
    </row>
    <row r="238" spans="1:13" x14ac:dyDescent="0.2">
      <c r="C238" s="2091"/>
      <c r="D238" s="2091"/>
      <c r="E238" s="2091"/>
      <c r="I238" s="1438"/>
    </row>
    <row r="239" spans="1:13" x14ac:dyDescent="0.2">
      <c r="C239" s="2091"/>
      <c r="D239" s="2091"/>
      <c r="E239" s="2091"/>
      <c r="I239" s="1438"/>
    </row>
    <row r="240" spans="1:13" x14ac:dyDescent="0.2">
      <c r="C240" s="2091"/>
      <c r="D240" s="2091"/>
      <c r="E240" s="2091"/>
      <c r="I240" s="1438"/>
    </row>
    <row r="241" spans="1:9" x14ac:dyDescent="0.2">
      <c r="C241" s="2091"/>
      <c r="D241" s="2091"/>
      <c r="E241" s="2091"/>
      <c r="I241" s="1438"/>
    </row>
    <row r="242" spans="1:9" x14ac:dyDescent="0.2">
      <c r="C242" s="2091"/>
      <c r="D242" s="2091"/>
      <c r="E242" s="2091"/>
      <c r="I242" s="1438"/>
    </row>
    <row r="244" spans="1:9" x14ac:dyDescent="0.2">
      <c r="A244" s="1438" t="s">
        <v>721</v>
      </c>
      <c r="B244" s="1477" t="s">
        <v>1752</v>
      </c>
      <c r="C244" s="1477"/>
      <c r="D244" s="1477"/>
      <c r="E244" s="1477"/>
      <c r="I244" s="1438"/>
    </row>
    <row r="245" spans="1:9" ht="28" x14ac:dyDescent="0.2">
      <c r="B245" s="1477"/>
      <c r="D245" s="1478" t="s">
        <v>1753</v>
      </c>
      <c r="E245" s="1479" t="s">
        <v>1754</v>
      </c>
      <c r="F245" s="1480" t="s">
        <v>1755</v>
      </c>
      <c r="I245" s="1438"/>
    </row>
    <row r="246" spans="1:9" x14ac:dyDescent="0.2">
      <c r="B246" s="1477"/>
      <c r="C246" s="1481">
        <v>43466</v>
      </c>
      <c r="D246" s="1358"/>
      <c r="E246" s="1358"/>
      <c r="I246" s="1438"/>
    </row>
    <row r="247" spans="1:9" x14ac:dyDescent="0.2">
      <c r="B247" s="1477"/>
      <c r="C247" s="1481">
        <v>43830</v>
      </c>
      <c r="D247" s="1482"/>
      <c r="E247" s="1482"/>
      <c r="F247" s="1482"/>
      <c r="I247" s="1438"/>
    </row>
    <row r="248" spans="1:9" x14ac:dyDescent="0.2">
      <c r="B248" s="2098"/>
      <c r="C248" s="2098"/>
      <c r="D248" s="1358"/>
      <c r="E248" s="1358"/>
    </row>
    <row r="250" spans="1:9" x14ac:dyDescent="0.2">
      <c r="C250" s="2091"/>
      <c r="D250" s="2091"/>
      <c r="E250" s="2091"/>
      <c r="F250" s="2091"/>
    </row>
    <row r="251" spans="1:9" x14ac:dyDescent="0.2">
      <c r="C251" s="2091"/>
      <c r="D251" s="2091"/>
      <c r="E251" s="2091"/>
      <c r="F251" s="2091"/>
    </row>
    <row r="252" spans="1:9" s="1360" customFormat="1" x14ac:dyDescent="0.2">
      <c r="C252" s="2176"/>
      <c r="D252" s="2176"/>
      <c r="E252" s="2176"/>
      <c r="F252" s="1359"/>
      <c r="G252" s="1359"/>
      <c r="H252" s="1359"/>
      <c r="I252" s="1359"/>
    </row>
    <row r="253" spans="1:9" s="1360" customFormat="1" x14ac:dyDescent="0.2">
      <c r="C253" s="2176"/>
      <c r="D253" s="2176"/>
      <c r="E253" s="2176"/>
      <c r="F253" s="1359"/>
      <c r="G253" s="1359"/>
      <c r="H253" s="1359"/>
      <c r="I253" s="1359"/>
    </row>
    <row r="254" spans="1:9" x14ac:dyDescent="0.2">
      <c r="C254" s="2176"/>
      <c r="D254" s="2176"/>
      <c r="E254" s="2176"/>
    </row>
    <row r="255" spans="1:9" x14ac:dyDescent="0.2">
      <c r="C255" s="2176"/>
      <c r="D255" s="2176"/>
      <c r="E255" s="2176"/>
    </row>
    <row r="256" spans="1:9" x14ac:dyDescent="0.2">
      <c r="C256" s="2176"/>
      <c r="D256" s="2176"/>
      <c r="E256" s="2176"/>
    </row>
    <row r="257" spans="1:12" s="1436" customFormat="1" x14ac:dyDescent="0.2">
      <c r="A257" s="1438"/>
      <c r="B257" s="1438"/>
      <c r="C257" s="1438"/>
      <c r="D257" s="1438"/>
      <c r="E257" s="1438"/>
      <c r="F257" s="1358"/>
      <c r="G257" s="1358"/>
      <c r="H257" s="1358"/>
      <c r="I257" s="1358"/>
      <c r="J257" s="1438"/>
    </row>
    <row r="258" spans="1:12" s="1436" customFormat="1" x14ac:dyDescent="0.2">
      <c r="A258" s="1438" t="s">
        <v>1</v>
      </c>
      <c r="B258" s="1438"/>
      <c r="C258" s="2163" t="s">
        <v>1766</v>
      </c>
      <c r="D258" s="2163"/>
      <c r="E258" s="2163"/>
      <c r="F258" s="2163"/>
      <c r="G258" s="2163"/>
      <c r="H258" s="2163"/>
      <c r="I258" s="2163"/>
      <c r="J258" s="2163"/>
      <c r="K258" s="1483"/>
      <c r="L258" s="1483"/>
    </row>
    <row r="259" spans="1:12" s="1436" customFormat="1" x14ac:dyDescent="0.2">
      <c r="A259" s="1438"/>
      <c r="B259" s="1438"/>
      <c r="C259" s="1484"/>
      <c r="D259" s="1438"/>
      <c r="E259" s="1485" t="s">
        <v>1760</v>
      </c>
      <c r="F259" s="1484"/>
      <c r="G259" s="1484"/>
      <c r="H259" s="1358"/>
      <c r="I259" s="1358"/>
      <c r="J259" s="1486" t="s">
        <v>1760</v>
      </c>
      <c r="K259" s="1438"/>
    </row>
    <row r="260" spans="1:12" s="1436" customFormat="1" x14ac:dyDescent="0.2">
      <c r="A260" s="1438"/>
      <c r="B260" s="1438"/>
      <c r="D260" s="1438"/>
      <c r="E260" s="1487"/>
      <c r="F260" s="1488"/>
      <c r="G260" s="1484"/>
      <c r="H260" s="1358"/>
      <c r="I260" s="1358"/>
      <c r="J260" s="1487"/>
      <c r="K260" s="1438"/>
    </row>
    <row r="261" spans="1:12" s="1436" customFormat="1" x14ac:dyDescent="0.2">
      <c r="A261" s="1438"/>
      <c r="B261" s="1438"/>
      <c r="D261" s="1438"/>
      <c r="E261" s="1487"/>
      <c r="F261" s="1488"/>
      <c r="G261" s="1484"/>
      <c r="H261" s="1358"/>
      <c r="I261" s="1358"/>
      <c r="J261" s="1487"/>
      <c r="K261" s="1438"/>
    </row>
    <row r="262" spans="1:12" s="1436" customFormat="1" x14ac:dyDescent="0.2">
      <c r="A262" s="1438"/>
      <c r="B262" s="1438"/>
      <c r="C262" s="1489"/>
      <c r="D262" s="1477"/>
      <c r="E262" s="1490"/>
      <c r="F262" s="2155"/>
      <c r="G262" s="2155"/>
      <c r="H262" s="2155"/>
      <c r="I262" s="1491"/>
      <c r="J262" s="2157"/>
      <c r="K262" s="1438"/>
    </row>
    <row r="263" spans="1:12" s="1436" customFormat="1" x14ac:dyDescent="0.2">
      <c r="A263" s="1438"/>
      <c r="B263" s="1438"/>
      <c r="C263" s="1477"/>
      <c r="D263" s="1438"/>
      <c r="E263" s="1393"/>
      <c r="F263" s="2156"/>
      <c r="G263" s="2156"/>
      <c r="H263" s="2156"/>
      <c r="I263" s="1494"/>
      <c r="J263" s="2154"/>
      <c r="K263" s="1438"/>
    </row>
    <row r="264" spans="1:12" s="1436" customFormat="1" x14ac:dyDescent="0.2">
      <c r="A264" s="1438"/>
      <c r="B264" s="1438"/>
      <c r="D264" s="1438"/>
      <c r="E264" s="1493"/>
      <c r="F264" s="1496"/>
      <c r="G264" s="1496"/>
      <c r="H264" s="1358"/>
      <c r="I264" s="1358"/>
      <c r="J264" s="1487"/>
      <c r="K264" s="1438"/>
    </row>
    <row r="265" spans="1:12" s="1436" customFormat="1" x14ac:dyDescent="0.2">
      <c r="A265" s="1438"/>
      <c r="B265" s="1438"/>
      <c r="D265" s="1438"/>
      <c r="E265" s="1493"/>
      <c r="F265" s="1496"/>
      <c r="G265" s="1496"/>
      <c r="H265" s="1358"/>
      <c r="I265" s="1358"/>
      <c r="J265" s="1487"/>
      <c r="K265" s="1438"/>
    </row>
    <row r="266" spans="1:12" s="1436" customFormat="1" x14ac:dyDescent="0.2">
      <c r="A266" s="1438"/>
      <c r="B266" s="1438"/>
      <c r="D266" s="1438"/>
      <c r="E266" s="1493"/>
      <c r="F266" s="2158"/>
      <c r="G266" s="2159"/>
      <c r="H266" s="2159"/>
      <c r="I266" s="1498"/>
      <c r="J266" s="1487"/>
      <c r="K266" s="1438"/>
    </row>
    <row r="267" spans="1:12" s="1513" customFormat="1" x14ac:dyDescent="0.2">
      <c r="A267" s="1360"/>
      <c r="B267" s="1360"/>
      <c r="D267" s="1360"/>
      <c r="E267" s="1514"/>
      <c r="F267" s="2160"/>
      <c r="G267" s="2161"/>
      <c r="H267" s="2162"/>
      <c r="I267" s="1515"/>
      <c r="J267" s="1516"/>
      <c r="K267" s="1360"/>
    </row>
    <row r="268" spans="1:12" s="1436" customFormat="1" ht="15" thickBot="1" x14ac:dyDescent="0.25">
      <c r="A268" s="1438"/>
      <c r="B268" s="1438"/>
      <c r="D268" s="1438"/>
      <c r="E268" s="1503"/>
      <c r="F268" s="1488"/>
      <c r="G268" s="1484"/>
      <c r="H268" s="1358"/>
      <c r="I268" s="1358"/>
      <c r="J268" s="1503"/>
      <c r="K268" s="1438"/>
    </row>
    <row r="269" spans="1:12" s="1436" customFormat="1" ht="15" thickTop="1" x14ac:dyDescent="0.2">
      <c r="A269" s="1438"/>
      <c r="B269" s="1438"/>
      <c r="H269" s="1358"/>
      <c r="I269" s="1358"/>
      <c r="J269" s="1438"/>
    </row>
    <row r="270" spans="1:12" s="1436" customFormat="1" x14ac:dyDescent="0.2">
      <c r="A270" s="1438"/>
      <c r="B270" s="1438"/>
      <c r="C270" s="2163" t="s">
        <v>1767</v>
      </c>
      <c r="D270" s="2163"/>
      <c r="E270" s="2163"/>
      <c r="F270" s="2163"/>
      <c r="G270" s="2163"/>
      <c r="H270" s="2163"/>
      <c r="I270" s="2163"/>
      <c r="J270" s="2163"/>
    </row>
    <row r="271" spans="1:12" s="1436" customFormat="1" x14ac:dyDescent="0.2">
      <c r="A271" s="1438"/>
      <c r="B271" s="1438"/>
      <c r="C271" s="1484"/>
      <c r="D271" s="1438"/>
      <c r="E271" s="1485" t="s">
        <v>1760</v>
      </c>
      <c r="F271" s="1484"/>
      <c r="G271" s="1484"/>
      <c r="H271" s="1358"/>
      <c r="I271" s="1358"/>
      <c r="J271" s="1486" t="s">
        <v>1760</v>
      </c>
    </row>
    <row r="272" spans="1:12" s="1436" customFormat="1" x14ac:dyDescent="0.2">
      <c r="A272" s="1438"/>
      <c r="B272" s="1438"/>
      <c r="D272" s="1438"/>
      <c r="E272" s="1487"/>
      <c r="F272" s="1488"/>
      <c r="G272" s="1484"/>
      <c r="H272" s="1358"/>
      <c r="I272" s="1358"/>
      <c r="J272" s="1487"/>
    </row>
    <row r="273" spans="1:10" s="1436" customFormat="1" x14ac:dyDescent="0.2">
      <c r="A273" s="1438"/>
      <c r="B273" s="1438"/>
      <c r="D273" s="1438"/>
      <c r="E273" s="1487"/>
      <c r="F273" s="2164"/>
      <c r="G273" s="2165"/>
      <c r="H273" s="2165"/>
      <c r="I273" s="1517"/>
      <c r="J273" s="1518"/>
    </row>
    <row r="274" spans="1:10" s="1436" customFormat="1" x14ac:dyDescent="0.2">
      <c r="A274" s="1438"/>
      <c r="B274" s="1438"/>
      <c r="C274" s="2203"/>
      <c r="D274" s="2203"/>
      <c r="E274" s="1487"/>
      <c r="F274" s="1488"/>
      <c r="G274" s="1484"/>
      <c r="H274" s="1358"/>
      <c r="I274" s="1358"/>
      <c r="J274" s="1487"/>
    </row>
    <row r="275" spans="1:10" s="1436" customFormat="1" x14ac:dyDescent="0.2">
      <c r="A275" s="1438"/>
      <c r="B275" s="1438"/>
      <c r="C275" s="2204"/>
      <c r="D275" s="2204"/>
      <c r="E275" s="1519"/>
      <c r="F275" s="1358"/>
      <c r="G275" s="1358"/>
      <c r="H275" s="1358"/>
      <c r="I275" s="1358"/>
      <c r="J275" s="1438"/>
    </row>
    <row r="276" spans="1:10" s="1436" customFormat="1" x14ac:dyDescent="0.2">
      <c r="A276" s="1438"/>
      <c r="B276" s="1438"/>
      <c r="C276" s="2205"/>
      <c r="D276" s="2205"/>
      <c r="E276" s="1508"/>
      <c r="F276" s="1488"/>
      <c r="G276" s="1484"/>
      <c r="H276" s="1358"/>
      <c r="I276" s="1358"/>
      <c r="J276" s="1487"/>
    </row>
    <row r="277" spans="1:10" ht="15" thickBot="1" x14ac:dyDescent="0.25">
      <c r="C277" s="1436"/>
      <c r="E277" s="1503"/>
      <c r="F277" s="1488"/>
      <c r="G277" s="1484"/>
      <c r="J277" s="1503"/>
    </row>
    <row r="278" spans="1:10" ht="15" thickTop="1" x14ac:dyDescent="0.2">
      <c r="C278" s="1436"/>
      <c r="E278" s="1509"/>
      <c r="F278" s="1484"/>
      <c r="G278" s="1484"/>
      <c r="J278" s="1509"/>
    </row>
    <row r="279" spans="1:10" x14ac:dyDescent="0.2">
      <c r="A279" s="1438" t="s">
        <v>2</v>
      </c>
    </row>
    <row r="280" spans="1:10" x14ac:dyDescent="0.2">
      <c r="A280" s="1476"/>
      <c r="C280" s="2093"/>
      <c r="D280" s="2093"/>
      <c r="E280" s="2093"/>
    </row>
    <row r="281" spans="1:10" x14ac:dyDescent="0.2">
      <c r="C281" s="2093"/>
      <c r="D281" s="2093"/>
      <c r="E281" s="2093"/>
    </row>
    <row r="282" spans="1:10" x14ac:dyDescent="0.2">
      <c r="C282" s="2093"/>
      <c r="D282" s="2093"/>
      <c r="E282" s="2093"/>
    </row>
    <row r="283" spans="1:10" x14ac:dyDescent="0.2">
      <c r="C283" s="2093"/>
      <c r="D283" s="2093"/>
      <c r="E283" s="2093"/>
    </row>
    <row r="284" spans="1:10" x14ac:dyDescent="0.2">
      <c r="C284" s="2093"/>
      <c r="D284" s="2093"/>
      <c r="E284" s="2093"/>
    </row>
    <row r="285" spans="1:10" x14ac:dyDescent="0.2">
      <c r="A285" s="1476"/>
      <c r="C285" s="2093"/>
      <c r="D285" s="2093"/>
      <c r="E285" s="2093"/>
    </row>
    <row r="286" spans="1:10" x14ac:dyDescent="0.2">
      <c r="C286" s="2093"/>
      <c r="D286" s="2093"/>
      <c r="E286" s="2093"/>
    </row>
    <row r="287" spans="1:10" x14ac:dyDescent="0.2">
      <c r="C287" s="2093"/>
      <c r="D287" s="2093"/>
      <c r="E287" s="2093"/>
    </row>
    <row r="288" spans="1:10" x14ac:dyDescent="0.2">
      <c r="C288" s="2093"/>
      <c r="D288" s="2093"/>
      <c r="E288" s="2093"/>
    </row>
    <row r="290" spans="1:14" s="1339" customFormat="1" x14ac:dyDescent="0.2">
      <c r="A290" s="1339" t="s">
        <v>31</v>
      </c>
      <c r="B290" s="2170" t="s">
        <v>1685</v>
      </c>
      <c r="C290" s="2154"/>
      <c r="D290" s="2154"/>
      <c r="E290" s="1366" t="s">
        <v>1762</v>
      </c>
      <c r="F290" s="1366" t="s">
        <v>1763</v>
      </c>
      <c r="G290" s="1366"/>
      <c r="H290" s="2142" t="s">
        <v>221</v>
      </c>
      <c r="I290" s="2142"/>
      <c r="J290" s="2142"/>
      <c r="K290" s="2142"/>
      <c r="L290" s="1366" t="s">
        <v>222</v>
      </c>
    </row>
    <row r="291" spans="1:14" s="1339" customFormat="1" x14ac:dyDescent="0.2">
      <c r="B291" s="2153" t="s">
        <v>14</v>
      </c>
      <c r="C291" s="2154"/>
      <c r="D291" s="2154"/>
      <c r="E291" s="1520"/>
      <c r="F291" s="1520"/>
      <c r="G291" s="1520"/>
      <c r="H291" s="1520"/>
      <c r="I291" s="1520"/>
      <c r="J291" s="1520"/>
      <c r="K291" s="1520"/>
      <c r="L291" s="1520"/>
    </row>
    <row r="292" spans="1:14" s="1339" customFormat="1" x14ac:dyDescent="0.2">
      <c r="B292" s="2167"/>
      <c r="C292" s="2167"/>
      <c r="D292" s="2167"/>
      <c r="E292" s="1521"/>
      <c r="F292" s="1520"/>
      <c r="G292" s="1520"/>
      <c r="H292" s="1520"/>
      <c r="I292" s="1522"/>
      <c r="J292" s="1520"/>
      <c r="K292" s="1520"/>
      <c r="L292" s="1520"/>
      <c r="M292" s="1441"/>
      <c r="N292" s="1441"/>
    </row>
    <row r="293" spans="1:14" s="1339" customFormat="1" x14ac:dyDescent="0.2">
      <c r="B293" s="2167"/>
      <c r="C293" s="2167"/>
      <c r="D293" s="2167"/>
      <c r="E293" s="1523"/>
      <c r="F293" s="1520"/>
      <c r="I293" s="1522"/>
      <c r="J293" s="1520"/>
      <c r="K293" s="1524"/>
      <c r="L293" s="1520"/>
      <c r="M293" s="1441"/>
      <c r="N293" s="1441"/>
    </row>
    <row r="294" spans="1:14" s="1339" customFormat="1" x14ac:dyDescent="0.2">
      <c r="B294" s="2167"/>
      <c r="C294" s="2154"/>
      <c r="D294" s="2154"/>
      <c r="E294" s="1521"/>
      <c r="F294" s="1520"/>
      <c r="G294" s="1521"/>
      <c r="H294" s="1520"/>
      <c r="I294" s="1520"/>
      <c r="J294" s="1520"/>
      <c r="K294" s="1520"/>
      <c r="L294" s="1520"/>
      <c r="M294" s="1441"/>
      <c r="N294" s="1441"/>
    </row>
    <row r="295" spans="1:14" s="1339" customFormat="1" x14ac:dyDescent="0.2">
      <c r="B295" s="2167"/>
      <c r="C295" s="2154"/>
      <c r="D295" s="2154"/>
      <c r="E295" s="1521"/>
      <c r="F295" s="1521"/>
      <c r="G295" s="1521"/>
      <c r="H295" s="1520"/>
      <c r="I295" s="1520"/>
      <c r="J295" s="1520"/>
      <c r="K295" s="1520"/>
      <c r="L295" s="1525"/>
      <c r="M295" s="1441"/>
      <c r="N295" s="1441"/>
    </row>
    <row r="296" spans="1:14" s="1376" customFormat="1" ht="18" thickBot="1" x14ac:dyDescent="0.25">
      <c r="B296" s="2206"/>
      <c r="C296" s="2154"/>
      <c r="D296" s="2154"/>
      <c r="E296" s="1526"/>
      <c r="F296" s="1526"/>
      <c r="G296" s="1526"/>
      <c r="H296" s="1526"/>
      <c r="I296" s="1526"/>
      <c r="J296" s="1526"/>
      <c r="K296" s="1527"/>
      <c r="L296" s="1526"/>
      <c r="M296" s="1377"/>
      <c r="N296" s="1377"/>
    </row>
    <row r="297" spans="1:14" s="1347" customFormat="1" ht="15" thickTop="1" x14ac:dyDescent="0.2">
      <c r="B297" s="2207"/>
      <c r="C297" s="2154"/>
      <c r="D297" s="2154"/>
      <c r="E297" s="1528"/>
      <c r="F297" s="1528"/>
      <c r="G297" s="1528"/>
      <c r="H297" s="1528"/>
      <c r="I297" s="1528"/>
      <c r="J297" s="1528"/>
      <c r="K297" s="1528"/>
      <c r="L297" s="1528"/>
      <c r="M297" s="1341"/>
      <c r="N297" s="1341"/>
    </row>
    <row r="298" spans="1:14" s="1339" customFormat="1" x14ac:dyDescent="0.2">
      <c r="B298" s="2153" t="s">
        <v>21</v>
      </c>
      <c r="C298" s="2154"/>
      <c r="D298" s="2154"/>
      <c r="E298" s="1520"/>
      <c r="F298" s="1520"/>
      <c r="G298" s="1520"/>
      <c r="H298" s="1520"/>
      <c r="I298" s="1520"/>
      <c r="J298" s="1520"/>
      <c r="K298" s="1520"/>
      <c r="L298" s="1520"/>
      <c r="M298" s="1441"/>
      <c r="N298" s="1441"/>
    </row>
    <row r="299" spans="1:14" s="1339" customFormat="1" x14ac:dyDescent="0.2">
      <c r="B299" s="2167"/>
      <c r="C299" s="2154"/>
      <c r="D299" s="2168"/>
      <c r="E299" s="1521"/>
      <c r="F299" s="1522"/>
      <c r="G299" s="1522"/>
      <c r="H299" s="1520"/>
      <c r="I299" s="1520"/>
      <c r="J299" s="1520"/>
      <c r="K299" s="1520"/>
      <c r="L299" s="1528"/>
      <c r="M299" s="1441"/>
      <c r="N299" s="1441"/>
    </row>
    <row r="300" spans="1:14" s="1339" customFormat="1" x14ac:dyDescent="0.2">
      <c r="B300" s="2167"/>
      <c r="C300" s="2154"/>
      <c r="D300" s="2168"/>
      <c r="E300" s="1521"/>
      <c r="F300" s="1522"/>
      <c r="G300" s="1522"/>
      <c r="H300" s="1520"/>
      <c r="I300" s="1520"/>
      <c r="J300" s="1520"/>
      <c r="K300" s="1520"/>
      <c r="L300" s="1528"/>
      <c r="M300" s="1441"/>
      <c r="N300" s="1441"/>
    </row>
    <row r="301" spans="1:14" s="1339" customFormat="1" x14ac:dyDescent="0.2">
      <c r="B301" s="2167"/>
      <c r="C301" s="2154"/>
      <c r="D301" s="2168"/>
      <c r="E301" s="1521"/>
      <c r="F301" s="1522"/>
      <c r="G301" s="1522"/>
      <c r="H301" s="1520"/>
      <c r="I301" s="1520"/>
      <c r="J301" s="1520"/>
      <c r="K301" s="1520"/>
      <c r="L301" s="1528"/>
      <c r="M301" s="1441"/>
      <c r="N301" s="1441"/>
    </row>
    <row r="302" spans="1:14" s="1339" customFormat="1" x14ac:dyDescent="0.2">
      <c r="B302" s="2167"/>
      <c r="C302" s="2154"/>
      <c r="D302" s="2154"/>
      <c r="E302" s="1522"/>
      <c r="F302" s="1522"/>
      <c r="G302" s="1522"/>
      <c r="H302" s="1520"/>
      <c r="I302" s="1520"/>
      <c r="J302" s="1520"/>
      <c r="K302" s="1520"/>
      <c r="L302" s="1528"/>
      <c r="M302" s="1441"/>
      <c r="N302" s="1441"/>
    </row>
    <row r="303" spans="1:14" s="1339" customFormat="1" x14ac:dyDescent="0.2">
      <c r="B303" s="2167"/>
      <c r="C303" s="2154"/>
      <c r="D303" s="2154"/>
      <c r="E303" s="1522"/>
      <c r="F303" s="1521"/>
      <c r="G303" s="1521"/>
      <c r="H303" s="1520"/>
      <c r="I303" s="1520"/>
      <c r="J303" s="1520"/>
      <c r="K303" s="1520"/>
      <c r="L303" s="1528"/>
      <c r="M303" s="1441"/>
      <c r="N303" s="1441"/>
    </row>
    <row r="304" spans="1:14" s="1339" customFormat="1" x14ac:dyDescent="0.2">
      <c r="B304" s="2167"/>
      <c r="C304" s="2154"/>
      <c r="D304" s="2154"/>
      <c r="E304" s="1522"/>
      <c r="F304" s="1529"/>
      <c r="G304" s="1529"/>
      <c r="H304" s="1520"/>
      <c r="I304" s="1520"/>
      <c r="J304" s="1520"/>
      <c r="K304" s="1520"/>
      <c r="L304" s="1520"/>
      <c r="M304" s="1441"/>
      <c r="N304" s="1441"/>
    </row>
    <row r="305" spans="1:14" s="1339" customFormat="1" x14ac:dyDescent="0.2">
      <c r="B305" s="2095"/>
      <c r="C305" s="2154"/>
      <c r="D305" s="2154"/>
      <c r="E305" s="1520"/>
      <c r="F305" s="1520"/>
      <c r="G305" s="1522"/>
      <c r="H305" s="1520"/>
      <c r="K305" s="1520"/>
      <c r="L305" s="1525"/>
      <c r="M305" s="1441"/>
      <c r="N305" s="1441"/>
    </row>
    <row r="306" spans="1:14" s="1376" customFormat="1" ht="15" thickBot="1" x14ac:dyDescent="0.25">
      <c r="B306" s="1377"/>
      <c r="C306" s="1377"/>
      <c r="E306" s="1526"/>
      <c r="F306" s="1526"/>
      <c r="G306" s="1526"/>
      <c r="H306" s="1526"/>
      <c r="I306" s="1526"/>
      <c r="J306" s="1526"/>
      <c r="K306" s="1526"/>
      <c r="L306" s="1530"/>
      <c r="M306" s="1377"/>
      <c r="N306" s="1377"/>
    </row>
    <row r="307" spans="1:14" s="1376" customFormat="1" ht="15" thickTop="1" x14ac:dyDescent="0.2">
      <c r="B307" s="1377"/>
      <c r="C307" s="1377"/>
      <c r="E307" s="1381"/>
      <c r="F307" s="1381"/>
      <c r="G307" s="1381"/>
      <c r="H307" s="1381"/>
      <c r="I307" s="1381"/>
      <c r="J307" s="1381"/>
      <c r="K307" s="1381"/>
      <c r="L307" s="1381"/>
      <c r="M307" s="1377"/>
      <c r="N307" s="1377"/>
    </row>
    <row r="308" spans="1:14" s="1339" customFormat="1" ht="17" x14ac:dyDescent="0.2">
      <c r="A308" s="1339" t="s">
        <v>32</v>
      </c>
      <c r="B308" s="1351"/>
      <c r="C308" s="1441"/>
      <c r="E308" s="1341"/>
      <c r="F308" s="1341"/>
      <c r="G308" s="1341"/>
      <c r="H308" s="1406"/>
      <c r="I308" s="1406"/>
      <c r="J308" s="1371"/>
      <c r="K308" s="1371"/>
      <c r="L308" s="1341"/>
      <c r="M308" s="1441"/>
    </row>
    <row r="309" spans="1:14" x14ac:dyDescent="0.2">
      <c r="A309" s="1476"/>
      <c r="C309" s="2091"/>
      <c r="D309" s="2091"/>
      <c r="E309" s="2091"/>
    </row>
    <row r="310" spans="1:14" x14ac:dyDescent="0.2">
      <c r="C310" s="2091"/>
      <c r="D310" s="2091"/>
      <c r="E310" s="2091"/>
    </row>
    <row r="311" spans="1:14" x14ac:dyDescent="0.2">
      <c r="C311" s="2091"/>
      <c r="D311" s="2091"/>
      <c r="E311" s="2091"/>
    </row>
    <row r="312" spans="1:14" x14ac:dyDescent="0.2">
      <c r="C312" s="2091"/>
      <c r="D312" s="2091"/>
      <c r="E312" s="2091"/>
    </row>
    <row r="313" spans="1:14" x14ac:dyDescent="0.2">
      <c r="A313" s="1476"/>
      <c r="C313" s="2091"/>
      <c r="D313" s="2091"/>
      <c r="E313" s="2091"/>
      <c r="I313" s="1438"/>
    </row>
    <row r="314" spans="1:14" x14ac:dyDescent="0.2">
      <c r="A314" s="1476"/>
      <c r="C314" s="2091"/>
      <c r="D314" s="2091"/>
      <c r="E314" s="2091"/>
      <c r="I314" s="1438"/>
    </row>
    <row r="315" spans="1:14" x14ac:dyDescent="0.2">
      <c r="C315" s="2093"/>
      <c r="D315" s="2093"/>
      <c r="E315" s="2093"/>
      <c r="I315" s="1438"/>
    </row>
    <row r="316" spans="1:14" x14ac:dyDescent="0.2">
      <c r="C316" s="2093"/>
      <c r="D316" s="2093"/>
      <c r="E316" s="2093"/>
      <c r="I316" s="1438"/>
    </row>
    <row r="317" spans="1:14" x14ac:dyDescent="0.2">
      <c r="C317" s="2093"/>
      <c r="D317" s="2093"/>
      <c r="E317" s="2093"/>
    </row>
    <row r="318" spans="1:14" x14ac:dyDescent="0.2">
      <c r="C318" s="2093"/>
      <c r="D318" s="2093"/>
      <c r="E318" s="2093"/>
      <c r="I318" s="1438"/>
    </row>
    <row r="319" spans="1:14" x14ac:dyDescent="0.2">
      <c r="C319" s="2093"/>
      <c r="D319" s="2093"/>
      <c r="E319" s="2093"/>
      <c r="I319" s="1438"/>
    </row>
    <row r="320" spans="1:14" x14ac:dyDescent="0.2">
      <c r="A320" s="1476"/>
      <c r="C320" s="2093"/>
      <c r="D320" s="2093"/>
      <c r="E320" s="2093"/>
      <c r="I320" s="1438"/>
    </row>
    <row r="321" spans="1:9" x14ac:dyDescent="0.2">
      <c r="C321" s="2093"/>
      <c r="D321" s="2093"/>
      <c r="E321" s="2093"/>
      <c r="I321" s="1438"/>
    </row>
    <row r="322" spans="1:9" x14ac:dyDescent="0.2">
      <c r="C322" s="2093"/>
      <c r="D322" s="2093"/>
      <c r="E322" s="2093"/>
      <c r="I322" s="1438"/>
    </row>
    <row r="323" spans="1:9" x14ac:dyDescent="0.2">
      <c r="C323" s="2093"/>
      <c r="D323" s="2093"/>
      <c r="E323" s="2093"/>
    </row>
    <row r="324" spans="1:9" x14ac:dyDescent="0.2">
      <c r="C324" s="2093"/>
      <c r="D324" s="2093"/>
      <c r="E324" s="2093"/>
      <c r="I324" s="1438"/>
    </row>
    <row r="325" spans="1:9" x14ac:dyDescent="0.2">
      <c r="A325" s="1476"/>
      <c r="C325" s="2093"/>
      <c r="D325" s="2093"/>
      <c r="E325" s="2093"/>
      <c r="I325" s="1438"/>
    </row>
    <row r="326" spans="1:9" x14ac:dyDescent="0.2">
      <c r="C326" s="2093"/>
      <c r="D326" s="2093"/>
      <c r="E326" s="2093"/>
      <c r="I326" s="1438"/>
    </row>
    <row r="327" spans="1:9" x14ac:dyDescent="0.2">
      <c r="C327" s="2093"/>
      <c r="D327" s="2093"/>
      <c r="E327" s="2093"/>
      <c r="I327" s="1438"/>
    </row>
    <row r="329" spans="1:9" x14ac:dyDescent="0.2">
      <c r="B329" s="1477" t="s">
        <v>1752</v>
      </c>
      <c r="C329" s="1477"/>
      <c r="D329" s="1477"/>
      <c r="E329" s="1477"/>
    </row>
    <row r="330" spans="1:9" ht="28" x14ac:dyDescent="0.2">
      <c r="B330" s="1477"/>
      <c r="D330" s="1478" t="s">
        <v>1753</v>
      </c>
      <c r="E330" s="1479" t="s">
        <v>1754</v>
      </c>
      <c r="F330" s="1480" t="s">
        <v>1755</v>
      </c>
    </row>
    <row r="331" spans="1:9" x14ac:dyDescent="0.2">
      <c r="B331" s="2166">
        <v>43466</v>
      </c>
      <c r="C331" s="2166"/>
      <c r="D331" s="1358"/>
      <c r="E331" s="1358"/>
    </row>
    <row r="332" spans="1:9" x14ac:dyDescent="0.2">
      <c r="B332" s="2166">
        <v>43830</v>
      </c>
      <c r="C332" s="2166"/>
      <c r="D332" s="1482"/>
      <c r="E332" s="1482"/>
      <c r="F332" s="1482"/>
    </row>
    <row r="333" spans="1:9" x14ac:dyDescent="0.2">
      <c r="B333" s="2169"/>
      <c r="C333" s="2169"/>
      <c r="D333" s="1358"/>
      <c r="E333" s="1358"/>
    </row>
    <row r="334" spans="1:9" x14ac:dyDescent="0.2">
      <c r="B334" s="1477"/>
      <c r="C334" s="2171"/>
      <c r="D334" s="2171"/>
      <c r="E334" s="2171"/>
    </row>
    <row r="335" spans="1:9" x14ac:dyDescent="0.2">
      <c r="A335" s="1476"/>
      <c r="C335" s="2171"/>
      <c r="D335" s="2171"/>
      <c r="E335" s="2171"/>
    </row>
    <row r="336" spans="1:9" x14ac:dyDescent="0.2">
      <c r="C336" s="2171"/>
      <c r="D336" s="2171"/>
      <c r="E336" s="2171"/>
    </row>
    <row r="337" spans="1:13" x14ac:dyDescent="0.2">
      <c r="C337" s="2171"/>
      <c r="D337" s="2171"/>
      <c r="E337" s="2171"/>
      <c r="H337" s="1438"/>
    </row>
    <row r="338" spans="1:13" x14ac:dyDescent="0.2">
      <c r="C338" s="2171"/>
      <c r="D338" s="2171"/>
      <c r="E338" s="2171"/>
    </row>
    <row r="339" spans="1:13" s="1339" customFormat="1" ht="17" x14ac:dyDescent="0.2">
      <c r="B339" s="1441"/>
      <c r="C339" s="1441"/>
      <c r="E339" s="1341"/>
      <c r="F339" s="1341"/>
      <c r="G339" s="1341"/>
      <c r="H339" s="1406"/>
      <c r="I339" s="1406"/>
      <c r="J339" s="1371"/>
      <c r="K339" s="1406"/>
      <c r="L339" s="1341"/>
      <c r="M339" s="1441"/>
    </row>
    <row r="340" spans="1:13" s="1339" customFormat="1" x14ac:dyDescent="0.2">
      <c r="A340" s="1339" t="s">
        <v>33</v>
      </c>
      <c r="B340" s="2170" t="s">
        <v>1685</v>
      </c>
      <c r="C340" s="2154"/>
      <c r="D340" s="2154"/>
      <c r="E340" s="1366" t="s">
        <v>1762</v>
      </c>
      <c r="F340" s="1366" t="s">
        <v>1763</v>
      </c>
      <c r="G340" s="1366"/>
      <c r="H340" s="2143" t="s">
        <v>221</v>
      </c>
      <c r="I340" s="2143"/>
      <c r="J340" s="2143"/>
      <c r="K340" s="2143"/>
      <c r="L340" s="1366" t="s">
        <v>222</v>
      </c>
      <c r="M340" s="1441"/>
    </row>
    <row r="341" spans="1:13" s="1339" customFormat="1" x14ac:dyDescent="0.2">
      <c r="B341" s="2095"/>
      <c r="C341" s="2154"/>
      <c r="D341" s="2154"/>
      <c r="E341" s="1531"/>
      <c r="F341" s="1531"/>
      <c r="G341" s="1532"/>
      <c r="H341" s="1531"/>
      <c r="I341" s="1531"/>
      <c r="J341" s="1531"/>
      <c r="K341" s="1531"/>
      <c r="L341" s="1531"/>
      <c r="M341" s="1341"/>
    </row>
    <row r="342" spans="1:13" s="1339" customFormat="1" x14ac:dyDescent="0.2">
      <c r="B342" s="1441"/>
      <c r="C342" s="1510"/>
      <c r="D342" s="1510"/>
      <c r="E342" s="1531"/>
      <c r="F342" s="1531"/>
      <c r="I342" s="1531"/>
      <c r="J342" s="1531"/>
      <c r="K342" s="1531"/>
      <c r="L342" s="1531"/>
      <c r="M342" s="1341"/>
    </row>
    <row r="343" spans="1:13" s="1339" customFormat="1" x14ac:dyDescent="0.2">
      <c r="B343" s="2095"/>
      <c r="C343" s="2154"/>
      <c r="D343" s="2154"/>
      <c r="E343" s="1533"/>
      <c r="F343" s="1533"/>
      <c r="G343" s="1533"/>
      <c r="H343" s="1531"/>
      <c r="I343" s="1532"/>
      <c r="J343" s="1531"/>
      <c r="K343" s="1531"/>
      <c r="L343" s="1533"/>
      <c r="M343" s="1441"/>
    </row>
    <row r="344" spans="1:13" s="1339" customFormat="1" x14ac:dyDescent="0.2">
      <c r="B344" s="1441"/>
      <c r="C344" s="1510"/>
      <c r="D344" s="1510"/>
      <c r="E344" s="1534"/>
      <c r="F344" s="1534"/>
      <c r="G344" s="1531"/>
      <c r="H344" s="1531"/>
      <c r="K344" s="1531"/>
      <c r="L344" s="1534"/>
      <c r="M344" s="1441"/>
    </row>
    <row r="345" spans="1:13" s="1339" customFormat="1" x14ac:dyDescent="0.2">
      <c r="B345" s="2095"/>
      <c r="C345" s="2154"/>
      <c r="D345" s="2154"/>
      <c r="E345" s="1531"/>
      <c r="F345" s="1531"/>
      <c r="G345" s="1531"/>
      <c r="H345" s="1531"/>
      <c r="I345" s="1531"/>
      <c r="J345" s="1531"/>
      <c r="K345" s="1531"/>
      <c r="L345" s="1531"/>
      <c r="M345" s="1441"/>
    </row>
    <row r="346" spans="1:13" s="1339" customFormat="1" x14ac:dyDescent="0.2">
      <c r="B346" s="2095"/>
      <c r="C346" s="2154"/>
      <c r="D346" s="2154"/>
      <c r="E346" s="1531"/>
      <c r="F346" s="1535"/>
      <c r="G346" s="1532"/>
      <c r="H346" s="1531"/>
      <c r="I346" s="1531"/>
      <c r="J346" s="1531"/>
      <c r="K346" s="1531"/>
      <c r="L346" s="1531"/>
      <c r="M346" s="1441"/>
    </row>
    <row r="347" spans="1:13" s="1339" customFormat="1" x14ac:dyDescent="0.2">
      <c r="B347" s="2095"/>
      <c r="C347" s="2154"/>
      <c r="D347" s="2154"/>
      <c r="E347" s="1531"/>
      <c r="F347" s="1531"/>
      <c r="G347" s="1531"/>
      <c r="H347" s="1531"/>
      <c r="I347" s="1531"/>
      <c r="J347" s="1531"/>
      <c r="K347" s="1531"/>
      <c r="L347" s="1531"/>
      <c r="M347" s="1441"/>
    </row>
    <row r="348" spans="1:13" s="1339" customFormat="1" x14ac:dyDescent="0.2">
      <c r="B348" s="2095"/>
      <c r="C348" s="2154"/>
      <c r="D348" s="2154"/>
      <c r="E348" s="1531"/>
      <c r="F348" s="1531"/>
      <c r="G348" s="1531"/>
      <c r="H348" s="1533"/>
      <c r="I348" s="1533"/>
      <c r="J348" s="1533"/>
      <c r="K348" s="1533"/>
      <c r="L348" s="1531"/>
      <c r="M348" s="1441"/>
    </row>
    <row r="349" spans="1:13" s="1339" customFormat="1" x14ac:dyDescent="0.2">
      <c r="B349" s="1441"/>
      <c r="C349" s="1510"/>
      <c r="D349" s="1510"/>
      <c r="E349" s="1531"/>
      <c r="F349" s="1531"/>
      <c r="G349" s="1531"/>
      <c r="H349" s="1533"/>
      <c r="I349" s="1533"/>
      <c r="J349" s="1533"/>
      <c r="K349" s="1533"/>
      <c r="L349" s="1531"/>
      <c r="M349" s="1441"/>
    </row>
    <row r="350" spans="1:13" s="1339" customFormat="1" x14ac:dyDescent="0.2">
      <c r="B350" s="2095"/>
      <c r="C350" s="2154"/>
      <c r="D350" s="2154"/>
      <c r="E350" s="1531"/>
      <c r="F350" s="1531"/>
      <c r="G350" s="1531"/>
      <c r="H350" s="1533"/>
      <c r="K350" s="1533"/>
      <c r="L350" s="1531"/>
      <c r="M350" s="1441"/>
    </row>
    <row r="351" spans="1:13" s="1339" customFormat="1" x14ac:dyDescent="0.2">
      <c r="B351" s="2095"/>
      <c r="C351" s="2154"/>
      <c r="D351" s="2154"/>
      <c r="E351" s="1531"/>
      <c r="F351" s="1531"/>
      <c r="G351" s="1531"/>
      <c r="H351" s="1533"/>
      <c r="I351" s="1533"/>
      <c r="J351" s="1533"/>
      <c r="K351" s="1533"/>
      <c r="L351" s="1531"/>
      <c r="M351" s="1441"/>
    </row>
    <row r="352" spans="1:13" s="1339" customFormat="1" x14ac:dyDescent="0.2">
      <c r="B352" s="2095"/>
      <c r="C352" s="2154"/>
      <c r="D352" s="2154"/>
      <c r="E352" s="1531"/>
      <c r="F352" s="1531"/>
      <c r="G352" s="1531"/>
      <c r="H352" s="1533"/>
      <c r="I352" s="1533"/>
      <c r="J352" s="1533"/>
      <c r="K352" s="1533"/>
      <c r="L352" s="1531"/>
      <c r="M352" s="1441"/>
    </row>
    <row r="353" spans="1:13" s="1339" customFormat="1" x14ac:dyDescent="0.2">
      <c r="B353" s="2095"/>
      <c r="C353" s="2154"/>
      <c r="D353" s="2168"/>
      <c r="E353" s="1534"/>
      <c r="F353" s="1534"/>
      <c r="G353" s="1533"/>
      <c r="H353" s="1534"/>
      <c r="I353" s="1532"/>
      <c r="J353" s="1534"/>
      <c r="K353" s="1534"/>
      <c r="L353" s="1534"/>
      <c r="M353" s="1520"/>
    </row>
    <row r="354" spans="1:13" s="1339" customFormat="1" ht="17" x14ac:dyDescent="0.2">
      <c r="B354" s="1441"/>
      <c r="C354" s="1441"/>
      <c r="E354" s="1533"/>
      <c r="F354" s="1533"/>
      <c r="G354" s="1533"/>
      <c r="H354" s="1536"/>
      <c r="I354" s="1536"/>
      <c r="J354" s="1536"/>
      <c r="K354" s="1536"/>
      <c r="L354" s="1533"/>
      <c r="M354" s="1441"/>
    </row>
    <row r="355" spans="1:13" s="1339" customFormat="1" ht="17" x14ac:dyDescent="0.2">
      <c r="B355" s="1441"/>
      <c r="C355" s="1441"/>
      <c r="E355" s="1533"/>
      <c r="F355" s="1533"/>
      <c r="G355" s="1533"/>
      <c r="H355" s="1536"/>
      <c r="I355" s="1536"/>
      <c r="J355" s="1536"/>
      <c r="K355" s="1536"/>
      <c r="L355" s="1533"/>
      <c r="M355" s="1441"/>
    </row>
    <row r="356" spans="1:13" s="1339" customFormat="1" ht="17" x14ac:dyDescent="0.2">
      <c r="A356" s="1332" t="s">
        <v>1810</v>
      </c>
      <c r="B356" s="1365"/>
      <c r="C356" s="1365"/>
      <c r="E356" s="1533"/>
      <c r="F356" s="1533"/>
      <c r="G356" s="1533"/>
      <c r="H356" s="1536"/>
      <c r="I356" s="1536"/>
      <c r="J356" s="1536"/>
      <c r="K356" s="1536"/>
      <c r="L356" s="1533"/>
      <c r="M356" s="1441"/>
    </row>
    <row r="357" spans="1:13" s="1339" customFormat="1" ht="17" x14ac:dyDescent="0.2">
      <c r="A357" s="1339" t="s">
        <v>1768</v>
      </c>
      <c r="B357" s="1441"/>
      <c r="C357" s="1441" t="s">
        <v>1829</v>
      </c>
      <c r="E357" s="1533"/>
      <c r="F357" s="1533"/>
      <c r="G357" s="1533"/>
      <c r="H357" s="1536"/>
      <c r="I357" s="1536"/>
      <c r="J357" s="1536"/>
      <c r="K357" s="1536"/>
      <c r="L357" s="1533"/>
      <c r="M357" s="1441"/>
    </row>
    <row r="358" spans="1:13" s="1339" customFormat="1" ht="17" x14ac:dyDescent="0.2">
      <c r="B358" s="1441"/>
      <c r="C358" s="1477" t="s">
        <v>1769</v>
      </c>
      <c r="E358" s="1533"/>
      <c r="F358" s="1533"/>
      <c r="G358" s="1533"/>
      <c r="H358" s="1536"/>
      <c r="I358" s="1536"/>
      <c r="J358" s="1536"/>
      <c r="K358" s="1536"/>
      <c r="L358" s="1533"/>
      <c r="M358" s="1441"/>
    </row>
    <row r="359" spans="1:13" ht="28" x14ac:dyDescent="0.2">
      <c r="B359" s="1477"/>
      <c r="D359" s="1478" t="s">
        <v>1753</v>
      </c>
      <c r="E359" s="1479" t="s">
        <v>1754</v>
      </c>
      <c r="F359" s="1480" t="s">
        <v>1755</v>
      </c>
    </row>
    <row r="360" spans="1:13" x14ac:dyDescent="0.2">
      <c r="B360" s="2166">
        <v>43101</v>
      </c>
      <c r="C360" s="2166"/>
      <c r="D360" s="1358"/>
      <c r="E360" s="1358"/>
    </row>
    <row r="361" spans="1:13" x14ac:dyDescent="0.2">
      <c r="B361" s="2166">
        <v>43465</v>
      </c>
      <c r="C361" s="2166"/>
      <c r="D361" s="1482"/>
      <c r="E361" s="1482"/>
      <c r="F361" s="1482"/>
    </row>
    <row r="362" spans="1:13" x14ac:dyDescent="0.2">
      <c r="B362" s="2169"/>
      <c r="C362" s="2169"/>
      <c r="D362" s="1358"/>
      <c r="E362" s="1358"/>
    </row>
    <row r="363" spans="1:13" x14ac:dyDescent="0.2">
      <c r="B363" s="1477"/>
      <c r="C363" s="1477"/>
      <c r="D363" s="1358"/>
      <c r="E363" s="1358"/>
    </row>
    <row r="364" spans="1:13" x14ac:dyDescent="0.2">
      <c r="B364" s="1477"/>
      <c r="D364" s="1358"/>
      <c r="E364" s="1358"/>
    </row>
    <row r="365" spans="1:13" s="1360" customFormat="1" x14ac:dyDescent="0.2">
      <c r="A365" s="1360" t="s">
        <v>0</v>
      </c>
      <c r="C365" s="2176"/>
      <c r="D365" s="2176"/>
      <c r="E365" s="2176"/>
      <c r="F365" s="1359"/>
      <c r="G365" s="1359"/>
      <c r="H365" s="1359"/>
      <c r="I365" s="1359"/>
    </row>
    <row r="366" spans="1:13" s="1360" customFormat="1" x14ac:dyDescent="0.2">
      <c r="C366" s="2176"/>
      <c r="D366" s="2176"/>
      <c r="E366" s="2176"/>
      <c r="F366" s="1359"/>
      <c r="G366" s="1359"/>
      <c r="H366" s="1359"/>
      <c r="I366" s="1359"/>
    </row>
    <row r="367" spans="1:13" s="1360" customFormat="1" x14ac:dyDescent="0.2">
      <c r="C367" s="2176"/>
      <c r="D367" s="2176"/>
      <c r="E367" s="2176"/>
      <c r="F367" s="1359"/>
      <c r="G367" s="1359"/>
      <c r="H367" s="1359"/>
      <c r="I367" s="1359"/>
    </row>
    <row r="368" spans="1:13" s="1360" customFormat="1" x14ac:dyDescent="0.2">
      <c r="C368" s="2176"/>
      <c r="D368" s="2176"/>
      <c r="E368" s="2176"/>
      <c r="F368" s="1359"/>
      <c r="G368" s="1359"/>
      <c r="H368" s="1359"/>
      <c r="I368" s="1359"/>
    </row>
    <row r="369" spans="1:9" s="1360" customFormat="1" x14ac:dyDescent="0.2">
      <c r="C369" s="2176"/>
      <c r="D369" s="2176"/>
      <c r="E369" s="2176"/>
      <c r="F369" s="1359"/>
      <c r="G369" s="1359"/>
      <c r="H369" s="1359"/>
      <c r="I369" s="1359"/>
    </row>
    <row r="371" spans="1:9" x14ac:dyDescent="0.2">
      <c r="A371" s="1476" t="s">
        <v>1</v>
      </c>
      <c r="C371" s="2091"/>
      <c r="D371" s="2091"/>
      <c r="E371" s="2091"/>
    </row>
    <row r="372" spans="1:9" x14ac:dyDescent="0.2">
      <c r="A372" s="1476"/>
      <c r="C372" s="2091"/>
      <c r="D372" s="2091"/>
      <c r="E372" s="2091"/>
    </row>
    <row r="373" spans="1:9" x14ac:dyDescent="0.2">
      <c r="C373" s="2093"/>
      <c r="D373" s="2093"/>
      <c r="E373" s="2093"/>
    </row>
    <row r="374" spans="1:9" x14ac:dyDescent="0.2">
      <c r="C374" s="2093"/>
      <c r="D374" s="2093"/>
      <c r="E374" s="2093"/>
    </row>
    <row r="375" spans="1:9" x14ac:dyDescent="0.2">
      <c r="C375" s="2093"/>
      <c r="D375" s="2093"/>
      <c r="E375" s="2093"/>
    </row>
    <row r="376" spans="1:9" x14ac:dyDescent="0.2">
      <c r="C376" s="2093"/>
      <c r="D376" s="2093"/>
      <c r="E376" s="2093"/>
    </row>
    <row r="377" spans="1:9" x14ac:dyDescent="0.2">
      <c r="C377" s="2093"/>
      <c r="D377" s="2093"/>
      <c r="E377" s="2093"/>
    </row>
    <row r="378" spans="1:9" x14ac:dyDescent="0.2">
      <c r="C378" s="2093"/>
      <c r="D378" s="2093"/>
      <c r="E378" s="2093"/>
    </row>
    <row r="379" spans="1:9" x14ac:dyDescent="0.2">
      <c r="C379" s="2093"/>
      <c r="D379" s="2093"/>
      <c r="E379" s="2093"/>
    </row>
    <row r="381" spans="1:9" x14ac:dyDescent="0.2">
      <c r="A381" s="1476" t="s">
        <v>2</v>
      </c>
      <c r="C381" s="2091"/>
      <c r="D381" s="2091"/>
      <c r="E381" s="2091"/>
    </row>
    <row r="382" spans="1:9" x14ac:dyDescent="0.2">
      <c r="C382" s="2091"/>
      <c r="D382" s="2091"/>
      <c r="E382" s="2091"/>
    </row>
    <row r="383" spans="1:9" x14ac:dyDescent="0.2">
      <c r="C383" s="2091"/>
      <c r="D383" s="2091"/>
      <c r="E383" s="2091"/>
    </row>
    <row r="385" spans="1:13" s="1339" customFormat="1" ht="17" x14ac:dyDescent="0.2">
      <c r="A385" s="1332" t="s">
        <v>1811</v>
      </c>
      <c r="B385" s="1365"/>
      <c r="C385" s="1365"/>
      <c r="E385" s="1533"/>
      <c r="F385" s="1533"/>
      <c r="G385" s="1533"/>
      <c r="H385" s="1536"/>
      <c r="I385" s="1536"/>
      <c r="J385" s="1536"/>
      <c r="K385" s="1536"/>
      <c r="L385" s="1533"/>
      <c r="M385" s="1441"/>
    </row>
    <row r="386" spans="1:13" s="1339" customFormat="1" ht="17" x14ac:dyDescent="0.2">
      <c r="A386" s="1339" t="s">
        <v>1768</v>
      </c>
      <c r="B386" s="1441"/>
      <c r="C386" s="1441" t="s">
        <v>1829</v>
      </c>
      <c r="E386" s="1533"/>
      <c r="F386" s="1533"/>
      <c r="G386" s="1533"/>
      <c r="H386" s="1536"/>
      <c r="I386" s="1536"/>
      <c r="J386" s="1536"/>
      <c r="K386" s="1536"/>
      <c r="L386" s="1533"/>
      <c r="M386" s="1441"/>
    </row>
    <row r="387" spans="1:13" s="1339" customFormat="1" ht="17" x14ac:dyDescent="0.2">
      <c r="B387" s="1441"/>
      <c r="C387" s="1477" t="s">
        <v>1769</v>
      </c>
      <c r="E387" s="1533"/>
      <c r="F387" s="1533"/>
      <c r="G387" s="1533"/>
      <c r="H387" s="1536"/>
      <c r="I387" s="1536"/>
      <c r="J387" s="1536"/>
      <c r="K387" s="1536"/>
      <c r="L387" s="1533"/>
      <c r="M387" s="1441"/>
    </row>
    <row r="388" spans="1:13" ht="28" x14ac:dyDescent="0.2">
      <c r="B388" s="1477"/>
      <c r="D388" s="1478" t="s">
        <v>1753</v>
      </c>
      <c r="E388" s="1479" t="s">
        <v>1754</v>
      </c>
      <c r="F388" s="1480" t="s">
        <v>1755</v>
      </c>
    </row>
    <row r="389" spans="1:13" x14ac:dyDescent="0.2">
      <c r="B389" s="2166">
        <v>43101</v>
      </c>
      <c r="C389" s="2166"/>
      <c r="D389" s="1358"/>
      <c r="E389" s="1358"/>
    </row>
    <row r="390" spans="1:13" x14ac:dyDescent="0.2">
      <c r="B390" s="2166">
        <v>43465</v>
      </c>
      <c r="C390" s="2166"/>
      <c r="D390" s="1482"/>
      <c r="E390" s="1482"/>
      <c r="F390" s="1482"/>
    </row>
    <row r="391" spans="1:13" x14ac:dyDescent="0.2">
      <c r="B391" s="2169"/>
      <c r="C391" s="2169"/>
      <c r="D391" s="1358"/>
      <c r="E391" s="1358"/>
    </row>
    <row r="392" spans="1:13" x14ac:dyDescent="0.2">
      <c r="B392" s="1477"/>
      <c r="C392" s="1477"/>
      <c r="D392" s="1358"/>
      <c r="E392" s="1358"/>
    </row>
    <row r="393" spans="1:13" x14ac:dyDescent="0.2">
      <c r="B393" s="1477"/>
      <c r="D393" s="1358"/>
      <c r="E393" s="1358"/>
    </row>
    <row r="394" spans="1:13" s="1360" customFormat="1" x14ac:dyDescent="0.2">
      <c r="A394" s="1360" t="s">
        <v>0</v>
      </c>
      <c r="C394" s="2176"/>
      <c r="D394" s="2176"/>
      <c r="E394" s="2176"/>
      <c r="F394" s="1359"/>
      <c r="G394" s="1359"/>
      <c r="H394" s="1359"/>
      <c r="I394" s="1359"/>
    </row>
    <row r="395" spans="1:13" s="1360" customFormat="1" x14ac:dyDescent="0.2">
      <c r="C395" s="2176"/>
      <c r="D395" s="2176"/>
      <c r="E395" s="2176"/>
      <c r="F395" s="1359"/>
      <c r="G395" s="1359"/>
      <c r="H395" s="1359"/>
      <c r="I395" s="1359"/>
    </row>
    <row r="396" spans="1:13" s="1360" customFormat="1" x14ac:dyDescent="0.2">
      <c r="C396" s="2176"/>
      <c r="D396" s="2176"/>
      <c r="E396" s="2176"/>
      <c r="F396" s="1359"/>
      <c r="G396" s="1359"/>
      <c r="H396" s="1359"/>
      <c r="I396" s="1359"/>
    </row>
    <row r="397" spans="1:13" s="1360" customFormat="1" x14ac:dyDescent="0.2">
      <c r="C397" s="2176"/>
      <c r="D397" s="2176"/>
      <c r="E397" s="2176"/>
      <c r="F397" s="1359"/>
      <c r="G397" s="1359"/>
      <c r="H397" s="1359"/>
      <c r="I397" s="1359"/>
    </row>
    <row r="398" spans="1:13" s="1360" customFormat="1" x14ac:dyDescent="0.2">
      <c r="C398" s="2176"/>
      <c r="D398" s="2176"/>
      <c r="E398" s="2176"/>
      <c r="F398" s="1359"/>
      <c r="G398" s="1359"/>
      <c r="H398" s="1359"/>
      <c r="I398" s="1359"/>
    </row>
    <row r="400" spans="1:13" x14ac:dyDescent="0.2">
      <c r="A400" s="1476" t="s">
        <v>1</v>
      </c>
      <c r="B400" s="1438" t="s">
        <v>1749</v>
      </c>
    </row>
    <row r="401" spans="1:13" x14ac:dyDescent="0.2">
      <c r="A401" s="1476"/>
      <c r="B401" s="2091"/>
      <c r="C401" s="2091"/>
      <c r="D401" s="2091"/>
      <c r="E401" s="2091"/>
      <c r="F401" s="2091"/>
      <c r="G401" s="2091"/>
      <c r="H401" s="2091"/>
    </row>
    <row r="402" spans="1:13" x14ac:dyDescent="0.2">
      <c r="C402" s="2093"/>
      <c r="D402" s="2093"/>
      <c r="E402" s="2093"/>
    </row>
    <row r="403" spans="1:13" x14ac:dyDescent="0.2">
      <c r="C403" s="2093"/>
      <c r="D403" s="2093"/>
      <c r="E403" s="2093"/>
    </row>
    <row r="404" spans="1:13" x14ac:dyDescent="0.2">
      <c r="C404" s="2093"/>
      <c r="D404" s="2093"/>
      <c r="E404" s="2093"/>
    </row>
    <row r="405" spans="1:13" s="1360" customFormat="1" x14ac:dyDescent="0.2">
      <c r="C405" s="2093"/>
      <c r="D405" s="2093"/>
      <c r="E405" s="2093"/>
      <c r="F405" s="1359"/>
      <c r="G405" s="1359"/>
      <c r="H405" s="1359"/>
      <c r="I405" s="1359"/>
    </row>
    <row r="406" spans="1:13" s="1360" customFormat="1" x14ac:dyDescent="0.2">
      <c r="C406" s="2093"/>
      <c r="D406" s="2093"/>
      <c r="E406" s="2093"/>
      <c r="F406" s="1359"/>
      <c r="G406" s="1359"/>
      <c r="H406" s="1359"/>
      <c r="I406" s="1359"/>
    </row>
    <row r="407" spans="1:13" s="1360" customFormat="1" x14ac:dyDescent="0.2">
      <c r="C407" s="2093"/>
      <c r="D407" s="2093"/>
      <c r="E407" s="2093"/>
      <c r="F407" s="1359"/>
      <c r="G407" s="1359"/>
      <c r="H407" s="1359"/>
      <c r="I407" s="1359"/>
    </row>
    <row r="408" spans="1:13" s="1360" customFormat="1" x14ac:dyDescent="0.2">
      <c r="C408" s="2093"/>
      <c r="D408" s="2093"/>
      <c r="E408" s="2093"/>
      <c r="F408" s="1359"/>
      <c r="G408" s="1359"/>
      <c r="H408" s="1359"/>
      <c r="I408" s="1359"/>
    </row>
    <row r="410" spans="1:13" x14ac:dyDescent="0.2">
      <c r="A410" s="1476" t="s">
        <v>2</v>
      </c>
      <c r="C410" s="2091"/>
      <c r="D410" s="2091"/>
      <c r="E410" s="2091"/>
    </row>
    <row r="411" spans="1:13" x14ac:dyDescent="0.2">
      <c r="C411" s="2091"/>
      <c r="D411" s="2091"/>
      <c r="E411" s="2091"/>
    </row>
    <row r="412" spans="1:13" x14ac:dyDescent="0.2">
      <c r="C412" s="2091"/>
      <c r="D412" s="2091"/>
      <c r="E412" s="2091"/>
    </row>
    <row r="413" spans="1:13" s="1339" customFormat="1" ht="17" x14ac:dyDescent="0.2">
      <c r="B413" s="1441"/>
      <c r="C413" s="2091"/>
      <c r="D413" s="2091"/>
      <c r="E413" s="2091"/>
      <c r="F413" s="1533"/>
      <c r="G413" s="1533"/>
      <c r="H413" s="1536"/>
      <c r="I413" s="1536"/>
      <c r="J413" s="1536"/>
      <c r="K413" s="1536"/>
      <c r="L413" s="1533"/>
      <c r="M413" s="1441"/>
    </row>
    <row r="415" spans="1:13" s="1339" customFormat="1" x14ac:dyDescent="0.2">
      <c r="A415" s="1332" t="s">
        <v>1812</v>
      </c>
      <c r="B415" s="1365"/>
      <c r="C415" s="1365"/>
      <c r="D415" s="1365"/>
      <c r="E415" s="1441"/>
      <c r="F415" s="1371"/>
      <c r="G415" s="1371"/>
      <c r="H415" s="1371"/>
      <c r="I415" s="1371"/>
      <c r="J415" s="1349"/>
      <c r="K415" s="1441"/>
      <c r="L415" s="1441"/>
    </row>
    <row r="416" spans="1:13" s="1339" customFormat="1" x14ac:dyDescent="0.2">
      <c r="A416" s="1339" t="s">
        <v>0</v>
      </c>
      <c r="B416" s="2175"/>
      <c r="C416" s="2175"/>
      <c r="D416" s="2175"/>
      <c r="E416" s="2175"/>
      <c r="F416" s="2175"/>
      <c r="G416" s="2175"/>
      <c r="H416" s="2175"/>
      <c r="I416" s="2175"/>
      <c r="J416" s="2175"/>
      <c r="K416" s="2175"/>
    </row>
    <row r="417" spans="2:14" s="1339" customFormat="1" x14ac:dyDescent="0.2">
      <c r="B417" s="2175"/>
      <c r="C417" s="2175"/>
      <c r="D417" s="2175"/>
      <c r="E417" s="2175"/>
      <c r="F417" s="2175"/>
      <c r="G417" s="2175"/>
      <c r="H417" s="2175"/>
      <c r="I417" s="2175"/>
      <c r="J417" s="2175"/>
      <c r="K417" s="2175"/>
    </row>
    <row r="418" spans="2:14" s="1339" customFormat="1" x14ac:dyDescent="0.2">
      <c r="B418" s="1441" t="s">
        <v>1770</v>
      </c>
      <c r="C418" s="1441"/>
      <c r="D418" s="1441"/>
      <c r="E418" s="1441"/>
      <c r="F418" s="1371"/>
      <c r="G418" s="1371"/>
      <c r="H418" s="1371"/>
      <c r="I418" s="1371"/>
      <c r="J418" s="1349"/>
      <c r="K418" s="1441"/>
    </row>
    <row r="419" spans="2:14" s="1339" customFormat="1" x14ac:dyDescent="0.2">
      <c r="B419" s="1441"/>
      <c r="C419" s="2095"/>
      <c r="D419" s="2095"/>
      <c r="E419" s="2095"/>
      <c r="F419" s="1371"/>
      <c r="G419" s="1371"/>
      <c r="H419" s="1371"/>
      <c r="I419" s="1371"/>
      <c r="J419" s="1349"/>
      <c r="K419" s="1441"/>
    </row>
    <row r="420" spans="2:14" s="1339" customFormat="1" x14ac:dyDescent="0.2">
      <c r="B420" s="1351"/>
      <c r="C420" s="2095"/>
      <c r="D420" s="2095"/>
      <c r="E420" s="2095"/>
      <c r="F420" s="1371"/>
      <c r="G420" s="1371"/>
      <c r="H420" s="1371"/>
      <c r="I420" s="1371"/>
      <c r="J420" s="1441"/>
    </row>
    <row r="421" spans="2:14" s="1339" customFormat="1" x14ac:dyDescent="0.2">
      <c r="B421" s="1441"/>
      <c r="C421" s="2095"/>
      <c r="D421" s="2095"/>
      <c r="E421" s="2095"/>
      <c r="F421" s="1371"/>
      <c r="G421" s="1371"/>
      <c r="H421" s="1371"/>
      <c r="I421" s="1371"/>
      <c r="J421" s="1349"/>
      <c r="K421" s="1441"/>
    </row>
    <row r="422" spans="2:14" s="1339" customFormat="1" x14ac:dyDescent="0.2">
      <c r="B422" s="1441"/>
      <c r="C422" s="2095"/>
      <c r="D422" s="2095"/>
      <c r="E422" s="2095"/>
      <c r="F422" s="1371"/>
      <c r="G422" s="1371"/>
      <c r="H422" s="1371"/>
      <c r="I422" s="1371"/>
      <c r="K422" s="1441"/>
    </row>
    <row r="423" spans="2:14" s="1339" customFormat="1" x14ac:dyDescent="0.2">
      <c r="B423" s="1351"/>
      <c r="C423" s="2095"/>
      <c r="D423" s="2095"/>
      <c r="E423" s="2095"/>
      <c r="F423" s="1371"/>
      <c r="G423" s="1371"/>
      <c r="H423" s="1371"/>
      <c r="I423" s="1371"/>
      <c r="J423" s="1441"/>
    </row>
    <row r="424" spans="2:14" s="1339" customFormat="1" x14ac:dyDescent="0.2">
      <c r="B424" s="1441"/>
      <c r="C424" s="2095"/>
      <c r="D424" s="2095"/>
      <c r="E424" s="2095"/>
      <c r="F424" s="1371"/>
      <c r="G424" s="1371"/>
      <c r="H424" s="1371"/>
      <c r="I424" s="1371"/>
      <c r="J424" s="1349"/>
      <c r="K424" s="1441"/>
      <c r="L424" s="1441"/>
      <c r="M424" s="1441"/>
      <c r="N424" s="1441"/>
    </row>
    <row r="425" spans="2:14" s="1339" customFormat="1" x14ac:dyDescent="0.2">
      <c r="B425" s="1441"/>
      <c r="C425" s="1441"/>
      <c r="D425" s="1441"/>
      <c r="E425" s="1441"/>
      <c r="F425" s="1371"/>
      <c r="G425" s="1371"/>
      <c r="H425" s="1371"/>
      <c r="I425" s="1371"/>
      <c r="J425" s="1349"/>
      <c r="K425" s="1441"/>
      <c r="L425" s="1441"/>
      <c r="M425" s="1441"/>
      <c r="N425" s="1441"/>
    </row>
    <row r="426" spans="2:14" s="1339" customFormat="1" x14ac:dyDescent="0.2">
      <c r="B426" s="1441" t="s">
        <v>1771</v>
      </c>
      <c r="C426" s="1441"/>
      <c r="D426" s="1441"/>
      <c r="E426" s="1441"/>
      <c r="F426" s="1371"/>
      <c r="G426" s="1371"/>
      <c r="H426" s="1371"/>
      <c r="I426" s="1371"/>
      <c r="J426" s="1349"/>
      <c r="K426" s="1441"/>
    </row>
    <row r="427" spans="2:14" s="1339" customFormat="1" x14ac:dyDescent="0.2">
      <c r="B427" s="1441"/>
      <c r="C427" s="1441"/>
      <c r="D427" s="1441"/>
      <c r="E427" s="1441"/>
      <c r="F427" s="1371"/>
      <c r="G427" s="1371"/>
      <c r="H427" s="1371"/>
      <c r="I427" s="1371"/>
      <c r="J427" s="1349"/>
      <c r="K427" s="1441"/>
      <c r="L427" s="1441"/>
      <c r="M427" s="1441"/>
      <c r="N427" s="1441"/>
    </row>
    <row r="428" spans="2:14" s="1339" customFormat="1" x14ac:dyDescent="0.2">
      <c r="B428" s="1388"/>
      <c r="C428" s="1388"/>
      <c r="D428" s="1388" t="s">
        <v>235</v>
      </c>
      <c r="E428" s="1371"/>
      <c r="F428" s="1371"/>
      <c r="G428" s="1371"/>
      <c r="H428" s="1371"/>
      <c r="I428" s="1371"/>
      <c r="J428" s="1349"/>
      <c r="K428" s="1441"/>
    </row>
    <row r="429" spans="2:14" s="1339" customFormat="1" x14ac:dyDescent="0.2">
      <c r="B429" s="1366"/>
      <c r="C429" s="1366"/>
      <c r="D429" s="1366" t="s">
        <v>1772</v>
      </c>
      <c r="E429" s="1371"/>
      <c r="F429" s="1371"/>
      <c r="G429" s="1371"/>
      <c r="H429" s="1371"/>
      <c r="I429" s="1371"/>
      <c r="J429" s="1349"/>
      <c r="K429" s="1441"/>
    </row>
    <row r="430" spans="2:14" s="1339" customFormat="1" x14ac:dyDescent="0.2">
      <c r="B430" s="1441"/>
      <c r="C430" s="1441"/>
      <c r="D430" s="1441" t="s">
        <v>1773</v>
      </c>
      <c r="E430" s="1371"/>
      <c r="F430" s="1371"/>
      <c r="G430" s="1371"/>
      <c r="H430" s="1371"/>
      <c r="I430" s="1371"/>
      <c r="J430" s="1349"/>
      <c r="K430" s="1441"/>
    </row>
    <row r="431" spans="2:14" s="1339" customFormat="1" x14ac:dyDescent="0.2">
      <c r="B431" s="1537" t="s">
        <v>14</v>
      </c>
      <c r="C431" s="1537"/>
      <c r="D431" s="1441"/>
      <c r="E431" s="1371"/>
      <c r="F431" s="1371"/>
      <c r="G431" s="1371"/>
      <c r="H431" s="1371"/>
      <c r="I431" s="1371"/>
      <c r="J431" s="1349"/>
    </row>
    <row r="432" spans="2:14" s="1339" customFormat="1" x14ac:dyDescent="0.2">
      <c r="B432" s="2095"/>
      <c r="C432" s="2095"/>
      <c r="D432" s="1441"/>
      <c r="E432" s="1371"/>
      <c r="F432" s="1371"/>
      <c r="G432" s="1371"/>
      <c r="H432" s="1371"/>
      <c r="I432" s="1371"/>
      <c r="J432" s="1349"/>
    </row>
    <row r="433" spans="2:14" s="1339" customFormat="1" x14ac:dyDescent="0.2">
      <c r="B433" s="2095"/>
      <c r="C433" s="2095"/>
      <c r="D433" s="1441"/>
      <c r="E433" s="1371"/>
      <c r="F433" s="1371"/>
      <c r="G433" s="1371"/>
      <c r="H433" s="1371"/>
      <c r="I433" s="1371"/>
      <c r="J433" s="1349"/>
    </row>
    <row r="434" spans="2:14" s="1339" customFormat="1" x14ac:dyDescent="0.2">
      <c r="B434" s="2095"/>
      <c r="C434" s="2095"/>
      <c r="D434" s="1350"/>
      <c r="E434" s="1371"/>
      <c r="F434" s="1396"/>
      <c r="G434" s="1396"/>
      <c r="H434" s="1371"/>
      <c r="I434" s="1371"/>
      <c r="J434" s="1349"/>
    </row>
    <row r="435" spans="2:14" s="1339" customFormat="1" ht="15" thickBot="1" x14ac:dyDescent="0.25">
      <c r="B435" s="1441"/>
      <c r="C435" s="1441"/>
      <c r="D435" s="1346"/>
      <c r="E435" s="1371"/>
      <c r="F435" s="1396"/>
      <c r="G435" s="1396"/>
      <c r="H435" s="1371"/>
      <c r="I435" s="1371"/>
      <c r="J435" s="1349"/>
    </row>
    <row r="436" spans="2:14" s="1339" customFormat="1" ht="15" thickTop="1" x14ac:dyDescent="0.2">
      <c r="B436" s="1441"/>
      <c r="C436" s="1441"/>
      <c r="D436" s="1441"/>
      <c r="E436" s="1371"/>
      <c r="F436" s="1371"/>
      <c r="G436" s="1371"/>
      <c r="H436" s="1371"/>
      <c r="I436" s="1371"/>
      <c r="J436" s="1349"/>
    </row>
    <row r="437" spans="2:14" s="1339" customFormat="1" x14ac:dyDescent="0.2">
      <c r="B437" s="1537" t="s">
        <v>21</v>
      </c>
      <c r="C437" s="1537"/>
      <c r="D437" s="1441"/>
      <c r="E437" s="1371"/>
      <c r="F437" s="1371"/>
      <c r="G437" s="1371"/>
      <c r="H437" s="1371"/>
      <c r="I437" s="1371"/>
      <c r="J437" s="1349"/>
    </row>
    <row r="438" spans="2:14" s="1339" customFormat="1" x14ac:dyDescent="0.2">
      <c r="B438" s="2095"/>
      <c r="C438" s="2095"/>
      <c r="D438" s="1441"/>
      <c r="E438" s="1371"/>
      <c r="F438" s="1371"/>
      <c r="G438" s="1371"/>
      <c r="H438" s="1371"/>
      <c r="I438" s="1371"/>
      <c r="J438" s="1349"/>
    </row>
    <row r="439" spans="2:14" s="1339" customFormat="1" x14ac:dyDescent="0.2">
      <c r="B439" s="2095"/>
      <c r="C439" s="2095"/>
      <c r="D439" s="1441"/>
      <c r="E439" s="1371"/>
      <c r="F439" s="1371"/>
      <c r="G439" s="1371"/>
      <c r="H439" s="1371"/>
      <c r="I439" s="1371"/>
      <c r="J439" s="1349"/>
    </row>
    <row r="440" spans="2:14" s="1339" customFormat="1" x14ac:dyDescent="0.2">
      <c r="B440" s="2095"/>
      <c r="C440" s="2095"/>
      <c r="D440" s="1539"/>
      <c r="E440" s="1371"/>
      <c r="F440" s="1371"/>
      <c r="G440" s="1371"/>
      <c r="H440" s="1371"/>
      <c r="I440" s="1371"/>
      <c r="J440" s="1349"/>
    </row>
    <row r="441" spans="2:14" s="1339" customFormat="1" x14ac:dyDescent="0.2">
      <c r="B441" s="2095"/>
      <c r="C441" s="2095"/>
      <c r="D441" s="1341"/>
      <c r="E441" s="1371"/>
      <c r="F441" s="1396"/>
      <c r="G441" s="1396"/>
      <c r="H441" s="1371"/>
      <c r="I441" s="1371"/>
      <c r="J441" s="1349"/>
    </row>
    <row r="442" spans="2:14" s="1339" customFormat="1" x14ac:dyDescent="0.2">
      <c r="B442" s="2095"/>
      <c r="C442" s="2095"/>
      <c r="D442" s="1537"/>
      <c r="E442" s="1371"/>
      <c r="F442" s="1371"/>
      <c r="G442" s="1371"/>
      <c r="H442" s="1371"/>
      <c r="I442" s="1371"/>
      <c r="J442" s="1349"/>
    </row>
    <row r="443" spans="2:14" s="1339" customFormat="1" x14ac:dyDescent="0.2">
      <c r="B443" s="2095"/>
      <c r="C443" s="2095"/>
      <c r="D443" s="1441"/>
      <c r="E443" s="1371"/>
      <c r="F443" s="1371"/>
      <c r="G443" s="1371"/>
      <c r="H443" s="1371"/>
      <c r="I443" s="1371"/>
      <c r="J443" s="1349"/>
    </row>
    <row r="444" spans="2:14" s="1339" customFormat="1" x14ac:dyDescent="0.2">
      <c r="B444" s="2095"/>
      <c r="C444" s="2095"/>
      <c r="D444" s="1537"/>
      <c r="E444" s="1371"/>
      <c r="F444" s="1371"/>
      <c r="G444" s="1371"/>
      <c r="H444" s="1371"/>
      <c r="I444" s="1371"/>
      <c r="J444" s="1349"/>
    </row>
    <row r="445" spans="2:14" s="1339" customFormat="1" ht="15" thickBot="1" x14ac:dyDescent="0.25">
      <c r="B445" s="2095"/>
      <c r="C445" s="2095"/>
      <c r="D445" s="1346"/>
      <c r="E445" s="1371"/>
      <c r="F445" s="1396"/>
      <c r="G445" s="1396"/>
      <c r="H445" s="1371"/>
      <c r="I445" s="1371"/>
      <c r="J445" s="1349"/>
    </row>
    <row r="446" spans="2:14" s="1339" customFormat="1" ht="15" thickTop="1" x14ac:dyDescent="0.2">
      <c r="B446" s="2208"/>
      <c r="C446" s="2209"/>
      <c r="D446" s="1341"/>
      <c r="E446" s="1341"/>
      <c r="F446" s="1396"/>
      <c r="G446" s="1396"/>
      <c r="H446" s="1371"/>
      <c r="I446" s="1371"/>
      <c r="J446" s="1349"/>
    </row>
    <row r="447" spans="2:14" s="1339" customFormat="1" x14ac:dyDescent="0.2">
      <c r="B447" s="1441"/>
      <c r="C447" s="1441"/>
      <c r="D447" s="1441"/>
      <c r="E447" s="1441"/>
      <c r="F447" s="1371"/>
      <c r="G447" s="1371"/>
      <c r="H447" s="1371"/>
      <c r="I447" s="1371"/>
      <c r="J447" s="1349"/>
      <c r="K447" s="1441"/>
      <c r="L447" s="1441"/>
      <c r="M447" s="1441"/>
      <c r="N447" s="1441"/>
    </row>
    <row r="448" spans="2:14" s="1339" customFormat="1" x14ac:dyDescent="0.2">
      <c r="B448" s="1441" t="s">
        <v>1774</v>
      </c>
      <c r="C448" s="1441"/>
      <c r="D448" s="1441"/>
      <c r="E448" s="1441"/>
      <c r="F448" s="1371"/>
      <c r="G448" s="1371"/>
      <c r="H448" s="1371"/>
      <c r="I448" s="1371"/>
      <c r="J448" s="1349"/>
    </row>
    <row r="449" spans="2:14" s="1339" customFormat="1" x14ac:dyDescent="0.2">
      <c r="B449" s="1441"/>
      <c r="C449" s="1441"/>
      <c r="D449" s="1441"/>
      <c r="E449" s="1441"/>
      <c r="F449" s="1371"/>
      <c r="G449" s="1371"/>
      <c r="H449" s="1371"/>
      <c r="I449" s="1371"/>
      <c r="J449" s="1349"/>
      <c r="K449" s="1441"/>
      <c r="L449" s="1441"/>
      <c r="M449" s="1441"/>
      <c r="N449" s="1441"/>
    </row>
    <row r="450" spans="2:14" s="1339" customFormat="1" x14ac:dyDescent="0.2">
      <c r="B450" s="1388"/>
      <c r="C450" s="1388"/>
      <c r="D450" s="1388" t="s">
        <v>1775</v>
      </c>
      <c r="E450" s="1371"/>
      <c r="F450" s="1371"/>
      <c r="G450" s="1371"/>
      <c r="H450" s="1371"/>
      <c r="I450" s="1371"/>
      <c r="J450" s="1349"/>
    </row>
    <row r="451" spans="2:14" s="1339" customFormat="1" x14ac:dyDescent="0.2">
      <c r="B451" s="1366"/>
      <c r="C451" s="1366"/>
      <c r="D451" s="1366" t="s">
        <v>1772</v>
      </c>
      <c r="E451" s="1371"/>
      <c r="F451" s="1371"/>
      <c r="G451" s="1371"/>
      <c r="H451" s="1371"/>
      <c r="I451" s="1371"/>
      <c r="J451" s="1349"/>
    </row>
    <row r="452" spans="2:14" s="1339" customFormat="1" x14ac:dyDescent="0.2">
      <c r="B452" s="1441"/>
      <c r="C452" s="1441"/>
      <c r="D452" s="1441" t="s">
        <v>1773</v>
      </c>
      <c r="E452" s="1371"/>
      <c r="F452" s="1371"/>
      <c r="G452" s="1371"/>
      <c r="H452" s="1371"/>
      <c r="I452" s="1371"/>
      <c r="J452" s="1349"/>
    </row>
    <row r="453" spans="2:14" s="1339" customFormat="1" x14ac:dyDescent="0.2">
      <c r="B453" s="2207"/>
      <c r="C453" s="2207"/>
      <c r="D453" s="1341"/>
      <c r="E453" s="1371"/>
      <c r="F453" s="1371"/>
      <c r="G453" s="1396"/>
      <c r="H453" s="1371"/>
      <c r="I453" s="1371"/>
      <c r="J453" s="1349"/>
    </row>
    <row r="454" spans="2:14" s="1339" customFormat="1" x14ac:dyDescent="0.2">
      <c r="B454" s="2207"/>
      <c r="C454" s="2207"/>
      <c r="D454" s="1341"/>
      <c r="E454" s="1371"/>
      <c r="F454" s="1371"/>
      <c r="G454" s="1396"/>
      <c r="H454" s="1371"/>
      <c r="I454" s="1371"/>
      <c r="J454" s="1349"/>
    </row>
    <row r="455" spans="2:14" s="1339" customFormat="1" x14ac:dyDescent="0.2">
      <c r="B455" s="2207"/>
      <c r="C455" s="2207"/>
      <c r="D455" s="1341"/>
      <c r="E455" s="1371"/>
      <c r="F455" s="1371"/>
      <c r="G455" s="1396"/>
      <c r="H455" s="1371"/>
      <c r="I455" s="1371"/>
      <c r="J455" s="1349"/>
    </row>
    <row r="456" spans="2:14" s="1339" customFormat="1" x14ac:dyDescent="0.2">
      <c r="B456" s="2207"/>
      <c r="C456" s="2207"/>
      <c r="D456" s="1341"/>
      <c r="E456" s="1371"/>
      <c r="F456" s="1371"/>
      <c r="G456" s="1396"/>
      <c r="H456" s="1371"/>
      <c r="I456" s="1371"/>
      <c r="J456" s="1349"/>
    </row>
    <row r="457" spans="2:14" s="1339" customFormat="1" x14ac:dyDescent="0.2">
      <c r="B457" s="2207"/>
      <c r="C457" s="2207"/>
      <c r="D457" s="1341"/>
      <c r="E457" s="1371"/>
      <c r="F457" s="1371"/>
      <c r="G457" s="1396"/>
      <c r="H457" s="1371"/>
      <c r="I457" s="1371"/>
      <c r="J457" s="1349"/>
    </row>
    <row r="458" spans="2:14" s="1339" customFormat="1" x14ac:dyDescent="0.2">
      <c r="B458" s="2207"/>
      <c r="C458" s="2207"/>
      <c r="D458" s="1341"/>
      <c r="E458" s="1371"/>
      <c r="F458" s="1371"/>
      <c r="G458" s="1396"/>
      <c r="H458" s="1371"/>
      <c r="I458" s="1371"/>
      <c r="J458" s="1349"/>
    </row>
    <row r="459" spans="2:14" s="1339" customFormat="1" x14ac:dyDescent="0.2">
      <c r="B459" s="2207"/>
      <c r="C459" s="2207"/>
      <c r="D459" s="1347"/>
      <c r="E459" s="1371"/>
      <c r="F459" s="1371"/>
      <c r="G459" s="1396"/>
      <c r="H459" s="1371"/>
      <c r="I459" s="1371"/>
      <c r="J459" s="1349"/>
    </row>
    <row r="460" spans="2:14" s="1339" customFormat="1" x14ac:dyDescent="0.2">
      <c r="B460" s="2207"/>
      <c r="C460" s="2207"/>
      <c r="D460" s="1539"/>
      <c r="E460" s="1371"/>
      <c r="F460" s="1371"/>
      <c r="G460" s="1396"/>
      <c r="H460" s="1371"/>
      <c r="I460" s="1371"/>
      <c r="J460" s="1349"/>
    </row>
    <row r="461" spans="2:14" s="1339" customFormat="1" x14ac:dyDescent="0.2">
      <c r="B461" s="2207"/>
      <c r="C461" s="2207"/>
      <c r="D461" s="1341"/>
      <c r="E461" s="1371"/>
      <c r="F461" s="1371"/>
      <c r="G461" s="1396"/>
      <c r="H461" s="1371"/>
      <c r="I461" s="1371"/>
      <c r="J461" s="1349"/>
    </row>
    <row r="462" spans="2:14" s="1339" customFormat="1" x14ac:dyDescent="0.2">
      <c r="B462" s="2207"/>
      <c r="C462" s="2207"/>
      <c r="D462" s="1341"/>
      <c r="E462" s="1371"/>
      <c r="F462" s="1371"/>
      <c r="G462" s="1396"/>
      <c r="H462" s="1371"/>
      <c r="I462" s="1371"/>
      <c r="J462" s="1349"/>
    </row>
    <row r="463" spans="2:14" s="1339" customFormat="1" x14ac:dyDescent="0.2">
      <c r="B463" s="2207"/>
      <c r="C463" s="2207"/>
      <c r="D463" s="1341"/>
      <c r="E463" s="1371"/>
      <c r="F463" s="1371"/>
      <c r="G463" s="1396"/>
      <c r="H463" s="1371"/>
      <c r="I463" s="1371"/>
      <c r="J463" s="1349"/>
    </row>
    <row r="464" spans="2:14" s="1339" customFormat="1" x14ac:dyDescent="0.2">
      <c r="B464" s="2207"/>
      <c r="C464" s="2207"/>
      <c r="D464" s="1539"/>
      <c r="E464" s="1371"/>
      <c r="F464" s="1371"/>
      <c r="G464" s="1396"/>
      <c r="H464" s="1371"/>
      <c r="I464" s="1371"/>
      <c r="J464" s="1349"/>
      <c r="K464" s="1441"/>
    </row>
    <row r="465" spans="1:14" s="1339" customFormat="1" x14ac:dyDescent="0.2">
      <c r="B465" s="2207"/>
      <c r="C465" s="2207"/>
      <c r="D465" s="1341"/>
      <c r="E465" s="1371"/>
      <c r="F465" s="1371"/>
      <c r="G465" s="1396"/>
      <c r="H465" s="1371"/>
      <c r="I465" s="1371"/>
      <c r="J465" s="1349"/>
      <c r="K465" s="1441"/>
    </row>
    <row r="466" spans="1:14" s="1339" customFormat="1" x14ac:dyDescent="0.2">
      <c r="B466" s="2207"/>
      <c r="C466" s="2207"/>
      <c r="D466" s="1341"/>
      <c r="E466" s="1371"/>
      <c r="F466" s="1371"/>
      <c r="G466" s="1396"/>
      <c r="H466" s="1371"/>
      <c r="I466" s="1371"/>
      <c r="J466" s="1349"/>
      <c r="K466" s="1441"/>
    </row>
    <row r="467" spans="1:14" s="1339" customFormat="1" x14ac:dyDescent="0.2">
      <c r="B467" s="2207"/>
      <c r="C467" s="2207"/>
      <c r="D467" s="1341"/>
      <c r="E467" s="1341"/>
      <c r="F467" s="1396"/>
      <c r="G467" s="1396"/>
      <c r="H467" s="1371"/>
      <c r="I467" s="1371"/>
      <c r="J467" s="1349"/>
      <c r="K467" s="1441"/>
    </row>
    <row r="468" spans="1:14" s="1339" customFormat="1" x14ac:dyDescent="0.2">
      <c r="B468" s="1537"/>
      <c r="C468" s="1441"/>
      <c r="D468" s="1441"/>
      <c r="E468" s="1441"/>
      <c r="F468" s="1371"/>
      <c r="G468" s="1371"/>
      <c r="H468" s="1371"/>
      <c r="I468" s="1371"/>
      <c r="J468" s="1349"/>
      <c r="K468" s="1441"/>
    </row>
    <row r="469" spans="1:14" s="1339" customFormat="1" x14ac:dyDescent="0.2">
      <c r="B469" s="1441"/>
      <c r="C469" s="1441"/>
      <c r="D469" s="1441"/>
      <c r="E469" s="1441"/>
      <c r="F469" s="1371"/>
      <c r="G469" s="1371"/>
      <c r="H469" s="1371"/>
      <c r="I469" s="1371"/>
      <c r="J469" s="1349"/>
      <c r="K469" s="1441"/>
      <c r="L469" s="1441"/>
      <c r="M469" s="1441"/>
      <c r="N469" s="1441"/>
    </row>
    <row r="470" spans="1:14" s="1339" customFormat="1" x14ac:dyDescent="0.2">
      <c r="A470" s="1339" t="s">
        <v>1</v>
      </c>
      <c r="B470" s="1441" t="s">
        <v>1776</v>
      </c>
      <c r="C470" s="1441"/>
      <c r="D470" s="1441"/>
      <c r="E470" s="1441"/>
      <c r="F470" s="1371"/>
      <c r="G470" s="1371"/>
      <c r="H470" s="1371"/>
      <c r="I470" s="1371"/>
      <c r="J470" s="1349"/>
      <c r="K470" s="1441"/>
    </row>
    <row r="471" spans="1:14" s="1339" customFormat="1" x14ac:dyDescent="0.2">
      <c r="B471" s="1441"/>
      <c r="C471" s="2095"/>
      <c r="D471" s="2095"/>
      <c r="E471" s="2095"/>
      <c r="F471" s="1371"/>
      <c r="G471" s="1371"/>
      <c r="H471" s="1371"/>
      <c r="I471" s="1371"/>
      <c r="J471" s="1349"/>
      <c r="K471" s="1441"/>
    </row>
    <row r="472" spans="1:14" s="1339" customFormat="1" x14ac:dyDescent="0.2">
      <c r="A472" s="1349"/>
      <c r="B472" s="1441"/>
      <c r="C472" s="2095"/>
      <c r="D472" s="2095"/>
      <c r="E472" s="2095"/>
      <c r="F472" s="1371"/>
      <c r="G472" s="1371"/>
      <c r="H472" s="1371"/>
      <c r="I472" s="1371"/>
      <c r="J472" s="1349"/>
      <c r="K472" s="1441"/>
    </row>
    <row r="473" spans="1:14" s="1339" customFormat="1" x14ac:dyDescent="0.2">
      <c r="A473" s="1349"/>
      <c r="B473" s="1441"/>
      <c r="C473" s="2095"/>
      <c r="D473" s="2095"/>
      <c r="E473" s="2095"/>
      <c r="F473" s="1371"/>
      <c r="G473" s="1371"/>
      <c r="H473" s="1371"/>
      <c r="I473" s="1371"/>
      <c r="J473" s="1349"/>
      <c r="K473" s="1441"/>
    </row>
    <row r="474" spans="1:14" s="1339" customFormat="1" x14ac:dyDescent="0.2">
      <c r="A474" s="1349"/>
      <c r="B474" s="1351"/>
      <c r="C474" s="2095"/>
      <c r="D474" s="2095"/>
      <c r="E474" s="2095"/>
      <c r="F474" s="1371"/>
      <c r="G474" s="1371"/>
      <c r="H474" s="1371"/>
      <c r="I474" s="1371"/>
      <c r="J474" s="1441"/>
    </row>
    <row r="475" spans="1:14" s="1339" customFormat="1" x14ac:dyDescent="0.2">
      <c r="A475" s="1349"/>
      <c r="B475" s="1441"/>
      <c r="C475" s="2095"/>
      <c r="D475" s="2095"/>
      <c r="E475" s="2095"/>
      <c r="F475" s="1371"/>
      <c r="G475" s="1371"/>
      <c r="H475" s="1371"/>
      <c r="I475" s="1371"/>
      <c r="J475" s="1349"/>
      <c r="K475" s="1441"/>
    </row>
    <row r="476" spans="1:14" s="1339" customFormat="1" x14ac:dyDescent="0.2">
      <c r="A476" s="1349"/>
      <c r="B476" s="1441"/>
      <c r="C476" s="2095"/>
      <c r="D476" s="2095"/>
      <c r="E476" s="2095"/>
      <c r="F476" s="1371"/>
      <c r="G476" s="1371"/>
      <c r="H476" s="1371"/>
      <c r="I476" s="1371"/>
      <c r="J476" s="1349"/>
      <c r="K476" s="1441"/>
    </row>
    <row r="477" spans="1:14" s="1339" customFormat="1" x14ac:dyDescent="0.2">
      <c r="A477" s="1349"/>
      <c r="B477" s="1351"/>
      <c r="C477" s="2095"/>
      <c r="D477" s="2095"/>
      <c r="E477" s="2095"/>
      <c r="F477" s="1371"/>
      <c r="G477" s="1371"/>
      <c r="H477" s="1371"/>
      <c r="I477" s="1371"/>
      <c r="J477" s="1441"/>
    </row>
    <row r="478" spans="1:14" s="1339" customFormat="1" x14ac:dyDescent="0.2">
      <c r="A478" s="1349"/>
      <c r="B478" s="1441"/>
      <c r="C478" s="2095"/>
      <c r="D478" s="2095"/>
      <c r="E478" s="2095"/>
      <c r="F478" s="1371"/>
      <c r="G478" s="1371"/>
      <c r="H478" s="1371"/>
      <c r="I478" s="1371"/>
      <c r="J478" s="1349"/>
      <c r="K478" s="1441"/>
      <c r="L478" s="1441"/>
      <c r="M478" s="1441"/>
      <c r="N478" s="1441"/>
    </row>
    <row r="479" spans="1:14" s="1339" customFormat="1" x14ac:dyDescent="0.2">
      <c r="A479" s="1349"/>
      <c r="B479" s="1441"/>
      <c r="C479" s="2095"/>
      <c r="D479" s="2095"/>
      <c r="E479" s="2095"/>
      <c r="F479" s="1371"/>
      <c r="G479" s="1371"/>
      <c r="H479" s="1371"/>
      <c r="I479" s="1371"/>
      <c r="J479" s="1349"/>
      <c r="K479" s="1441"/>
    </row>
    <row r="480" spans="1:14" s="1339" customFormat="1" x14ac:dyDescent="0.2">
      <c r="A480" s="1349"/>
      <c r="B480" s="1441"/>
      <c r="C480" s="2095"/>
      <c r="D480" s="2095"/>
      <c r="E480" s="2095"/>
      <c r="F480" s="1371"/>
      <c r="G480" s="1371"/>
      <c r="H480" s="1371"/>
      <c r="I480" s="1371"/>
      <c r="J480" s="1349"/>
      <c r="K480" s="1441"/>
    </row>
    <row r="481" spans="1:14" s="1339" customFormat="1" x14ac:dyDescent="0.2">
      <c r="A481" s="1349"/>
      <c r="B481" s="1351"/>
      <c r="C481" s="2095"/>
      <c r="D481" s="2095"/>
      <c r="E481" s="2095"/>
      <c r="F481" s="1371"/>
      <c r="G481" s="1371"/>
      <c r="H481" s="1371"/>
      <c r="I481" s="1371"/>
      <c r="J481" s="1441"/>
    </row>
    <row r="482" spans="1:14" s="1339" customFormat="1" x14ac:dyDescent="0.2">
      <c r="A482" s="1349"/>
      <c r="B482" s="1441"/>
      <c r="C482" s="2095"/>
      <c r="D482" s="2095"/>
      <c r="E482" s="2095"/>
      <c r="F482" s="1371"/>
      <c r="G482" s="1371"/>
      <c r="H482" s="1371"/>
      <c r="I482" s="1371"/>
      <c r="J482" s="1349"/>
      <c r="K482" s="1441"/>
      <c r="L482" s="1441"/>
      <c r="M482" s="1441"/>
      <c r="N482" s="1441"/>
    </row>
    <row r="483" spans="1:14" s="1339" customFormat="1" x14ac:dyDescent="0.2">
      <c r="A483" s="1349"/>
      <c r="B483" s="1441"/>
      <c r="C483" s="2095"/>
      <c r="D483" s="2095"/>
      <c r="E483" s="2095"/>
      <c r="F483" s="1371"/>
      <c r="G483" s="1371"/>
      <c r="H483" s="1371"/>
      <c r="I483" s="1371"/>
      <c r="J483" s="1349"/>
      <c r="K483" s="1441"/>
      <c r="L483" s="1441"/>
      <c r="M483" s="1441"/>
      <c r="N483" s="1441"/>
    </row>
    <row r="484" spans="1:14" s="1339" customFormat="1" x14ac:dyDescent="0.2">
      <c r="A484" s="1349"/>
      <c r="B484" s="1441"/>
      <c r="C484" s="2095"/>
      <c r="D484" s="2095"/>
      <c r="E484" s="2095"/>
      <c r="F484" s="1371"/>
      <c r="G484" s="1371"/>
      <c r="H484" s="1371"/>
      <c r="I484" s="1371"/>
      <c r="J484" s="1349"/>
      <c r="K484" s="1441"/>
      <c r="L484" s="1441"/>
      <c r="M484" s="1441"/>
      <c r="N484" s="1441"/>
    </row>
    <row r="485" spans="1:14" s="1339" customFormat="1" x14ac:dyDescent="0.2">
      <c r="A485" s="1349"/>
      <c r="B485" s="1441"/>
      <c r="C485" s="2095"/>
      <c r="D485" s="2095"/>
      <c r="E485" s="2095"/>
      <c r="F485" s="1371"/>
      <c r="G485" s="1371"/>
      <c r="H485" s="1371"/>
      <c r="I485" s="1371"/>
      <c r="J485" s="1349"/>
      <c r="K485" s="1441"/>
      <c r="L485" s="1441"/>
      <c r="M485" s="1441"/>
      <c r="N485" s="1441"/>
    </row>
    <row r="486" spans="1:14" s="1339" customFormat="1" x14ac:dyDescent="0.2">
      <c r="A486" s="1349"/>
      <c r="B486" s="1351"/>
      <c r="C486" s="2095"/>
      <c r="D486" s="2095"/>
      <c r="E486" s="2095"/>
      <c r="F486" s="1371"/>
      <c r="G486" s="1371"/>
      <c r="H486" s="1371"/>
      <c r="I486" s="1371"/>
      <c r="J486" s="1441"/>
      <c r="L486" s="1441"/>
      <c r="M486" s="1441"/>
      <c r="N486" s="1441"/>
    </row>
    <row r="487" spans="1:14" s="1339" customFormat="1" x14ac:dyDescent="0.2">
      <c r="A487" s="1349"/>
      <c r="B487" s="1441"/>
      <c r="C487" s="2095"/>
      <c r="D487" s="2095"/>
      <c r="E487" s="2095"/>
      <c r="F487" s="1371"/>
      <c r="G487" s="1371"/>
      <c r="H487" s="1371"/>
      <c r="I487" s="1371"/>
      <c r="J487" s="1349"/>
      <c r="K487" s="1441"/>
      <c r="L487" s="1441"/>
      <c r="M487" s="1441"/>
      <c r="N487" s="1441"/>
    </row>
    <row r="488" spans="1:14" s="1339" customFormat="1" x14ac:dyDescent="0.2">
      <c r="A488" s="1349"/>
      <c r="B488" s="1441"/>
      <c r="C488" s="2095"/>
      <c r="D488" s="2095"/>
      <c r="E488" s="2095"/>
      <c r="F488" s="1371"/>
      <c r="G488" s="1371"/>
      <c r="H488" s="1371"/>
      <c r="I488" s="1371"/>
      <c r="J488" s="1349"/>
      <c r="K488" s="1441"/>
      <c r="L488" s="1441"/>
      <c r="M488" s="1441"/>
      <c r="N488" s="1441"/>
    </row>
    <row r="489" spans="1:14" s="1339" customFormat="1" x14ac:dyDescent="0.2">
      <c r="A489" s="1349"/>
      <c r="B489" s="1351"/>
      <c r="C489" s="2095"/>
      <c r="D489" s="2095"/>
      <c r="E489" s="2095"/>
      <c r="F489" s="1371"/>
      <c r="G489" s="1371"/>
      <c r="H489" s="1371"/>
      <c r="I489" s="1371"/>
      <c r="J489" s="1441"/>
      <c r="L489" s="1441"/>
      <c r="M489" s="1441"/>
      <c r="N489" s="1441"/>
    </row>
    <row r="490" spans="1:14" s="1339" customFormat="1" x14ac:dyDescent="0.2">
      <c r="A490" s="1349"/>
      <c r="B490" s="1351"/>
      <c r="C490" s="2095"/>
      <c r="D490" s="2095"/>
      <c r="E490" s="2095"/>
      <c r="F490" s="1371"/>
      <c r="G490" s="1371"/>
      <c r="H490" s="1371"/>
      <c r="I490" s="1371"/>
      <c r="J490" s="1441"/>
      <c r="L490" s="1441"/>
      <c r="M490" s="1441"/>
      <c r="N490" s="1441"/>
    </row>
    <row r="491" spans="1:14" s="1339" customFormat="1" x14ac:dyDescent="0.2">
      <c r="B491" s="1441"/>
      <c r="C491" s="1441"/>
      <c r="D491" s="1441"/>
      <c r="E491" s="1441"/>
      <c r="F491" s="1371"/>
      <c r="G491" s="1371"/>
      <c r="H491" s="1371"/>
      <c r="I491" s="1371"/>
      <c r="J491" s="1349"/>
      <c r="K491" s="1441"/>
      <c r="L491" s="1441"/>
      <c r="M491" s="1441"/>
      <c r="N491" s="1441"/>
    </row>
    <row r="492" spans="1:14" s="1339" customFormat="1" x14ac:dyDescent="0.2">
      <c r="A492" s="1339" t="s">
        <v>2</v>
      </c>
      <c r="B492" s="1441" t="s">
        <v>240</v>
      </c>
      <c r="C492" s="1441"/>
      <c r="D492" s="1441"/>
      <c r="E492" s="1441"/>
      <c r="F492" s="1371"/>
      <c r="G492" s="1371"/>
      <c r="H492" s="1371"/>
      <c r="I492" s="1371"/>
      <c r="J492" s="1349"/>
      <c r="K492" s="1441"/>
      <c r="L492" s="1441"/>
      <c r="M492" s="1441"/>
      <c r="N492" s="1441"/>
    </row>
    <row r="493" spans="1:14" s="1339" customFormat="1" x14ac:dyDescent="0.2">
      <c r="B493" s="1540" t="s">
        <v>1777</v>
      </c>
      <c r="C493" s="1541"/>
      <c r="D493" s="1541"/>
      <c r="E493" s="1542" t="s">
        <v>1772</v>
      </c>
      <c r="F493" s="1542" t="s">
        <v>1778</v>
      </c>
      <c r="G493" s="2172" t="s">
        <v>221</v>
      </c>
      <c r="H493" s="2173"/>
      <c r="I493" s="2173"/>
      <c r="J493" s="2173"/>
      <c r="K493" s="2173"/>
      <c r="L493" s="1543" t="s">
        <v>222</v>
      </c>
      <c r="M493" s="1441"/>
    </row>
    <row r="494" spans="1:14" s="1339" customFormat="1" x14ac:dyDescent="0.2">
      <c r="B494" s="1368" t="s">
        <v>14</v>
      </c>
      <c r="C494" s="1368"/>
      <c r="E494" s="1544"/>
      <c r="F494" s="1544"/>
      <c r="G494" s="1545"/>
      <c r="H494" s="1546"/>
      <c r="I494" s="1547"/>
      <c r="J494" s="1547"/>
      <c r="K494" s="1342"/>
      <c r="L494" s="1548"/>
      <c r="M494" s="1342"/>
      <c r="N494" s="1544"/>
    </row>
    <row r="495" spans="1:14" s="1339" customFormat="1" x14ac:dyDescent="0.2">
      <c r="B495" s="1544"/>
      <c r="C495" s="1544"/>
      <c r="E495" s="1544"/>
      <c r="F495" s="1544"/>
      <c r="G495" s="1545"/>
      <c r="H495" s="1546"/>
      <c r="I495" s="1545"/>
      <c r="J495" s="1342"/>
      <c r="K495" s="1342"/>
      <c r="L495" s="1544"/>
    </row>
    <row r="496" spans="1:14" s="1339" customFormat="1" x14ac:dyDescent="0.2">
      <c r="B496" s="1544"/>
      <c r="C496" s="1544"/>
      <c r="E496" s="1341"/>
      <c r="F496" s="1341"/>
      <c r="G496" s="1549"/>
      <c r="H496" s="1546"/>
      <c r="I496" s="1547"/>
      <c r="J496" s="1342"/>
      <c r="K496" s="1342"/>
      <c r="L496" s="1342"/>
    </row>
    <row r="497" spans="2:15" s="1339" customFormat="1" x14ac:dyDescent="0.2">
      <c r="B497" s="1544"/>
      <c r="C497" s="1544"/>
      <c r="E497" s="1342"/>
      <c r="F497" s="1342"/>
      <c r="G497" s="1545"/>
      <c r="H497" s="1546"/>
      <c r="I497" s="1547"/>
      <c r="J497" s="1547"/>
      <c r="K497" s="1342"/>
      <c r="L497" s="1342"/>
      <c r="M497" s="1342"/>
    </row>
    <row r="498" spans="2:15" s="1339" customFormat="1" ht="15" thickBot="1" x14ac:dyDescent="0.25">
      <c r="B498" s="1368"/>
      <c r="C498" s="1368"/>
      <c r="E498" s="1346"/>
      <c r="F498" s="1346"/>
      <c r="G498" s="1549"/>
      <c r="H498" s="1546"/>
      <c r="I498" s="1547"/>
      <c r="J498" s="1547"/>
      <c r="K498" s="1342"/>
      <c r="L498" s="1346"/>
      <c r="M498" s="1342"/>
    </row>
    <row r="499" spans="2:15" s="1339" customFormat="1" ht="18" thickTop="1" x14ac:dyDescent="0.2">
      <c r="B499" s="1544"/>
      <c r="C499" s="1544"/>
      <c r="E499" s="1550"/>
      <c r="F499" s="1550"/>
      <c r="G499" s="1551"/>
      <c r="H499" s="1552"/>
      <c r="I499" s="1553"/>
      <c r="J499" s="1553"/>
      <c r="K499" s="1550"/>
      <c r="L499" s="1550"/>
      <c r="M499" s="1550"/>
    </row>
    <row r="500" spans="2:15" s="1339" customFormat="1" x14ac:dyDescent="0.2">
      <c r="B500" s="1368" t="s">
        <v>21</v>
      </c>
      <c r="C500" s="1368"/>
      <c r="E500" s="1342"/>
      <c r="F500" s="1342"/>
      <c r="G500" s="1545"/>
      <c r="H500" s="1546"/>
      <c r="I500" s="1547"/>
      <c r="J500" s="1547"/>
      <c r="K500" s="1342"/>
      <c r="L500" s="1342"/>
      <c r="M500" s="1342"/>
    </row>
    <row r="501" spans="2:15" s="1339" customFormat="1" x14ac:dyDescent="0.2">
      <c r="B501" s="1544"/>
      <c r="C501" s="1544"/>
      <c r="E501" s="1342"/>
      <c r="F501" s="1342"/>
      <c r="G501" s="1545"/>
      <c r="H501" s="1546"/>
      <c r="I501" s="1547"/>
      <c r="J501" s="1547"/>
      <c r="K501" s="1342"/>
      <c r="L501" s="1342"/>
      <c r="M501" s="1342"/>
    </row>
    <row r="502" spans="2:15" s="1339" customFormat="1" x14ac:dyDescent="0.2">
      <c r="B502" s="1544"/>
      <c r="C502" s="1544"/>
      <c r="E502" s="1342"/>
      <c r="F502" s="1342"/>
      <c r="G502" s="1545"/>
      <c r="H502" s="1546"/>
      <c r="I502" s="1547"/>
      <c r="J502" s="1547"/>
      <c r="K502" s="1342"/>
      <c r="L502" s="1342"/>
      <c r="M502" s="1342"/>
    </row>
    <row r="503" spans="2:15" s="1339" customFormat="1" x14ac:dyDescent="0.2">
      <c r="B503" s="1544"/>
      <c r="C503" s="1544"/>
      <c r="E503" s="1580"/>
      <c r="F503" s="1342"/>
      <c r="G503" s="1559"/>
      <c r="H503" s="1546"/>
      <c r="I503" s="1547"/>
      <c r="J503" s="1547"/>
      <c r="K503" s="1342"/>
      <c r="L503" s="1342"/>
      <c r="M503" s="1342"/>
    </row>
    <row r="504" spans="2:15" s="1339" customFormat="1" x14ac:dyDescent="0.2">
      <c r="B504" s="1544"/>
      <c r="C504" s="1544"/>
      <c r="E504" s="1342"/>
      <c r="F504" s="1342"/>
      <c r="G504" s="1545"/>
      <c r="H504" s="1546"/>
      <c r="I504" s="1547"/>
      <c r="J504" s="1547"/>
      <c r="K504" s="1342"/>
      <c r="L504" s="1342"/>
      <c r="M504" s="1342"/>
    </row>
    <row r="505" spans="2:15" s="1339" customFormat="1" x14ac:dyDescent="0.2">
      <c r="B505" s="1555"/>
      <c r="C505" s="1555"/>
      <c r="E505" s="1342"/>
      <c r="F505" s="1342"/>
      <c r="G505" s="1545"/>
      <c r="H505" s="1546"/>
      <c r="I505" s="1547"/>
      <c r="J505" s="1547"/>
      <c r="K505" s="1342"/>
      <c r="L505" s="1342"/>
      <c r="M505" s="1342"/>
    </row>
    <row r="506" spans="2:15" s="1339" customFormat="1" x14ac:dyDescent="0.2">
      <c r="B506" s="1544"/>
      <c r="C506" s="1555"/>
      <c r="E506" s="1342"/>
      <c r="F506" s="1342"/>
      <c r="G506" s="1545"/>
      <c r="H506" s="1342"/>
      <c r="I506" s="1547"/>
      <c r="J506" s="1547"/>
      <c r="L506" s="1342"/>
      <c r="M506" s="1342"/>
    </row>
    <row r="507" spans="2:15" s="1339" customFormat="1" ht="15" thickBot="1" x14ac:dyDescent="0.25">
      <c r="B507" s="1368"/>
      <c r="C507" s="1368"/>
      <c r="E507" s="1346"/>
      <c r="F507" s="1556"/>
      <c r="G507" s="1549"/>
      <c r="H507" s="1557"/>
      <c r="I507" s="1547"/>
      <c r="J507" s="1558"/>
      <c r="K507" s="1341"/>
      <c r="L507" s="1346"/>
      <c r="M507" s="1341"/>
    </row>
    <row r="508" spans="2:15" s="1347" customFormat="1" ht="16" thickTop="1" thickBot="1" x14ac:dyDescent="0.25">
      <c r="B508" s="1342"/>
      <c r="C508" s="1342"/>
      <c r="E508" s="1342"/>
      <c r="F508" s="1342"/>
      <c r="G508" s="1559"/>
      <c r="H508" s="1560"/>
      <c r="I508" s="1546"/>
      <c r="J508" s="1560"/>
      <c r="K508" s="1342"/>
      <c r="L508" s="1342"/>
      <c r="M508" s="1342"/>
      <c r="N508" s="1342"/>
      <c r="O508" s="1548"/>
    </row>
    <row r="509" spans="2:15" s="1347" customFormat="1" ht="15" thickTop="1" x14ac:dyDescent="0.2">
      <c r="B509" s="1342"/>
      <c r="C509" s="1342"/>
      <c r="E509" s="1342"/>
      <c r="F509" s="1342"/>
      <c r="G509" s="1559"/>
      <c r="H509" s="1546"/>
      <c r="I509" s="1546"/>
      <c r="J509" s="1546"/>
      <c r="K509" s="1342"/>
      <c r="L509" s="1342"/>
      <c r="M509" s="1342"/>
      <c r="N509" s="1342"/>
      <c r="O509" s="1548"/>
    </row>
    <row r="510" spans="2:15" s="1339" customFormat="1" x14ac:dyDescent="0.2">
      <c r="B510" s="2174" t="s">
        <v>1779</v>
      </c>
      <c r="C510" s="2174"/>
      <c r="D510" s="2174"/>
      <c r="E510" s="1542" t="s">
        <v>1772</v>
      </c>
      <c r="F510" s="1542" t="s">
        <v>1778</v>
      </c>
      <c r="G510" s="2172" t="s">
        <v>221</v>
      </c>
      <c r="H510" s="2173"/>
      <c r="I510" s="2173"/>
      <c r="J510" s="2173"/>
      <c r="K510" s="1561"/>
      <c r="L510" s="1543" t="s">
        <v>222</v>
      </c>
      <c r="O510" s="1397"/>
    </row>
    <row r="511" spans="2:15" s="1339" customFormat="1" x14ac:dyDescent="0.2">
      <c r="B511" s="1544"/>
      <c r="C511" s="1544"/>
      <c r="E511" s="1441"/>
      <c r="F511" s="1441"/>
      <c r="G511" s="1549"/>
      <c r="H511" s="1342"/>
      <c r="I511" s="1547"/>
      <c r="J511" s="1547"/>
      <c r="L511" s="1441"/>
      <c r="M511" s="1341"/>
    </row>
    <row r="512" spans="2:15" s="1339" customFormat="1" x14ac:dyDescent="0.2">
      <c r="B512" s="1544"/>
      <c r="C512" s="1544"/>
      <c r="E512" s="1441"/>
      <c r="F512" s="1441"/>
      <c r="G512" s="1549"/>
      <c r="H512" s="1342"/>
      <c r="I512" s="1547"/>
      <c r="J512" s="1547"/>
      <c r="L512" s="1441"/>
      <c r="M512" s="1341"/>
    </row>
    <row r="513" spans="1:14" s="1339" customFormat="1" x14ac:dyDescent="0.2">
      <c r="B513" s="1544"/>
      <c r="C513" s="1544"/>
      <c r="E513" s="1341"/>
      <c r="F513" s="1341"/>
      <c r="G513" s="1549"/>
      <c r="H513" s="1562"/>
      <c r="I513" s="1563"/>
      <c r="J513" s="1341"/>
      <c r="K513" s="1341"/>
      <c r="L513" s="1341"/>
    </row>
    <row r="514" spans="1:14" s="1339" customFormat="1" x14ac:dyDescent="0.2">
      <c r="B514" s="1544"/>
      <c r="C514" s="1544"/>
      <c r="E514" s="1350"/>
      <c r="F514" s="1350"/>
      <c r="G514" s="1549"/>
      <c r="H514" s="1562"/>
      <c r="I514" s="1563"/>
      <c r="J514" s="1341"/>
      <c r="K514" s="1341"/>
      <c r="L514" s="1350"/>
    </row>
    <row r="515" spans="1:14" s="1339" customFormat="1" x14ac:dyDescent="0.2">
      <c r="B515" s="1544"/>
      <c r="C515" s="1544"/>
      <c r="E515" s="1441"/>
      <c r="F515" s="1441"/>
      <c r="G515" s="1549"/>
      <c r="H515" s="1562"/>
      <c r="I515" s="1563"/>
      <c r="J515" s="1563"/>
      <c r="K515" s="1341"/>
      <c r="L515" s="1441"/>
      <c r="M515" s="1341"/>
    </row>
    <row r="516" spans="1:14" s="1339" customFormat="1" x14ac:dyDescent="0.2">
      <c r="B516" s="1441"/>
      <c r="C516" s="1441"/>
      <c r="E516" s="1441"/>
      <c r="F516" s="1441"/>
      <c r="G516" s="1549"/>
      <c r="H516" s="1562"/>
      <c r="I516" s="1563"/>
      <c r="J516" s="1563"/>
      <c r="K516" s="1341"/>
      <c r="L516" s="1441"/>
      <c r="M516" s="1341"/>
    </row>
    <row r="517" spans="1:14" s="1339" customFormat="1" x14ac:dyDescent="0.2">
      <c r="B517" s="1544"/>
      <c r="C517" s="1544"/>
      <c r="E517" s="1441"/>
      <c r="F517" s="1441"/>
      <c r="G517" s="1549"/>
      <c r="H517" s="1562"/>
      <c r="I517" s="1563"/>
      <c r="J517" s="1563"/>
      <c r="K517" s="1341"/>
      <c r="L517" s="1441"/>
      <c r="M517" s="1341"/>
    </row>
    <row r="518" spans="1:14" s="1339" customFormat="1" x14ac:dyDescent="0.2">
      <c r="B518" s="1544"/>
      <c r="C518" s="1544"/>
      <c r="E518" s="1441"/>
      <c r="F518" s="1441"/>
      <c r="G518" s="1549"/>
      <c r="H518" s="1562"/>
      <c r="I518" s="1563"/>
      <c r="J518" s="1341"/>
      <c r="K518" s="1341"/>
      <c r="L518" s="1441"/>
    </row>
    <row r="519" spans="1:14" s="1339" customFormat="1" x14ac:dyDescent="0.2">
      <c r="B519" s="1544"/>
      <c r="C519" s="1544"/>
      <c r="E519" s="1350"/>
      <c r="F519" s="1554"/>
      <c r="G519" s="1545"/>
      <c r="H519" s="1341"/>
      <c r="I519" s="1547"/>
      <c r="J519" s="1547"/>
      <c r="L519" s="1350"/>
      <c r="M519" s="1341"/>
    </row>
    <row r="520" spans="1:14" s="1339" customFormat="1" x14ac:dyDescent="0.2">
      <c r="B520" s="1441"/>
      <c r="C520" s="1441"/>
      <c r="E520" s="1441"/>
      <c r="F520" s="1441"/>
      <c r="G520" s="1549"/>
      <c r="H520" s="1562"/>
      <c r="I520" s="1563"/>
      <c r="J520" s="1563"/>
      <c r="K520" s="1341"/>
      <c r="L520" s="1441"/>
      <c r="M520" s="1341"/>
    </row>
    <row r="521" spans="1:14" s="1339" customFormat="1" x14ac:dyDescent="0.2">
      <c r="B521" s="1544"/>
      <c r="C521" s="1544"/>
      <c r="E521" s="1441"/>
      <c r="F521" s="1441"/>
      <c r="G521" s="1549"/>
      <c r="H521" s="1562"/>
      <c r="I521" s="1563"/>
      <c r="J521" s="1563"/>
      <c r="K521" s="1341"/>
      <c r="L521" s="1441"/>
      <c r="M521" s="1341"/>
    </row>
    <row r="522" spans="1:14" s="1339" customFormat="1" x14ac:dyDescent="0.2">
      <c r="B522" s="1544"/>
      <c r="C522" s="1544"/>
      <c r="E522" s="1441"/>
      <c r="F522" s="1441"/>
      <c r="G522" s="1549"/>
      <c r="H522" s="1562"/>
      <c r="I522" s="1563"/>
      <c r="J522" s="1563"/>
      <c r="K522" s="1341"/>
      <c r="L522" s="1341"/>
      <c r="M522" s="1341"/>
    </row>
    <row r="523" spans="1:14" s="1339" customFormat="1" ht="15" thickBot="1" x14ac:dyDescent="0.25">
      <c r="B523" s="1544"/>
      <c r="C523" s="1544"/>
      <c r="E523" s="1346"/>
      <c r="F523" s="1346"/>
      <c r="G523" s="1549"/>
      <c r="H523" s="1557"/>
      <c r="I523" s="1348"/>
      <c r="J523" s="1350"/>
      <c r="K523" s="1341"/>
      <c r="L523" s="1350"/>
    </row>
    <row r="524" spans="1:14" s="1339" customFormat="1" ht="16" thickTop="1" thickBot="1" x14ac:dyDescent="0.25">
      <c r="B524" s="1441"/>
      <c r="C524" s="1441"/>
      <c r="D524" s="1441"/>
      <c r="E524" s="1441"/>
      <c r="F524" s="1371"/>
      <c r="G524" s="1564"/>
      <c r="H524" s="1374"/>
      <c r="I524" s="1341"/>
      <c r="J524" s="1374"/>
      <c r="L524" s="1341"/>
      <c r="M524" s="1341"/>
      <c r="N524" s="1441"/>
    </row>
    <row r="525" spans="1:14" s="1339" customFormat="1" ht="15" thickTop="1" x14ac:dyDescent="0.2">
      <c r="B525" s="1441"/>
      <c r="C525" s="1441"/>
      <c r="D525" s="1441"/>
      <c r="E525" s="1441"/>
      <c r="F525" s="1371"/>
      <c r="G525" s="1371"/>
      <c r="H525" s="1396"/>
      <c r="I525" s="1396"/>
      <c r="J525" s="1348"/>
      <c r="K525" s="1341"/>
      <c r="L525" s="1341"/>
      <c r="M525" s="1341"/>
      <c r="N525" s="1441"/>
    </row>
    <row r="526" spans="1:14" s="1339" customFormat="1" x14ac:dyDescent="0.2">
      <c r="A526" s="1565" t="s">
        <v>1813</v>
      </c>
      <c r="B526" s="1365"/>
      <c r="C526" s="1365"/>
      <c r="D526" s="1441"/>
      <c r="E526" s="1441"/>
      <c r="F526" s="1371"/>
      <c r="G526" s="1371"/>
      <c r="H526" s="1396"/>
      <c r="I526" s="1396"/>
      <c r="J526" s="1348"/>
      <c r="K526" s="1341"/>
      <c r="L526" s="1341"/>
      <c r="M526" s="1341"/>
      <c r="N526" s="1441"/>
    </row>
    <row r="527" spans="1:14" x14ac:dyDescent="0.2">
      <c r="A527" s="1438" t="s">
        <v>0</v>
      </c>
      <c r="C527" s="2091"/>
      <c r="D527" s="2091"/>
      <c r="E527" s="2091"/>
    </row>
    <row r="528" spans="1:14" x14ac:dyDescent="0.2">
      <c r="C528" s="2091"/>
      <c r="D528" s="2091"/>
      <c r="E528" s="2091"/>
    </row>
    <row r="529" spans="1:5" x14ac:dyDescent="0.2">
      <c r="C529" s="2091"/>
      <c r="D529" s="2091"/>
      <c r="E529" s="2091"/>
    </row>
    <row r="530" spans="1:5" x14ac:dyDescent="0.2">
      <c r="C530" s="2091"/>
      <c r="D530" s="2091"/>
      <c r="E530" s="2091"/>
    </row>
    <row r="532" spans="1:5" x14ac:dyDescent="0.2">
      <c r="A532" s="1438" t="s">
        <v>293</v>
      </c>
      <c r="C532" s="2091"/>
      <c r="D532" s="2091"/>
      <c r="E532" s="2091"/>
    </row>
    <row r="533" spans="1:5" x14ac:dyDescent="0.2">
      <c r="A533" s="1476"/>
      <c r="C533" s="2093"/>
      <c r="D533" s="2093"/>
      <c r="E533" s="2093"/>
    </row>
    <row r="534" spans="1:5" x14ac:dyDescent="0.2">
      <c r="C534" s="2093"/>
      <c r="D534" s="2093"/>
      <c r="E534" s="2093"/>
    </row>
    <row r="535" spans="1:5" x14ac:dyDescent="0.2">
      <c r="C535" s="2093"/>
      <c r="D535" s="2093"/>
      <c r="E535" s="2093"/>
    </row>
    <row r="536" spans="1:5" x14ac:dyDescent="0.2">
      <c r="C536" s="2093"/>
      <c r="D536" s="2093"/>
      <c r="E536" s="2093"/>
    </row>
    <row r="537" spans="1:5" x14ac:dyDescent="0.2">
      <c r="A537" s="1476"/>
      <c r="C537" s="2093"/>
      <c r="D537" s="2093"/>
      <c r="E537" s="2093"/>
    </row>
    <row r="538" spans="1:5" x14ac:dyDescent="0.2">
      <c r="C538" s="2093"/>
      <c r="D538" s="2093"/>
      <c r="E538" s="2093"/>
    </row>
    <row r="539" spans="1:5" x14ac:dyDescent="0.2">
      <c r="C539" s="2093"/>
      <c r="D539" s="2093"/>
      <c r="E539" s="2093"/>
    </row>
    <row r="540" spans="1:5" x14ac:dyDescent="0.2">
      <c r="C540" s="2093"/>
      <c r="D540" s="2093"/>
      <c r="E540" s="2093"/>
    </row>
    <row r="541" spans="1:5" x14ac:dyDescent="0.2">
      <c r="C541" s="2093"/>
      <c r="D541" s="2093"/>
      <c r="E541" s="2093"/>
    </row>
    <row r="543" spans="1:5" x14ac:dyDescent="0.2">
      <c r="A543" s="1438" t="s">
        <v>298</v>
      </c>
      <c r="C543" s="2091"/>
      <c r="D543" s="2091"/>
      <c r="E543" s="2091"/>
    </row>
    <row r="544" spans="1:5" x14ac:dyDescent="0.2">
      <c r="A544" s="1476"/>
      <c r="C544" s="2091"/>
      <c r="D544" s="2091"/>
      <c r="E544" s="2091"/>
    </row>
    <row r="545" spans="1:14" x14ac:dyDescent="0.2">
      <c r="C545" s="2091"/>
      <c r="D545" s="2091"/>
      <c r="E545" s="2091"/>
    </row>
    <row r="546" spans="1:14" x14ac:dyDescent="0.2">
      <c r="A546" s="1476"/>
      <c r="C546" s="2091"/>
      <c r="D546" s="2091"/>
      <c r="E546" s="2091"/>
    </row>
    <row r="547" spans="1:14" x14ac:dyDescent="0.2">
      <c r="C547" s="2091"/>
      <c r="D547" s="2091"/>
      <c r="E547" s="2091"/>
    </row>
    <row r="548" spans="1:14" s="1339" customFormat="1" x14ac:dyDescent="0.2">
      <c r="B548" s="1441"/>
      <c r="C548" s="2091"/>
      <c r="D548" s="2091"/>
      <c r="E548" s="2091"/>
      <c r="F548" s="1371"/>
      <c r="G548" s="1371"/>
      <c r="H548" s="1371"/>
      <c r="I548" s="1371"/>
      <c r="J548" s="1349"/>
      <c r="K548" s="1441"/>
      <c r="L548" s="1441"/>
      <c r="M548" s="1441"/>
      <c r="N548" s="1441"/>
    </row>
    <row r="549" spans="1:14" s="1339" customFormat="1" x14ac:dyDescent="0.2">
      <c r="B549" s="1441"/>
      <c r="C549" s="1441"/>
      <c r="D549" s="1441"/>
      <c r="E549" s="1441"/>
      <c r="F549" s="1371"/>
      <c r="G549" s="1371"/>
      <c r="H549" s="1371"/>
      <c r="I549" s="1371"/>
      <c r="J549" s="1349"/>
      <c r="K549" s="1441"/>
      <c r="L549" s="1441"/>
      <c r="M549" s="1441"/>
      <c r="N549" s="1441"/>
    </row>
    <row r="550" spans="1:14" s="1339" customFormat="1" x14ac:dyDescent="0.2">
      <c r="A550" s="1565" t="s">
        <v>1814</v>
      </c>
      <c r="B550" s="1365"/>
      <c r="C550" s="1365"/>
      <c r="D550" s="1365"/>
      <c r="E550" s="1365"/>
      <c r="F550" s="1371"/>
      <c r="G550" s="1371"/>
      <c r="H550" s="1396"/>
      <c r="I550" s="1396"/>
      <c r="J550" s="1348"/>
      <c r="K550" s="1341"/>
      <c r="L550" s="1341"/>
      <c r="M550" s="1341"/>
      <c r="N550" s="1441"/>
    </row>
    <row r="551" spans="1:14" x14ac:dyDescent="0.2">
      <c r="A551" s="1438" t="s">
        <v>0</v>
      </c>
      <c r="C551" s="2091"/>
      <c r="D551" s="2091"/>
      <c r="E551" s="2091"/>
    </row>
    <row r="552" spans="1:14" x14ac:dyDescent="0.2">
      <c r="C552" s="2091"/>
      <c r="D552" s="2091"/>
      <c r="E552" s="2091"/>
    </row>
    <row r="553" spans="1:14" x14ac:dyDescent="0.2">
      <c r="C553" s="2091"/>
      <c r="D553" s="2091"/>
      <c r="E553" s="2091"/>
      <c r="I553" s="1438"/>
    </row>
    <row r="554" spans="1:14" x14ac:dyDescent="0.2">
      <c r="C554" s="2091"/>
      <c r="D554" s="2091"/>
      <c r="E554" s="2091"/>
      <c r="I554" s="1438"/>
    </row>
    <row r="555" spans="1:14" x14ac:dyDescent="0.2">
      <c r="C555" s="2091"/>
      <c r="D555" s="2091"/>
      <c r="E555" s="2091"/>
      <c r="I555" s="1438"/>
    </row>
    <row r="556" spans="1:14" x14ac:dyDescent="0.2">
      <c r="C556" s="2091"/>
      <c r="D556" s="2091"/>
      <c r="E556" s="2091"/>
      <c r="I556" s="1438"/>
    </row>
    <row r="557" spans="1:14" x14ac:dyDescent="0.2">
      <c r="C557" s="2091"/>
      <c r="D557" s="2091"/>
      <c r="E557" s="2091"/>
      <c r="I557" s="1438"/>
    </row>
    <row r="559" spans="1:14" x14ac:dyDescent="0.2">
      <c r="A559" s="1438" t="s">
        <v>293</v>
      </c>
      <c r="C559" s="2091"/>
      <c r="D559" s="2091"/>
      <c r="E559" s="2091"/>
      <c r="I559" s="1438"/>
    </row>
    <row r="560" spans="1:14" x14ac:dyDescent="0.2">
      <c r="A560" s="1476"/>
      <c r="C560" s="2093"/>
      <c r="D560" s="2093"/>
      <c r="E560" s="2093"/>
      <c r="I560" s="1438"/>
    </row>
    <row r="561" spans="1:9" x14ac:dyDescent="0.2">
      <c r="C561" s="2093"/>
      <c r="D561" s="2093"/>
      <c r="E561" s="2093"/>
      <c r="I561" s="1438"/>
    </row>
    <row r="562" spans="1:9" x14ac:dyDescent="0.2">
      <c r="C562" s="2093"/>
      <c r="D562" s="2093"/>
      <c r="E562" s="2093"/>
      <c r="I562" s="1438"/>
    </row>
    <row r="563" spans="1:9" x14ac:dyDescent="0.2">
      <c r="C563" s="2093"/>
      <c r="D563" s="2093"/>
      <c r="E563" s="2093"/>
      <c r="I563" s="1438"/>
    </row>
    <row r="564" spans="1:9" x14ac:dyDescent="0.2">
      <c r="A564" s="1476"/>
      <c r="C564" s="2093"/>
      <c r="D564" s="2093"/>
      <c r="E564" s="2093"/>
      <c r="I564" s="1438"/>
    </row>
    <row r="565" spans="1:9" x14ac:dyDescent="0.2">
      <c r="C565" s="2093"/>
      <c r="D565" s="2093"/>
      <c r="E565" s="2093"/>
      <c r="I565" s="1438"/>
    </row>
    <row r="566" spans="1:9" x14ac:dyDescent="0.2">
      <c r="C566" s="2093"/>
      <c r="D566" s="2093"/>
      <c r="E566" s="2093"/>
      <c r="I566" s="1438"/>
    </row>
    <row r="567" spans="1:9" x14ac:dyDescent="0.2">
      <c r="C567" s="2093"/>
      <c r="D567" s="2093"/>
      <c r="E567" s="2093"/>
      <c r="I567" s="1438"/>
    </row>
    <row r="568" spans="1:9" x14ac:dyDescent="0.2">
      <c r="C568" s="2093"/>
      <c r="D568" s="2093"/>
      <c r="E568" s="2093"/>
      <c r="I568" s="1438"/>
    </row>
    <row r="569" spans="1:9" x14ac:dyDescent="0.2">
      <c r="C569" s="2093"/>
      <c r="D569" s="2093"/>
      <c r="E569" s="2093"/>
    </row>
    <row r="570" spans="1:9" x14ac:dyDescent="0.2">
      <c r="C570" s="2093"/>
      <c r="D570" s="2093"/>
      <c r="E570" s="2093"/>
    </row>
    <row r="572" spans="1:9" x14ac:dyDescent="0.2">
      <c r="A572" s="1438" t="s">
        <v>298</v>
      </c>
      <c r="C572" s="2093"/>
      <c r="D572" s="2093"/>
      <c r="E572" s="2093"/>
    </row>
    <row r="573" spans="1:9" x14ac:dyDescent="0.2">
      <c r="A573" s="1476"/>
      <c r="C573" s="2093"/>
      <c r="D573" s="2093"/>
      <c r="E573" s="2093"/>
    </row>
    <row r="574" spans="1:9" x14ac:dyDescent="0.2">
      <c r="C574" s="2093"/>
      <c r="D574" s="2093"/>
      <c r="E574" s="2093"/>
    </row>
    <row r="575" spans="1:9" x14ac:dyDescent="0.2">
      <c r="A575" s="1476"/>
      <c r="C575" s="2093"/>
      <c r="D575" s="2093"/>
      <c r="E575" s="2093"/>
    </row>
    <row r="576" spans="1:9" x14ac:dyDescent="0.2">
      <c r="A576" s="1476"/>
      <c r="C576" s="2093"/>
      <c r="D576" s="2093"/>
      <c r="E576" s="2093"/>
    </row>
    <row r="577" spans="1:14" x14ac:dyDescent="0.2">
      <c r="A577" s="1476"/>
      <c r="C577" s="2093"/>
      <c r="D577" s="2093"/>
      <c r="E577" s="2093"/>
    </row>
    <row r="578" spans="1:14" x14ac:dyDescent="0.2">
      <c r="C578" s="2093"/>
      <c r="D578" s="2093"/>
      <c r="E578" s="2093"/>
    </row>
    <row r="579" spans="1:14" s="1339" customFormat="1" x14ac:dyDescent="0.2">
      <c r="B579" s="1441"/>
      <c r="C579" s="2093"/>
      <c r="D579" s="2093"/>
      <c r="E579" s="2093"/>
      <c r="F579" s="1371"/>
      <c r="G579" s="1371"/>
      <c r="H579" s="1371"/>
      <c r="I579" s="1371"/>
      <c r="J579" s="1349"/>
      <c r="K579" s="1441"/>
      <c r="L579" s="1441"/>
      <c r="M579" s="1441"/>
      <c r="N579" s="1441"/>
    </row>
    <row r="580" spans="1:14" s="1339" customFormat="1" x14ac:dyDescent="0.2">
      <c r="B580" s="1441"/>
      <c r="C580" s="1441"/>
      <c r="D580" s="1441"/>
      <c r="E580" s="1441"/>
      <c r="F580" s="1371"/>
      <c r="G580" s="1371"/>
      <c r="H580" s="1371"/>
      <c r="I580" s="1371"/>
      <c r="J580" s="1349"/>
      <c r="K580" s="1441"/>
      <c r="L580" s="1441"/>
      <c r="M580" s="1441"/>
      <c r="N580" s="1441"/>
    </row>
    <row r="581" spans="1:14" s="1339" customFormat="1" x14ac:dyDescent="0.2">
      <c r="A581" s="1565" t="s">
        <v>1815</v>
      </c>
      <c r="B581" s="1365"/>
      <c r="C581" s="1365"/>
      <c r="D581" s="1365"/>
      <c r="E581" s="1365"/>
      <c r="F581" s="1371"/>
      <c r="G581" s="1371"/>
      <c r="H581" s="1396"/>
      <c r="I581" s="1396"/>
      <c r="J581" s="1348"/>
      <c r="K581" s="1341"/>
      <c r="L581" s="1341"/>
      <c r="M581" s="1341"/>
      <c r="N581" s="1441"/>
    </row>
    <row r="582" spans="1:14" x14ac:dyDescent="0.2">
      <c r="A582" s="1438" t="s">
        <v>0</v>
      </c>
      <c r="C582" s="2093"/>
      <c r="D582" s="2093"/>
      <c r="E582" s="2093"/>
    </row>
    <row r="583" spans="1:14" x14ac:dyDescent="0.2">
      <c r="C583" s="2093"/>
      <c r="D583" s="2093"/>
      <c r="E583" s="2093"/>
    </row>
    <row r="584" spans="1:14" x14ac:dyDescent="0.2">
      <c r="C584" s="2093"/>
      <c r="D584" s="2093"/>
      <c r="E584" s="2093"/>
    </row>
    <row r="585" spans="1:14" x14ac:dyDescent="0.2">
      <c r="C585" s="2093"/>
      <c r="D585" s="2093"/>
      <c r="E585" s="2093"/>
    </row>
    <row r="586" spans="1:14" x14ac:dyDescent="0.2">
      <c r="C586" s="2093"/>
      <c r="D586" s="2093"/>
      <c r="E586" s="2093"/>
    </row>
    <row r="587" spans="1:14" x14ac:dyDescent="0.2">
      <c r="C587" s="2093"/>
      <c r="D587" s="2093"/>
      <c r="E587" s="2093"/>
    </row>
    <row r="588" spans="1:14" x14ac:dyDescent="0.2">
      <c r="C588" s="2093"/>
      <c r="D588" s="2093"/>
      <c r="E588" s="2093"/>
    </row>
    <row r="589" spans="1:14" x14ac:dyDescent="0.2">
      <c r="C589" s="2093"/>
      <c r="D589" s="2093"/>
      <c r="E589" s="2093"/>
    </row>
    <row r="590" spans="1:14" x14ac:dyDescent="0.2">
      <c r="C590" s="2093"/>
      <c r="D590" s="2093"/>
      <c r="E590" s="2093"/>
    </row>
    <row r="591" spans="1:14" x14ac:dyDescent="0.2">
      <c r="C591" s="2093"/>
      <c r="D591" s="2093"/>
      <c r="E591" s="2093"/>
    </row>
    <row r="592" spans="1:14" x14ac:dyDescent="0.2">
      <c r="C592" s="2093"/>
      <c r="D592" s="2093"/>
      <c r="E592" s="2093"/>
    </row>
    <row r="593" spans="1:9" x14ac:dyDescent="0.2">
      <c r="C593" s="2093"/>
      <c r="D593" s="2093"/>
      <c r="E593" s="2093"/>
    </row>
    <row r="594" spans="1:9" x14ac:dyDescent="0.2">
      <c r="C594" s="2093"/>
      <c r="D594" s="2093"/>
      <c r="E594" s="2093"/>
    </row>
    <row r="595" spans="1:9" x14ac:dyDescent="0.2">
      <c r="C595" s="2093"/>
      <c r="D595" s="2093"/>
      <c r="E595" s="2093"/>
    </row>
    <row r="596" spans="1:9" x14ac:dyDescent="0.2">
      <c r="C596" s="2093"/>
      <c r="D596" s="2093"/>
      <c r="E596" s="2093"/>
    </row>
    <row r="599" spans="1:9" x14ac:dyDescent="0.2">
      <c r="I599" s="1438"/>
    </row>
    <row r="600" spans="1:9" x14ac:dyDescent="0.2">
      <c r="I600" s="1438"/>
    </row>
    <row r="601" spans="1:9" x14ac:dyDescent="0.2">
      <c r="I601" s="1438"/>
    </row>
    <row r="602" spans="1:9" x14ac:dyDescent="0.2">
      <c r="I602" s="1438"/>
    </row>
    <row r="603" spans="1:9" x14ac:dyDescent="0.2">
      <c r="I603" s="1438"/>
    </row>
    <row r="604" spans="1:9" x14ac:dyDescent="0.2">
      <c r="I604" s="1438"/>
    </row>
    <row r="606" spans="1:9" x14ac:dyDescent="0.2">
      <c r="A606" s="1438" t="s">
        <v>293</v>
      </c>
      <c r="I606" s="1438"/>
    </row>
    <row r="607" spans="1:9" x14ac:dyDescent="0.2">
      <c r="A607" s="1476"/>
      <c r="C607" s="2093"/>
      <c r="D607" s="2093"/>
      <c r="E607" s="2093"/>
      <c r="I607" s="1438"/>
    </row>
    <row r="608" spans="1:9" x14ac:dyDescent="0.2">
      <c r="A608" s="1476"/>
      <c r="C608" s="2093"/>
      <c r="D608" s="2093"/>
      <c r="E608" s="2093"/>
      <c r="I608" s="1438"/>
    </row>
    <row r="609" spans="1:9" x14ac:dyDescent="0.2">
      <c r="C609" s="2093"/>
      <c r="D609" s="2093"/>
      <c r="E609" s="2093"/>
      <c r="I609" s="1438"/>
    </row>
    <row r="610" spans="1:9" x14ac:dyDescent="0.2">
      <c r="C610" s="2093"/>
      <c r="D610" s="2093"/>
      <c r="E610" s="2093"/>
      <c r="I610" s="1438"/>
    </row>
    <row r="611" spans="1:9" x14ac:dyDescent="0.2">
      <c r="A611" s="1476"/>
      <c r="C611" s="2093"/>
      <c r="D611" s="2093"/>
      <c r="E611" s="2093"/>
      <c r="I611" s="1438"/>
    </row>
    <row r="612" spans="1:9" x14ac:dyDescent="0.2">
      <c r="C612" s="2093"/>
      <c r="D612" s="2093"/>
      <c r="E612" s="2093"/>
      <c r="H612" s="1438"/>
      <c r="I612" s="1438"/>
    </row>
    <row r="613" spans="1:9" x14ac:dyDescent="0.2">
      <c r="C613" s="2093"/>
      <c r="D613" s="2093"/>
      <c r="E613" s="2093"/>
      <c r="H613" s="1438"/>
      <c r="I613" s="1438"/>
    </row>
    <row r="614" spans="1:9" x14ac:dyDescent="0.2">
      <c r="C614" s="2093"/>
      <c r="D614" s="2093"/>
      <c r="E614" s="2093"/>
      <c r="I614" s="1438"/>
    </row>
    <row r="615" spans="1:9" x14ac:dyDescent="0.2">
      <c r="C615" s="2093"/>
      <c r="D615" s="2093"/>
      <c r="E615" s="2093"/>
      <c r="H615" s="1438"/>
      <c r="I615" s="1438"/>
    </row>
    <row r="616" spans="1:9" x14ac:dyDescent="0.2">
      <c r="C616" s="2093"/>
      <c r="D616" s="2093"/>
      <c r="E616" s="2093"/>
      <c r="H616" s="1438"/>
      <c r="I616" s="1438"/>
    </row>
    <row r="617" spans="1:9" x14ac:dyDescent="0.2">
      <c r="C617" s="2093"/>
      <c r="D617" s="2093"/>
      <c r="E617" s="2093"/>
      <c r="H617" s="1438"/>
      <c r="I617" s="1438"/>
    </row>
    <row r="618" spans="1:9" x14ac:dyDescent="0.2">
      <c r="C618" s="2093"/>
      <c r="D618" s="2093"/>
      <c r="E618" s="2093"/>
      <c r="I618" s="1438"/>
    </row>
    <row r="619" spans="1:9" x14ac:dyDescent="0.2">
      <c r="C619" s="2093"/>
      <c r="D619" s="2093"/>
      <c r="E619" s="2093"/>
    </row>
    <row r="620" spans="1:9" x14ac:dyDescent="0.2">
      <c r="C620" s="2093"/>
      <c r="D620" s="2093"/>
      <c r="E620" s="2093"/>
      <c r="I620" s="1438"/>
    </row>
    <row r="621" spans="1:9" x14ac:dyDescent="0.2">
      <c r="A621" s="1476"/>
      <c r="C621" s="2093"/>
      <c r="D621" s="2093"/>
      <c r="E621" s="2093"/>
      <c r="I621" s="1438"/>
    </row>
    <row r="622" spans="1:9" x14ac:dyDescent="0.2">
      <c r="C622" s="2093"/>
      <c r="D622" s="2093"/>
      <c r="E622" s="2093"/>
      <c r="I622" s="1438"/>
    </row>
    <row r="623" spans="1:9" x14ac:dyDescent="0.2">
      <c r="C623" s="2093"/>
      <c r="D623" s="2093"/>
      <c r="E623" s="2093"/>
      <c r="I623" s="1438"/>
    </row>
    <row r="624" spans="1:9" x14ac:dyDescent="0.2">
      <c r="C624" s="2093"/>
      <c r="D624" s="2093"/>
      <c r="E624" s="2093"/>
      <c r="I624" s="1438"/>
    </row>
    <row r="625" spans="1:14" x14ac:dyDescent="0.2">
      <c r="C625" s="2093"/>
      <c r="D625" s="2093"/>
      <c r="E625" s="2093"/>
      <c r="I625" s="1438"/>
    </row>
    <row r="626" spans="1:14" x14ac:dyDescent="0.2">
      <c r="C626" s="2093"/>
      <c r="D626" s="2093"/>
      <c r="E626" s="2093"/>
      <c r="I626" s="1438"/>
    </row>
    <row r="627" spans="1:14" x14ac:dyDescent="0.2">
      <c r="C627" s="2093"/>
      <c r="D627" s="2093"/>
      <c r="E627" s="2093"/>
    </row>
    <row r="628" spans="1:14" x14ac:dyDescent="0.2">
      <c r="C628" s="2093"/>
      <c r="D628" s="2093"/>
      <c r="E628" s="2093"/>
    </row>
    <row r="629" spans="1:14" x14ac:dyDescent="0.2">
      <c r="A629" s="1438" t="s">
        <v>298</v>
      </c>
      <c r="C629" s="2093"/>
      <c r="D629" s="2093"/>
      <c r="E629" s="2093"/>
    </row>
    <row r="630" spans="1:14" x14ac:dyDescent="0.2">
      <c r="A630" s="1476"/>
      <c r="C630" s="2093"/>
      <c r="D630" s="2093"/>
      <c r="E630" s="2093"/>
    </row>
    <row r="631" spans="1:14" x14ac:dyDescent="0.2">
      <c r="C631" s="2093"/>
      <c r="D631" s="2093"/>
      <c r="E631" s="2093"/>
    </row>
    <row r="632" spans="1:14" x14ac:dyDescent="0.2">
      <c r="A632" s="1476"/>
      <c r="C632" s="2093"/>
      <c r="D632" s="2093"/>
      <c r="E632" s="2093"/>
    </row>
    <row r="633" spans="1:14" x14ac:dyDescent="0.2">
      <c r="A633" s="1476"/>
      <c r="C633" s="2093"/>
      <c r="D633" s="2093"/>
      <c r="E633" s="2093"/>
    </row>
    <row r="634" spans="1:14" x14ac:dyDescent="0.2">
      <c r="A634" s="1476"/>
      <c r="C634" s="2093"/>
      <c r="D634" s="2093"/>
      <c r="E634" s="2093"/>
    </row>
    <row r="635" spans="1:14" x14ac:dyDescent="0.2">
      <c r="C635" s="2093"/>
      <c r="D635" s="2093"/>
      <c r="E635" s="2093"/>
    </row>
    <row r="636" spans="1:14" s="1339" customFormat="1" x14ac:dyDescent="0.2">
      <c r="B636" s="1441"/>
      <c r="C636" s="2093"/>
      <c r="D636" s="2093"/>
      <c r="E636" s="2093"/>
      <c r="F636" s="1371"/>
      <c r="G636" s="1371"/>
      <c r="H636" s="1371"/>
      <c r="I636" s="1371"/>
      <c r="J636" s="1349"/>
      <c r="K636" s="1441"/>
      <c r="L636" s="1441"/>
      <c r="M636" s="1441"/>
      <c r="N636" s="1441"/>
    </row>
    <row r="637" spans="1:14" s="1339" customFormat="1" x14ac:dyDescent="0.2">
      <c r="B637" s="1441"/>
      <c r="C637" s="2093"/>
      <c r="D637" s="2093"/>
      <c r="E637" s="2093"/>
      <c r="F637" s="1371"/>
      <c r="G637" s="1371"/>
      <c r="H637" s="1371"/>
      <c r="I637" s="1371"/>
      <c r="J637" s="1349"/>
      <c r="K637" s="1441"/>
      <c r="L637" s="1441"/>
      <c r="M637" s="1441"/>
      <c r="N637" s="1441"/>
    </row>
    <row r="638" spans="1:14" s="1339" customFormat="1" x14ac:dyDescent="0.2">
      <c r="B638" s="1441"/>
      <c r="C638" s="2093"/>
      <c r="D638" s="2093"/>
      <c r="E638" s="2093"/>
      <c r="F638" s="1371"/>
      <c r="G638" s="1371"/>
      <c r="H638" s="1371"/>
      <c r="I638" s="1371"/>
      <c r="J638" s="1349"/>
      <c r="K638" s="1441"/>
      <c r="L638" s="1441"/>
      <c r="M638" s="1441"/>
      <c r="N638" s="1441"/>
    </row>
    <row r="639" spans="1:14" s="1339" customFormat="1" x14ac:dyDescent="0.2">
      <c r="B639" s="1441"/>
      <c r="C639" s="2093"/>
      <c r="D639" s="2093"/>
      <c r="E639" s="2093"/>
      <c r="F639" s="1371"/>
      <c r="G639" s="1371"/>
      <c r="H639" s="1371"/>
      <c r="I639" s="1371"/>
      <c r="J639" s="1349"/>
      <c r="K639" s="1441"/>
      <c r="L639" s="1441"/>
      <c r="M639" s="1441"/>
      <c r="N639" s="1441"/>
    </row>
    <row r="640" spans="1:14" s="1339" customFormat="1" x14ac:dyDescent="0.2">
      <c r="B640" s="1441"/>
      <c r="C640" s="2093"/>
      <c r="D640" s="2093"/>
      <c r="E640" s="2093"/>
      <c r="F640" s="1371"/>
      <c r="G640" s="1371"/>
      <c r="H640" s="1371"/>
      <c r="I640" s="1371"/>
      <c r="J640" s="1349"/>
      <c r="K640" s="1441"/>
      <c r="L640" s="1441"/>
      <c r="M640" s="1441"/>
      <c r="N640" s="1441"/>
    </row>
    <row r="641" spans="1:14" s="1339" customFormat="1" x14ac:dyDescent="0.2">
      <c r="B641" s="1441"/>
      <c r="C641" s="1441"/>
      <c r="D641" s="1441"/>
      <c r="E641" s="1441"/>
      <c r="F641" s="1371"/>
      <c r="G641" s="1371"/>
      <c r="H641" s="1371"/>
      <c r="I641" s="1371"/>
      <c r="J641" s="1349"/>
      <c r="K641" s="1441"/>
      <c r="L641" s="1441"/>
      <c r="M641" s="1441"/>
      <c r="N641" s="1441"/>
    </row>
    <row r="642" spans="1:14" s="1339" customFormat="1" x14ac:dyDescent="0.2">
      <c r="A642" s="1565" t="s">
        <v>1816</v>
      </c>
      <c r="B642" s="1365"/>
      <c r="C642" s="1365"/>
      <c r="D642" s="1365"/>
      <c r="E642" s="1365"/>
      <c r="F642" s="1371"/>
      <c r="G642" s="1371"/>
      <c r="H642" s="1396"/>
      <c r="I642" s="1396"/>
      <c r="J642" s="1348"/>
      <c r="K642" s="1341"/>
      <c r="L642" s="1341"/>
      <c r="M642" s="1341"/>
      <c r="N642" s="1441"/>
    </row>
    <row r="643" spans="1:14" x14ac:dyDescent="0.2">
      <c r="A643" s="1438" t="s">
        <v>0</v>
      </c>
      <c r="C643" s="2091"/>
      <c r="D643" s="2091"/>
      <c r="E643" s="2091"/>
    </row>
    <row r="644" spans="1:14" x14ac:dyDescent="0.2">
      <c r="C644" s="2091"/>
      <c r="D644" s="2091"/>
      <c r="E644" s="2091"/>
    </row>
    <row r="645" spans="1:14" x14ac:dyDescent="0.2">
      <c r="C645" s="2091"/>
      <c r="D645" s="2091"/>
      <c r="E645" s="2091"/>
    </row>
    <row r="646" spans="1:14" x14ac:dyDescent="0.2">
      <c r="C646" s="2091"/>
      <c r="D646" s="2091"/>
      <c r="E646" s="2091"/>
    </row>
    <row r="647" spans="1:14" x14ac:dyDescent="0.2">
      <c r="C647" s="2091"/>
      <c r="D647" s="2091"/>
      <c r="E647" s="2091"/>
    </row>
    <row r="648" spans="1:14" x14ac:dyDescent="0.2">
      <c r="C648" s="2091"/>
      <c r="D648" s="2091"/>
      <c r="E648" s="2091"/>
    </row>
    <row r="649" spans="1:14" x14ac:dyDescent="0.2">
      <c r="C649" s="2091"/>
      <c r="D649" s="2091"/>
      <c r="E649" s="2091"/>
    </row>
    <row r="651" spans="1:14" x14ac:dyDescent="0.2">
      <c r="A651" s="1438" t="s">
        <v>1</v>
      </c>
      <c r="B651" s="2177" t="s">
        <v>1781</v>
      </c>
      <c r="C651" s="2177"/>
      <c r="D651" s="2177"/>
      <c r="E651" s="2177"/>
      <c r="F651" s="2177"/>
      <c r="G651" s="2177"/>
      <c r="H651" s="2177"/>
    </row>
    <row r="652" spans="1:14" s="1339" customFormat="1" x14ac:dyDescent="0.2">
      <c r="B652" s="1538" t="s">
        <v>14</v>
      </c>
      <c r="C652" s="1538"/>
      <c r="D652" s="1567"/>
      <c r="E652" s="1538" t="s">
        <v>21</v>
      </c>
      <c r="F652" s="1538"/>
      <c r="G652" s="1350"/>
      <c r="H652" s="1350"/>
      <c r="I652" s="1371"/>
      <c r="J652" s="1349"/>
      <c r="K652" s="1441"/>
    </row>
    <row r="653" spans="1:14" s="1339" customFormat="1" x14ac:dyDescent="0.2">
      <c r="B653" s="1341"/>
      <c r="C653" s="1341"/>
      <c r="D653" s="1568"/>
      <c r="E653" s="2178"/>
      <c r="F653" s="2178"/>
      <c r="G653" s="2178"/>
      <c r="H653" s="1341"/>
      <c r="I653" s="1371"/>
      <c r="J653" s="1349"/>
      <c r="K653" s="1441"/>
    </row>
    <row r="654" spans="1:14" s="1339" customFormat="1" x14ac:dyDescent="0.2">
      <c r="B654" s="1441"/>
      <c r="C654" s="1441"/>
      <c r="D654" s="1569"/>
      <c r="E654" s="2141"/>
      <c r="F654" s="2141"/>
      <c r="G654" s="2141"/>
      <c r="H654" s="1441"/>
      <c r="I654" s="1371"/>
      <c r="J654" s="1349"/>
      <c r="K654" s="1441"/>
    </row>
    <row r="655" spans="1:14" s="1339" customFormat="1" x14ac:dyDescent="0.2">
      <c r="B655" s="1441"/>
      <c r="C655" s="1441"/>
      <c r="D655" s="1569"/>
      <c r="E655" s="2184"/>
      <c r="F655" s="2183"/>
      <c r="G655" s="2183"/>
      <c r="H655" s="1539"/>
      <c r="I655" s="1371"/>
      <c r="J655" s="1349"/>
      <c r="K655" s="1441"/>
    </row>
    <row r="656" spans="1:14" s="1339" customFormat="1" x14ac:dyDescent="0.2">
      <c r="E656" s="2184"/>
      <c r="F656" s="2185"/>
      <c r="G656" s="2185"/>
      <c r="H656" s="1537"/>
      <c r="I656" s="1371"/>
      <c r="J656" s="1349"/>
    </row>
    <row r="657" spans="1:11" s="1339" customFormat="1" x14ac:dyDescent="0.2">
      <c r="D657" s="1569"/>
      <c r="E657" s="2186"/>
      <c r="F657" s="2141"/>
      <c r="G657" s="2141"/>
      <c r="H657" s="1441"/>
      <c r="I657" s="1371"/>
      <c r="J657" s="1349"/>
    </row>
    <row r="658" spans="1:11" s="1339" customFormat="1" x14ac:dyDescent="0.2">
      <c r="D658" s="1569"/>
      <c r="E658" s="2184"/>
      <c r="F658" s="2185"/>
      <c r="G658" s="2185"/>
      <c r="H658" s="1537"/>
      <c r="I658" s="1371"/>
      <c r="J658" s="1349"/>
    </row>
    <row r="659" spans="1:11" s="1339" customFormat="1" x14ac:dyDescent="0.2">
      <c r="D659" s="1569"/>
      <c r="E659" s="2187"/>
      <c r="F659" s="2119"/>
      <c r="G659" s="2119"/>
      <c r="I659" s="1371"/>
      <c r="J659" s="1349"/>
    </row>
    <row r="660" spans="1:11" s="1339" customFormat="1" ht="15" thickBot="1" x14ac:dyDescent="0.25">
      <c r="B660" s="1441"/>
      <c r="C660" s="1441"/>
      <c r="D660" s="1556"/>
      <c r="E660" s="1441"/>
      <c r="F660" s="1441"/>
      <c r="H660" s="1346"/>
      <c r="I660" s="1371"/>
      <c r="J660" s="1349"/>
    </row>
    <row r="661" spans="1:11" s="1339" customFormat="1" ht="15" thickTop="1" x14ac:dyDescent="0.2">
      <c r="E661" s="1371"/>
      <c r="F661" s="1371"/>
      <c r="G661" s="1371"/>
      <c r="H661" s="1371"/>
      <c r="I661" s="1371"/>
      <c r="J661" s="1349"/>
    </row>
    <row r="662" spans="1:11" s="1339" customFormat="1" x14ac:dyDescent="0.2">
      <c r="B662" s="2177" t="s">
        <v>1782</v>
      </c>
      <c r="C662" s="2177"/>
      <c r="D662" s="2177"/>
      <c r="E662" s="2177"/>
      <c r="F662" s="2177"/>
      <c r="G662" s="2177"/>
      <c r="H662" s="2177"/>
      <c r="I662" s="1371"/>
      <c r="J662" s="1349"/>
    </row>
    <row r="663" spans="1:11" s="1339" customFormat="1" x14ac:dyDescent="0.2">
      <c r="B663" s="2178"/>
      <c r="C663" s="2178"/>
      <c r="D663" s="2178"/>
      <c r="E663" s="1568"/>
      <c r="F663" s="2179"/>
      <c r="G663" s="2180"/>
      <c r="H663" s="1341"/>
      <c r="I663" s="1371"/>
      <c r="J663" s="1349"/>
    </row>
    <row r="664" spans="1:11" s="1339" customFormat="1" x14ac:dyDescent="0.2">
      <c r="B664" s="2178"/>
      <c r="C664" s="2178"/>
      <c r="D664" s="2178"/>
      <c r="E664" s="1569"/>
      <c r="F664" s="2181"/>
      <c r="G664" s="2182"/>
      <c r="H664" s="1307"/>
      <c r="I664" s="1371"/>
      <c r="J664" s="1349"/>
    </row>
    <row r="665" spans="1:11" s="1339" customFormat="1" x14ac:dyDescent="0.2">
      <c r="B665" s="2178"/>
      <c r="C665" s="2178"/>
      <c r="D665" s="2178"/>
      <c r="E665" s="1569"/>
      <c r="F665" s="1570"/>
      <c r="G665" s="1570"/>
      <c r="I665" s="1371"/>
      <c r="J665" s="1349"/>
    </row>
    <row r="666" spans="1:11" s="1339" customFormat="1" x14ac:dyDescent="0.2">
      <c r="B666" s="1571"/>
      <c r="C666" s="1539"/>
      <c r="E666" s="1572"/>
      <c r="H666" s="1441"/>
      <c r="I666" s="1371"/>
      <c r="J666" s="1349"/>
    </row>
    <row r="667" spans="1:11" s="1339" customFormat="1" x14ac:dyDescent="0.2">
      <c r="B667" s="1539"/>
      <c r="C667" s="1539"/>
      <c r="E667" s="1573"/>
      <c r="F667" s="1371"/>
      <c r="G667" s="1396"/>
      <c r="H667" s="1441"/>
      <c r="I667" s="1371"/>
      <c r="J667" s="1349"/>
    </row>
    <row r="668" spans="1:11" s="1339" customFormat="1" x14ac:dyDescent="0.2">
      <c r="B668" s="2183"/>
      <c r="C668" s="2183"/>
      <c r="D668" s="2183"/>
      <c r="E668" s="1572"/>
      <c r="F668" s="1371"/>
      <c r="G668" s="1396"/>
      <c r="H668" s="1341"/>
      <c r="I668" s="1371"/>
      <c r="J668" s="1349"/>
      <c r="K668" s="1441"/>
    </row>
    <row r="669" spans="1:11" s="1339" customFormat="1" x14ac:dyDescent="0.2">
      <c r="B669" s="1341"/>
      <c r="C669" s="1341"/>
      <c r="E669" s="1574"/>
      <c r="F669" s="1371"/>
      <c r="G669" s="1396"/>
      <c r="H669" s="1341"/>
      <c r="I669" s="1371"/>
      <c r="J669" s="1349"/>
      <c r="K669" s="1441"/>
    </row>
    <row r="670" spans="1:11" s="1339" customFormat="1" ht="15" thickBot="1" x14ac:dyDescent="0.25">
      <c r="E670" s="1575"/>
      <c r="F670" s="1371"/>
      <c r="G670" s="1396"/>
      <c r="H670" s="1346"/>
      <c r="I670" s="1371"/>
      <c r="J670" s="1349"/>
      <c r="K670" s="1441"/>
    </row>
    <row r="671" spans="1:11" s="1339" customFormat="1" ht="15" thickTop="1" x14ac:dyDescent="0.2">
      <c r="E671" s="1396"/>
      <c r="F671" s="1371"/>
      <c r="G671" s="1396"/>
      <c r="H671" s="1341"/>
      <c r="I671" s="1371"/>
      <c r="J671" s="1349"/>
      <c r="K671" s="1441"/>
    </row>
    <row r="672" spans="1:11" s="1339" customFormat="1" x14ac:dyDescent="0.2">
      <c r="A672" s="1339" t="s">
        <v>2</v>
      </c>
      <c r="E672" s="1396"/>
      <c r="F672" s="1371"/>
      <c r="G672" s="1396"/>
      <c r="H672" s="1341"/>
      <c r="I672" s="1371"/>
      <c r="J672" s="1349"/>
      <c r="K672" s="1441"/>
    </row>
    <row r="673" spans="1:14" s="1339" customFormat="1" x14ac:dyDescent="0.2">
      <c r="A673" s="1576"/>
      <c r="E673" s="1396"/>
      <c r="F673" s="1371"/>
      <c r="G673" s="1396"/>
      <c r="H673" s="1341"/>
      <c r="I673" s="1371"/>
      <c r="J673" s="1349"/>
      <c r="K673" s="1441"/>
    </row>
    <row r="674" spans="1:14" s="1339" customFormat="1" x14ac:dyDescent="0.2">
      <c r="C674" s="2167"/>
      <c r="D674" s="2167"/>
      <c r="E674" s="2167"/>
      <c r="F674" s="1396"/>
      <c r="G674" s="1396"/>
      <c r="H674" s="1341"/>
      <c r="I674" s="1371"/>
      <c r="J674" s="1349"/>
      <c r="K674" s="1441"/>
    </row>
    <row r="675" spans="1:14" s="1339" customFormat="1" x14ac:dyDescent="0.2">
      <c r="A675" s="1438"/>
      <c r="C675" s="2167"/>
      <c r="D675" s="2167"/>
      <c r="E675" s="2167"/>
      <c r="F675" s="1396"/>
      <c r="G675" s="1396"/>
      <c r="H675" s="1341"/>
      <c r="I675" s="1371"/>
      <c r="J675" s="1349"/>
      <c r="K675" s="1441"/>
    </row>
    <row r="676" spans="1:14" s="1339" customFormat="1" x14ac:dyDescent="0.2">
      <c r="A676" s="1438"/>
      <c r="C676" s="2167"/>
      <c r="D676" s="2167"/>
      <c r="E676" s="2167"/>
      <c r="F676" s="1396"/>
      <c r="G676" s="1396"/>
      <c r="H676" s="1341"/>
      <c r="I676" s="1371"/>
      <c r="J676" s="1349"/>
      <c r="K676" s="1441"/>
    </row>
    <row r="677" spans="1:14" s="1339" customFormat="1" x14ac:dyDescent="0.2">
      <c r="A677" s="1438"/>
      <c r="C677" s="2167"/>
      <c r="D677" s="2167"/>
      <c r="E677" s="2167"/>
      <c r="G677" s="1396"/>
      <c r="H677" s="1371"/>
      <c r="I677" s="1371"/>
      <c r="J677" s="1349"/>
      <c r="K677" s="1441"/>
    </row>
    <row r="678" spans="1:14" s="1339" customFormat="1" x14ac:dyDescent="0.2">
      <c r="A678" s="1438"/>
      <c r="C678" s="2167"/>
      <c r="D678" s="2167"/>
      <c r="E678" s="2167"/>
      <c r="G678" s="1396"/>
      <c r="H678" s="1371"/>
      <c r="I678" s="1371"/>
      <c r="J678" s="1349"/>
      <c r="K678" s="1441"/>
    </row>
    <row r="679" spans="1:14" s="1339" customFormat="1" x14ac:dyDescent="0.2">
      <c r="A679" s="1438"/>
      <c r="C679" s="2167"/>
      <c r="D679" s="2167"/>
      <c r="E679" s="2167"/>
      <c r="F679" s="1371"/>
      <c r="G679" s="1396"/>
      <c r="H679" s="1341"/>
      <c r="I679" s="1371"/>
      <c r="J679" s="1349"/>
      <c r="K679" s="1441"/>
    </row>
    <row r="680" spans="1:14" x14ac:dyDescent="0.2">
      <c r="A680" s="1577"/>
      <c r="C680" s="2167"/>
      <c r="D680" s="2167"/>
      <c r="E680" s="2167"/>
    </row>
    <row r="681" spans="1:14" x14ac:dyDescent="0.2">
      <c r="C681" s="2167"/>
      <c r="D681" s="2167"/>
      <c r="E681" s="2167"/>
    </row>
    <row r="682" spans="1:14" x14ac:dyDescent="0.2">
      <c r="C682" s="2167"/>
      <c r="D682" s="2167"/>
      <c r="E682" s="2167"/>
    </row>
    <row r="683" spans="1:14" x14ac:dyDescent="0.2">
      <c r="A683" s="1476"/>
      <c r="C683" s="2167"/>
      <c r="D683" s="2167"/>
      <c r="E683" s="2167"/>
      <c r="H683" s="1438"/>
    </row>
    <row r="684" spans="1:14" x14ac:dyDescent="0.2">
      <c r="A684" s="1476"/>
      <c r="C684" s="2167"/>
      <c r="D684" s="2167"/>
      <c r="E684" s="2167"/>
      <c r="H684" s="1438"/>
    </row>
    <row r="685" spans="1:14" x14ac:dyDescent="0.2">
      <c r="A685" s="1476"/>
      <c r="C685" s="2167"/>
      <c r="D685" s="2167"/>
      <c r="E685" s="2167"/>
      <c r="H685" s="1438"/>
    </row>
    <row r="686" spans="1:14" x14ac:dyDescent="0.2">
      <c r="C686" s="2167"/>
      <c r="D686" s="2167"/>
      <c r="E686" s="2167"/>
    </row>
    <row r="687" spans="1:14" s="1339" customFormat="1" x14ac:dyDescent="0.2">
      <c r="B687" s="1441"/>
      <c r="C687" s="2167"/>
      <c r="D687" s="2167"/>
      <c r="E687" s="2167"/>
      <c r="F687" s="1371"/>
      <c r="G687" s="1371"/>
      <c r="H687" s="1371"/>
      <c r="I687" s="1371"/>
      <c r="J687" s="1349"/>
      <c r="K687" s="1441"/>
      <c r="L687" s="1441"/>
      <c r="M687" s="1441"/>
      <c r="N687" s="1441"/>
    </row>
    <row r="688" spans="1:14" s="1339" customFormat="1" x14ac:dyDescent="0.2">
      <c r="A688" s="1438"/>
      <c r="C688" s="2167"/>
      <c r="D688" s="2167"/>
      <c r="E688" s="2167"/>
      <c r="F688" s="1371"/>
      <c r="G688" s="1396"/>
      <c r="H688" s="1341"/>
      <c r="I688" s="1371"/>
      <c r="J688" s="1349"/>
      <c r="K688" s="1441"/>
    </row>
    <row r="689" spans="1:11" s="1339" customFormat="1" x14ac:dyDescent="0.2">
      <c r="A689" s="1559"/>
      <c r="C689" s="2167"/>
      <c r="D689" s="2167"/>
      <c r="E689" s="2167"/>
      <c r="F689" s="1371"/>
      <c r="G689" s="1396"/>
      <c r="H689" s="1341"/>
      <c r="I689" s="1371"/>
      <c r="J689" s="1349"/>
      <c r="K689" s="1441"/>
    </row>
    <row r="690" spans="1:11" s="1339" customFormat="1" x14ac:dyDescent="0.2">
      <c r="A690" s="1438"/>
      <c r="C690" s="2167"/>
      <c r="D690" s="2167"/>
      <c r="E690" s="2167"/>
      <c r="F690" s="1371"/>
      <c r="G690" s="1396"/>
      <c r="H690" s="1341"/>
      <c r="I690" s="1371"/>
      <c r="J690" s="1349"/>
      <c r="K690" s="1441"/>
    </row>
    <row r="691" spans="1:11" s="1339" customFormat="1" x14ac:dyDescent="0.2">
      <c r="A691" s="1438"/>
      <c r="C691" s="2167"/>
      <c r="D691" s="2167"/>
      <c r="E691" s="2167"/>
      <c r="F691" s="1371"/>
      <c r="G691" s="1396"/>
      <c r="H691" s="1341"/>
      <c r="I691" s="1371"/>
      <c r="J691" s="1349"/>
      <c r="K691" s="1441"/>
    </row>
    <row r="692" spans="1:11" s="1339" customFormat="1" x14ac:dyDescent="0.2">
      <c r="A692" s="1438"/>
      <c r="C692" s="2167"/>
      <c r="D692" s="2167"/>
      <c r="E692" s="2167"/>
      <c r="F692" s="1371"/>
      <c r="G692" s="1396"/>
      <c r="H692" s="1341"/>
      <c r="I692" s="1371"/>
      <c r="J692" s="1349"/>
      <c r="K692" s="1441"/>
    </row>
    <row r="693" spans="1:11" x14ac:dyDescent="0.2">
      <c r="A693" s="1549"/>
      <c r="C693" s="2167"/>
      <c r="D693" s="2167"/>
      <c r="E693" s="2167"/>
    </row>
    <row r="694" spans="1:11" x14ac:dyDescent="0.2">
      <c r="C694" s="2093"/>
      <c r="D694" s="2093"/>
      <c r="E694" s="2093"/>
    </row>
    <row r="695" spans="1:11" x14ac:dyDescent="0.2">
      <c r="A695" s="1476"/>
      <c r="C695" s="2093"/>
      <c r="D695" s="2093"/>
      <c r="E695" s="2093"/>
    </row>
    <row r="696" spans="1:11" x14ac:dyDescent="0.2">
      <c r="C696" s="2093"/>
      <c r="D696" s="2093"/>
      <c r="E696" s="2093"/>
    </row>
    <row r="697" spans="1:11" x14ac:dyDescent="0.2">
      <c r="C697" s="1440"/>
      <c r="D697" s="1440"/>
      <c r="E697" s="1440"/>
    </row>
    <row r="698" spans="1:11" x14ac:dyDescent="0.2">
      <c r="A698" s="1578"/>
      <c r="C698" s="2091"/>
      <c r="D698" s="2091"/>
      <c r="E698" s="2091"/>
    </row>
    <row r="699" spans="1:11" x14ac:dyDescent="0.2">
      <c r="C699" s="2091"/>
      <c r="D699" s="2091"/>
      <c r="E699" s="2091"/>
    </row>
    <row r="700" spans="1:11" x14ac:dyDescent="0.2">
      <c r="C700" s="2091"/>
      <c r="D700" s="2091"/>
      <c r="E700" s="2091"/>
    </row>
    <row r="701" spans="1:11" x14ac:dyDescent="0.2">
      <c r="C701" s="2091"/>
      <c r="D701" s="2091"/>
      <c r="E701" s="2091"/>
    </row>
    <row r="702" spans="1:11" x14ac:dyDescent="0.2">
      <c r="C702" s="2091"/>
      <c r="D702" s="2091"/>
      <c r="E702" s="2091"/>
    </row>
    <row r="703" spans="1:11" x14ac:dyDescent="0.2">
      <c r="C703" s="2091"/>
      <c r="D703" s="2091"/>
      <c r="E703" s="2091"/>
    </row>
    <row r="704" spans="1:11" x14ac:dyDescent="0.2">
      <c r="C704" s="2091"/>
      <c r="D704" s="2091"/>
      <c r="E704" s="2091"/>
    </row>
    <row r="705" spans="1:14" x14ac:dyDescent="0.2">
      <c r="C705" s="2091"/>
      <c r="D705" s="2091"/>
      <c r="E705" s="2091"/>
    </row>
    <row r="707" spans="1:14" s="1339" customFormat="1" x14ac:dyDescent="0.2">
      <c r="A707" s="1339" t="s">
        <v>31</v>
      </c>
      <c r="B707" s="1441" t="s">
        <v>1783</v>
      </c>
      <c r="C707" s="1441"/>
      <c r="D707" s="1441"/>
      <c r="E707" s="1441"/>
      <c r="F707" s="1371"/>
      <c r="G707" s="1371"/>
      <c r="H707" s="1371"/>
      <c r="I707" s="1371"/>
      <c r="J707" s="1349"/>
      <c r="K707" s="1441"/>
      <c r="L707" s="1441"/>
      <c r="M707" s="1441"/>
      <c r="N707" s="1441"/>
    </row>
    <row r="708" spans="1:14" s="1339" customFormat="1" x14ac:dyDescent="0.2">
      <c r="B708" s="1540" t="s">
        <v>1777</v>
      </c>
      <c r="C708" s="1541"/>
      <c r="D708" s="1541"/>
      <c r="E708" s="1542" t="s">
        <v>1784</v>
      </c>
      <c r="F708" s="1542" t="s">
        <v>1785</v>
      </c>
      <c r="G708" s="2172" t="s">
        <v>221</v>
      </c>
      <c r="H708" s="2173"/>
      <c r="I708" s="2173"/>
      <c r="J708" s="2173"/>
      <c r="K708" s="2173"/>
      <c r="L708" s="1543" t="s">
        <v>222</v>
      </c>
      <c r="M708" s="1441"/>
    </row>
    <row r="709" spans="1:14" s="1339" customFormat="1" x14ac:dyDescent="0.2">
      <c r="B709" s="1368" t="s">
        <v>14</v>
      </c>
      <c r="C709" s="1368"/>
      <c r="E709" s="1544"/>
      <c r="F709" s="1544"/>
      <c r="G709" s="1545"/>
      <c r="H709" s="1546"/>
      <c r="I709" s="1547"/>
      <c r="J709" s="1547"/>
      <c r="K709" s="1342"/>
      <c r="L709" s="1548"/>
      <c r="M709" s="1342"/>
      <c r="N709" s="1544"/>
    </row>
    <row r="710" spans="1:14" s="1339" customFormat="1" x14ac:dyDescent="0.2">
      <c r="B710" s="1544"/>
      <c r="C710" s="1544"/>
      <c r="E710" s="1544"/>
      <c r="F710" s="1544"/>
      <c r="G710" s="1545"/>
      <c r="H710" s="1546"/>
      <c r="I710" s="1579"/>
      <c r="J710" s="1342"/>
      <c r="K710" s="1342"/>
      <c r="L710" s="1544"/>
    </row>
    <row r="711" spans="1:14" s="1339" customFormat="1" x14ac:dyDescent="0.2">
      <c r="B711" s="1544"/>
      <c r="C711" s="1544"/>
      <c r="E711" s="1341"/>
      <c r="F711" s="1341"/>
      <c r="G711" s="1549"/>
      <c r="H711" s="1546"/>
      <c r="I711" s="1547"/>
      <c r="J711" s="1342"/>
      <c r="K711" s="1342"/>
      <c r="L711" s="1342"/>
    </row>
    <row r="712" spans="1:14" s="1339" customFormat="1" x14ac:dyDescent="0.2">
      <c r="B712" s="1544"/>
      <c r="C712" s="1544"/>
      <c r="E712" s="1342"/>
      <c r="F712" s="1342"/>
      <c r="G712" s="1545"/>
      <c r="H712" s="1546"/>
      <c r="I712" s="1547"/>
      <c r="J712" s="1547"/>
      <c r="K712" s="1342"/>
      <c r="L712" s="1342"/>
      <c r="M712" s="1342"/>
    </row>
    <row r="713" spans="1:14" s="1339" customFormat="1" ht="15" thickBot="1" x14ac:dyDescent="0.25">
      <c r="B713" s="1368"/>
      <c r="C713" s="1368"/>
      <c r="E713" s="1346"/>
      <c r="F713" s="1346"/>
      <c r="G713" s="1549"/>
      <c r="H713" s="1546"/>
      <c r="I713" s="1547"/>
      <c r="J713" s="1547"/>
      <c r="K713" s="1342"/>
      <c r="L713" s="1346"/>
      <c r="M713" s="1342"/>
    </row>
    <row r="714" spans="1:14" s="1339" customFormat="1" ht="18" thickTop="1" x14ac:dyDescent="0.2">
      <c r="B714" s="1544"/>
      <c r="C714" s="1544"/>
      <c r="E714" s="1550"/>
      <c r="F714" s="1550"/>
      <c r="G714" s="1551"/>
      <c r="H714" s="1552"/>
      <c r="I714" s="1553"/>
      <c r="J714" s="1553"/>
      <c r="K714" s="1550"/>
      <c r="L714" s="1550"/>
      <c r="M714" s="1550"/>
    </row>
    <row r="715" spans="1:14" s="1339" customFormat="1" x14ac:dyDescent="0.2">
      <c r="B715" s="1368" t="s">
        <v>21</v>
      </c>
      <c r="C715" s="1368"/>
      <c r="E715" s="1342"/>
      <c r="F715" s="1342"/>
      <c r="G715" s="1545"/>
      <c r="H715" s="1546"/>
      <c r="I715" s="1547"/>
      <c r="J715" s="1547"/>
      <c r="K715" s="1342"/>
      <c r="L715" s="1342"/>
      <c r="M715" s="1342"/>
    </row>
    <row r="716" spans="1:14" s="1339" customFormat="1" x14ac:dyDescent="0.2">
      <c r="B716" s="1544"/>
      <c r="C716" s="1544"/>
      <c r="E716" s="1342"/>
      <c r="F716" s="1342"/>
      <c r="G716" s="1545"/>
      <c r="H716" s="1546"/>
      <c r="I716" s="1547"/>
      <c r="J716" s="1547"/>
      <c r="K716" s="1342"/>
      <c r="L716" s="1342"/>
      <c r="M716" s="1342"/>
    </row>
    <row r="717" spans="1:14" s="1339" customFormat="1" x14ac:dyDescent="0.2">
      <c r="B717" s="1544"/>
      <c r="C717" s="1544"/>
      <c r="E717" s="1342"/>
      <c r="F717" s="1342"/>
      <c r="G717" s="1545"/>
      <c r="H717" s="1546"/>
      <c r="I717" s="1547"/>
      <c r="J717" s="1547"/>
      <c r="K717" s="1342"/>
      <c r="L717" s="1342"/>
      <c r="M717" s="1342"/>
    </row>
    <row r="718" spans="1:14" s="1339" customFormat="1" x14ac:dyDescent="0.2">
      <c r="B718" s="1544"/>
      <c r="C718" s="1544"/>
      <c r="E718" s="1580"/>
      <c r="F718" s="1581"/>
      <c r="G718" s="1559"/>
      <c r="H718" s="1546"/>
      <c r="I718" s="1547"/>
      <c r="J718" s="1547"/>
      <c r="K718" s="1342"/>
      <c r="L718" s="1342"/>
      <c r="M718" s="1342"/>
    </row>
    <row r="719" spans="1:14" s="1339" customFormat="1" x14ac:dyDescent="0.2">
      <c r="B719" s="1544"/>
      <c r="C719" s="1544"/>
      <c r="E719" s="1580"/>
      <c r="F719" s="1342"/>
      <c r="G719" s="1545"/>
      <c r="H719" s="1546"/>
      <c r="I719" s="1547"/>
      <c r="J719" s="1547"/>
      <c r="K719" s="1342"/>
      <c r="L719" s="1342"/>
      <c r="M719" s="1342"/>
    </row>
    <row r="720" spans="1:14" s="1339" customFormat="1" x14ac:dyDescent="0.2">
      <c r="B720" s="2189"/>
      <c r="C720" s="2189"/>
      <c r="D720" s="2189"/>
      <c r="E720" s="1580"/>
      <c r="F720" s="1342"/>
      <c r="G720" s="1545"/>
      <c r="H720" s="1546"/>
      <c r="I720" s="1582"/>
      <c r="J720" s="1546"/>
      <c r="K720" s="1342"/>
      <c r="L720" s="1342"/>
      <c r="M720" s="1342"/>
    </row>
    <row r="721" spans="2:15" s="1339" customFormat="1" x14ac:dyDescent="0.2">
      <c r="B721" s="1544"/>
      <c r="C721" s="1544"/>
      <c r="E721" s="1342"/>
      <c r="F721" s="1342"/>
      <c r="G721" s="1545"/>
      <c r="H721" s="1546"/>
      <c r="I721" s="1547"/>
      <c r="J721" s="1547"/>
      <c r="K721" s="1342"/>
      <c r="L721" s="1342"/>
      <c r="M721" s="1342"/>
    </row>
    <row r="722" spans="2:15" s="1339" customFormat="1" x14ac:dyDescent="0.2">
      <c r="B722" s="2190"/>
      <c r="C722" s="2190"/>
      <c r="E722" s="1342"/>
      <c r="F722" s="1342"/>
      <c r="G722" s="1545"/>
      <c r="H722" s="1546"/>
      <c r="I722" s="1547"/>
      <c r="J722" s="1547"/>
      <c r="K722" s="1342"/>
      <c r="L722" s="1342"/>
      <c r="M722" s="1342"/>
    </row>
    <row r="723" spans="2:15" s="1339" customFormat="1" x14ac:dyDescent="0.2">
      <c r="B723" s="1544"/>
      <c r="C723" s="1555"/>
      <c r="E723" s="1342"/>
      <c r="F723" s="1583"/>
      <c r="H723" s="1342"/>
      <c r="I723" s="1547"/>
      <c r="J723" s="1547"/>
      <c r="L723" s="1342"/>
      <c r="M723" s="1342"/>
    </row>
    <row r="724" spans="2:15" s="1339" customFormat="1" ht="15" thickBot="1" x14ac:dyDescent="0.25">
      <c r="B724" s="1368"/>
      <c r="C724" s="1368"/>
      <c r="E724" s="1346"/>
      <c r="F724" s="1556"/>
      <c r="G724" s="1549"/>
      <c r="H724" s="1557"/>
      <c r="I724" s="1547"/>
      <c r="J724" s="1558"/>
      <c r="K724" s="1341"/>
      <c r="L724" s="1346"/>
      <c r="M724" s="1341"/>
    </row>
    <row r="725" spans="2:15" s="1347" customFormat="1" ht="16" thickTop="1" thickBot="1" x14ac:dyDescent="0.25">
      <c r="B725" s="1342"/>
      <c r="C725" s="1342"/>
      <c r="E725" s="1342"/>
      <c r="F725" s="1342"/>
      <c r="G725" s="1559"/>
      <c r="H725" s="1560"/>
      <c r="I725" s="1546"/>
      <c r="J725" s="1560"/>
      <c r="K725" s="1342"/>
      <c r="L725" s="1342"/>
      <c r="M725" s="1342"/>
      <c r="N725" s="1342"/>
      <c r="O725" s="1548"/>
    </row>
    <row r="726" spans="2:15" s="1347" customFormat="1" ht="15" thickTop="1" x14ac:dyDescent="0.2">
      <c r="B726" s="1342"/>
      <c r="C726" s="1342"/>
      <c r="E726" s="1342"/>
      <c r="F726" s="1342"/>
      <c r="G726" s="1559"/>
      <c r="H726" s="1546"/>
      <c r="I726" s="1546"/>
      <c r="J726" s="1546"/>
      <c r="K726" s="1342"/>
      <c r="L726" s="1342"/>
      <c r="M726" s="1342"/>
      <c r="N726" s="1342"/>
      <c r="O726" s="1548"/>
    </row>
    <row r="727" spans="2:15" s="1339" customFormat="1" x14ac:dyDescent="0.2">
      <c r="B727" s="1584" t="s">
        <v>1779</v>
      </c>
      <c r="C727" s="1585"/>
      <c r="D727" s="1565"/>
      <c r="E727" s="1542" t="s">
        <v>1784</v>
      </c>
      <c r="F727" s="1542" t="s">
        <v>1785</v>
      </c>
      <c r="G727" s="2172" t="s">
        <v>221</v>
      </c>
      <c r="H727" s="2173"/>
      <c r="I727" s="2173"/>
      <c r="J727" s="2173"/>
      <c r="K727" s="1561"/>
      <c r="L727" s="1543" t="s">
        <v>222</v>
      </c>
      <c r="O727" s="1397"/>
    </row>
    <row r="728" spans="2:15" s="1339" customFormat="1" x14ac:dyDescent="0.2">
      <c r="B728" s="1544"/>
      <c r="C728" s="1544"/>
      <c r="E728" s="1441"/>
      <c r="F728" s="1441"/>
      <c r="G728" s="1549"/>
      <c r="H728" s="1342"/>
      <c r="I728" s="1547"/>
      <c r="J728" s="1547"/>
      <c r="L728" s="1441"/>
      <c r="M728" s="1341"/>
    </row>
    <row r="729" spans="2:15" s="1339" customFormat="1" x14ac:dyDescent="0.2">
      <c r="B729" s="1544"/>
      <c r="C729" s="1544"/>
      <c r="E729" s="1441"/>
      <c r="F729" s="1441"/>
      <c r="G729" s="1549"/>
      <c r="H729" s="1342"/>
      <c r="I729" s="1547"/>
      <c r="J729" s="1547"/>
      <c r="L729" s="1441"/>
      <c r="M729" s="1341"/>
    </row>
    <row r="730" spans="2:15" s="1339" customFormat="1" x14ac:dyDescent="0.2">
      <c r="B730" s="1544"/>
      <c r="C730" s="1544"/>
      <c r="E730" s="1341"/>
      <c r="F730" s="1341"/>
      <c r="G730" s="1549"/>
      <c r="H730" s="1562"/>
      <c r="I730" s="1563"/>
      <c r="J730" s="1341"/>
      <c r="K730" s="1341"/>
      <c r="L730" s="1341"/>
    </row>
    <row r="731" spans="2:15" s="1339" customFormat="1" x14ac:dyDescent="0.2">
      <c r="B731" s="1544"/>
      <c r="C731" s="1544"/>
      <c r="E731" s="1350"/>
      <c r="F731" s="1586"/>
      <c r="G731" s="1348"/>
      <c r="H731" s="1562"/>
      <c r="I731" s="1563"/>
      <c r="J731" s="1341"/>
      <c r="K731" s="1341"/>
      <c r="L731" s="1341"/>
    </row>
    <row r="732" spans="2:15" s="1339" customFormat="1" x14ac:dyDescent="0.2">
      <c r="B732" s="1544"/>
      <c r="C732" s="1544"/>
      <c r="E732" s="1341"/>
      <c r="F732" s="1568"/>
      <c r="G732" s="1348"/>
      <c r="H732" s="1562"/>
      <c r="I732" s="1563"/>
      <c r="J732" s="1341"/>
      <c r="K732" s="1341"/>
      <c r="L732" s="1341"/>
    </row>
    <row r="733" spans="2:15" s="1339" customFormat="1" x14ac:dyDescent="0.2">
      <c r="B733" s="1544"/>
      <c r="C733" s="1544"/>
      <c r="E733" s="1441"/>
      <c r="F733" s="1441"/>
      <c r="G733" s="1549"/>
      <c r="H733" s="1562"/>
      <c r="I733" s="1563"/>
      <c r="J733" s="1563"/>
      <c r="K733" s="1341"/>
      <c r="L733" s="1441"/>
      <c r="M733" s="1341"/>
    </row>
    <row r="734" spans="2:15" s="1339" customFormat="1" x14ac:dyDescent="0.2">
      <c r="B734" s="2189"/>
      <c r="C734" s="2189"/>
      <c r="D734" s="2189"/>
      <c r="E734" s="1441"/>
      <c r="F734" s="1441"/>
      <c r="G734" s="1549"/>
      <c r="H734" s="1562"/>
      <c r="I734" s="1563"/>
      <c r="J734" s="1563"/>
      <c r="K734" s="1341"/>
      <c r="L734" s="1441"/>
      <c r="M734" s="1341"/>
    </row>
    <row r="735" spans="2:15" s="1339" customFormat="1" x14ac:dyDescent="0.2">
      <c r="B735" s="1544"/>
      <c r="C735" s="1544"/>
      <c r="E735" s="1441"/>
      <c r="F735" s="1441"/>
      <c r="G735" s="1549"/>
      <c r="H735" s="1562"/>
      <c r="I735" s="1563"/>
      <c r="J735" s="1341"/>
      <c r="K735" s="1341"/>
      <c r="L735" s="1441"/>
    </row>
    <row r="736" spans="2:15" s="1339" customFormat="1" x14ac:dyDescent="0.2">
      <c r="B736" s="1544"/>
      <c r="C736" s="1544"/>
      <c r="E736" s="1341"/>
      <c r="F736" s="1581"/>
      <c r="G736" s="1559"/>
      <c r="H736" s="1341"/>
      <c r="I736" s="1547"/>
      <c r="J736" s="1547"/>
      <c r="L736" s="1341"/>
      <c r="M736" s="1341"/>
    </row>
    <row r="737" spans="1:14" s="1339" customFormat="1" x14ac:dyDescent="0.2">
      <c r="B737" s="1441"/>
      <c r="C737" s="1441"/>
      <c r="E737" s="1441"/>
      <c r="F737" s="1441"/>
      <c r="G737" s="1549"/>
      <c r="H737" s="1562"/>
      <c r="I737" s="1563"/>
      <c r="J737" s="1563"/>
      <c r="K737" s="1341"/>
      <c r="L737" s="1441"/>
      <c r="M737" s="1341"/>
    </row>
    <row r="738" spans="1:14" s="1339" customFormat="1" x14ac:dyDescent="0.2">
      <c r="B738" s="1544"/>
      <c r="C738" s="1544"/>
      <c r="E738" s="1441"/>
      <c r="F738" s="1441"/>
      <c r="G738" s="1549"/>
      <c r="H738" s="1562"/>
      <c r="I738" s="1563"/>
      <c r="J738" s="1562"/>
      <c r="K738" s="1341"/>
      <c r="L738" s="1341"/>
      <c r="M738" s="1341"/>
    </row>
    <row r="739" spans="1:14" s="1339" customFormat="1" x14ac:dyDescent="0.2">
      <c r="B739" s="2189"/>
      <c r="C739" s="2189"/>
      <c r="D739" s="2189"/>
      <c r="E739" s="1441"/>
      <c r="F739" s="1441"/>
      <c r="G739" s="1549"/>
      <c r="H739" s="1562"/>
      <c r="I739" s="1563"/>
      <c r="J739" s="1563"/>
      <c r="K739" s="1341"/>
      <c r="L739" s="1341"/>
      <c r="M739" s="1341"/>
    </row>
    <row r="740" spans="1:14" s="1339" customFormat="1" ht="15" thickBot="1" x14ac:dyDescent="0.25">
      <c r="B740" s="1544"/>
      <c r="C740" s="1544"/>
      <c r="E740" s="1374"/>
      <c r="F740" s="1587"/>
      <c r="G740" s="1348"/>
      <c r="H740" s="1347"/>
      <c r="I740" s="1348"/>
      <c r="J740" s="1341"/>
      <c r="K740" s="1341"/>
      <c r="L740" s="1374"/>
    </row>
    <row r="741" spans="1:14" s="1339" customFormat="1" ht="15" thickTop="1" x14ac:dyDescent="0.2">
      <c r="B741" s="1544"/>
      <c r="C741" s="1544"/>
      <c r="E741" s="1341"/>
      <c r="F741" s="1341"/>
      <c r="G741" s="1348"/>
      <c r="H741" s="1557"/>
      <c r="I741" s="1563"/>
      <c r="J741" s="1350"/>
      <c r="K741" s="1341"/>
      <c r="L741" s="1341"/>
    </row>
    <row r="742" spans="1:14" s="1339" customFormat="1" ht="15" thickBot="1" x14ac:dyDescent="0.25">
      <c r="B742" s="1441"/>
      <c r="C742" s="1441"/>
      <c r="D742" s="1441"/>
      <c r="E742" s="1441"/>
      <c r="F742" s="1396"/>
      <c r="G742" s="1396"/>
      <c r="H742" s="1374"/>
      <c r="I742" s="1341"/>
      <c r="J742" s="1374"/>
      <c r="L742" s="1341"/>
      <c r="M742" s="1341"/>
      <c r="N742" s="1441"/>
    </row>
    <row r="743" spans="1:14" s="1339" customFormat="1" ht="15" thickTop="1" x14ac:dyDescent="0.2">
      <c r="E743" s="1371"/>
      <c r="F743" s="1371"/>
      <c r="G743" s="1371"/>
      <c r="H743" s="1371"/>
      <c r="I743" s="1371"/>
      <c r="J743" s="1349"/>
    </row>
    <row r="744" spans="1:14" s="1339" customFormat="1" x14ac:dyDescent="0.2">
      <c r="A744" s="1565" t="s">
        <v>1817</v>
      </c>
      <c r="B744" s="1365"/>
      <c r="C744" s="1365"/>
      <c r="D744" s="1365"/>
      <c r="E744" s="1444"/>
      <c r="F744" s="1371"/>
      <c r="G744" s="1371"/>
      <c r="H744" s="1396"/>
      <c r="I744" s="1396"/>
      <c r="J744" s="1348"/>
      <c r="K744" s="1341"/>
      <c r="L744" s="1341"/>
      <c r="M744" s="1341"/>
      <c r="N744" s="1441"/>
    </row>
    <row r="745" spans="1:14" x14ac:dyDescent="0.2">
      <c r="A745" s="1438" t="s">
        <v>0</v>
      </c>
      <c r="C745" s="2093"/>
      <c r="D745" s="2093"/>
      <c r="E745" s="2093"/>
    </row>
    <row r="746" spans="1:14" x14ac:dyDescent="0.2">
      <c r="C746" s="2093"/>
      <c r="D746" s="2093"/>
      <c r="E746" s="2093"/>
    </row>
    <row r="747" spans="1:14" x14ac:dyDescent="0.2">
      <c r="C747" s="2093"/>
      <c r="D747" s="2093"/>
      <c r="E747" s="2093"/>
    </row>
    <row r="748" spans="1:14" x14ac:dyDescent="0.2">
      <c r="C748" s="2093"/>
      <c r="D748" s="2093"/>
      <c r="E748" s="2093"/>
    </row>
    <row r="749" spans="1:14" x14ac:dyDescent="0.2">
      <c r="C749" s="2093"/>
      <c r="D749" s="2093"/>
      <c r="E749" s="2093"/>
    </row>
    <row r="750" spans="1:14" x14ac:dyDescent="0.2">
      <c r="C750" s="2093"/>
      <c r="D750" s="2093"/>
      <c r="E750" s="2093"/>
    </row>
    <row r="751" spans="1:14" x14ac:dyDescent="0.2">
      <c r="C751" s="2093"/>
      <c r="D751" s="2093"/>
      <c r="E751" s="2093"/>
    </row>
    <row r="752" spans="1:14" x14ac:dyDescent="0.2">
      <c r="C752" s="2093"/>
      <c r="D752" s="2093"/>
      <c r="E752" s="2093"/>
    </row>
    <row r="753" spans="1:11" x14ac:dyDescent="0.2">
      <c r="C753" s="2093"/>
      <c r="D753" s="2093"/>
      <c r="E753" s="2093"/>
    </row>
    <row r="754" spans="1:11" x14ac:dyDescent="0.2">
      <c r="C754" s="2093"/>
      <c r="D754" s="2093"/>
      <c r="E754" s="2093"/>
    </row>
    <row r="755" spans="1:11" x14ac:dyDescent="0.2">
      <c r="C755" s="2093"/>
      <c r="D755" s="2093"/>
      <c r="E755" s="2093"/>
    </row>
    <row r="756" spans="1:11" x14ac:dyDescent="0.2">
      <c r="C756" s="2093"/>
      <c r="D756" s="2093"/>
      <c r="E756" s="2093"/>
    </row>
    <row r="757" spans="1:11" x14ac:dyDescent="0.2">
      <c r="C757" s="2093"/>
      <c r="D757" s="2093"/>
      <c r="E757" s="2093"/>
    </row>
    <row r="758" spans="1:11" x14ac:dyDescent="0.2">
      <c r="C758" s="2093"/>
      <c r="D758" s="2093"/>
      <c r="E758" s="2093"/>
    </row>
    <row r="759" spans="1:11" x14ac:dyDescent="0.2">
      <c r="C759" s="2093"/>
      <c r="D759" s="2093"/>
      <c r="E759" s="2093"/>
    </row>
    <row r="762" spans="1:11" s="1360" customFormat="1" x14ac:dyDescent="0.2">
      <c r="A762" s="1360" t="s">
        <v>1</v>
      </c>
      <c r="B762" s="2188" t="s">
        <v>1786</v>
      </c>
      <c r="C762" s="2188"/>
      <c r="D762" s="2188"/>
      <c r="E762" s="2188"/>
      <c r="F762" s="2188"/>
      <c r="G762" s="2188"/>
      <c r="H762" s="2188"/>
      <c r="I762" s="1359"/>
    </row>
    <row r="763" spans="1:11" s="1588" customFormat="1" x14ac:dyDescent="0.2">
      <c r="B763" s="1589" t="s">
        <v>14</v>
      </c>
      <c r="C763" s="1589"/>
      <c r="D763" s="1590"/>
      <c r="E763" s="1589" t="s">
        <v>21</v>
      </c>
      <c r="F763" s="1589"/>
      <c r="G763" s="1591"/>
      <c r="H763" s="1591"/>
      <c r="I763" s="1592"/>
      <c r="J763" s="1593"/>
      <c r="K763" s="1444"/>
    </row>
    <row r="764" spans="1:11" s="1588" customFormat="1" x14ac:dyDescent="0.2">
      <c r="B764" s="1594"/>
      <c r="C764" s="1594"/>
      <c r="D764" s="1595"/>
      <c r="E764" s="2193"/>
      <c r="F764" s="2193"/>
      <c r="G764" s="2193"/>
      <c r="H764" s="1594"/>
      <c r="I764" s="1592"/>
      <c r="J764" s="1593"/>
      <c r="K764" s="1444"/>
    </row>
    <row r="765" spans="1:11" s="1588" customFormat="1" x14ac:dyDescent="0.2">
      <c r="B765" s="1444"/>
      <c r="C765" s="1444"/>
      <c r="D765" s="1596"/>
      <c r="E765" s="2216"/>
      <c r="F765" s="2216"/>
      <c r="G765" s="2216"/>
      <c r="H765" s="1444"/>
      <c r="I765" s="1592"/>
      <c r="J765" s="1593"/>
      <c r="K765" s="1444"/>
    </row>
    <row r="766" spans="1:11" s="1588" customFormat="1" x14ac:dyDescent="0.2">
      <c r="B766" s="1444"/>
      <c r="C766" s="1444"/>
      <c r="D766" s="1596"/>
      <c r="E766" s="2217"/>
      <c r="F766" s="2194"/>
      <c r="G766" s="2194"/>
      <c r="H766" s="1597"/>
      <c r="I766" s="1592"/>
      <c r="J766" s="1593"/>
      <c r="K766" s="1444"/>
    </row>
    <row r="767" spans="1:11" s="1588" customFormat="1" x14ac:dyDescent="0.2">
      <c r="E767" s="2218"/>
      <c r="F767" s="2216"/>
      <c r="G767" s="2216"/>
      <c r="H767" s="1598"/>
      <c r="I767" s="1592"/>
      <c r="J767" s="1593"/>
    </row>
    <row r="768" spans="1:11" s="1588" customFormat="1" x14ac:dyDescent="0.2">
      <c r="D768" s="1596"/>
      <c r="E768" s="2218"/>
      <c r="F768" s="2216"/>
      <c r="G768" s="2216"/>
      <c r="H768" s="1444"/>
      <c r="I768" s="1592"/>
      <c r="J768" s="1593"/>
    </row>
    <row r="769" spans="1:11" s="1588" customFormat="1" x14ac:dyDescent="0.2">
      <c r="D769" s="1596"/>
      <c r="E769" s="2217"/>
      <c r="F769" s="2219"/>
      <c r="G769" s="2219"/>
      <c r="H769" s="1598"/>
      <c r="I769" s="1592"/>
      <c r="J769" s="1593"/>
    </row>
    <row r="770" spans="1:11" s="1588" customFormat="1" x14ac:dyDescent="0.2">
      <c r="D770" s="1596"/>
      <c r="E770" s="2210"/>
      <c r="F770" s="2211"/>
      <c r="G770" s="2211"/>
      <c r="I770" s="1592"/>
      <c r="J770" s="1593"/>
    </row>
    <row r="771" spans="1:11" s="1588" customFormat="1" ht="15" thickBot="1" x14ac:dyDescent="0.25">
      <c r="B771" s="1444"/>
      <c r="C771" s="1444"/>
      <c r="D771" s="1599"/>
      <c r="E771" s="1444"/>
      <c r="F771" s="1444"/>
      <c r="H771" s="1600"/>
      <c r="I771" s="1592"/>
      <c r="J771" s="1593"/>
    </row>
    <row r="772" spans="1:11" s="1588" customFormat="1" ht="15" thickTop="1" x14ac:dyDescent="0.2">
      <c r="E772" s="1592"/>
      <c r="F772" s="1592"/>
      <c r="G772" s="1592"/>
      <c r="H772" s="1592"/>
      <c r="I772" s="1592"/>
      <c r="J772" s="1593"/>
    </row>
    <row r="773" spans="1:11" s="1588" customFormat="1" x14ac:dyDescent="0.2">
      <c r="B773" s="2188" t="s">
        <v>1787</v>
      </c>
      <c r="C773" s="2188"/>
      <c r="D773" s="2188"/>
      <c r="E773" s="2188"/>
      <c r="F773" s="2188"/>
      <c r="G773" s="2188"/>
      <c r="H773" s="2188"/>
      <c r="I773" s="1592"/>
      <c r="J773" s="1593"/>
    </row>
    <row r="774" spans="1:11" s="1588" customFormat="1" x14ac:dyDescent="0.2">
      <c r="B774" s="2193"/>
      <c r="C774" s="2193"/>
      <c r="D774" s="2193"/>
      <c r="E774" s="1595"/>
      <c r="F774" s="2212"/>
      <c r="G774" s="2213"/>
      <c r="H774" s="1594"/>
      <c r="I774" s="1592"/>
      <c r="J774" s="1593"/>
    </row>
    <row r="775" spans="1:11" s="1588" customFormat="1" x14ac:dyDescent="0.2">
      <c r="B775" s="2193"/>
      <c r="C775" s="2193"/>
      <c r="D775" s="2193"/>
      <c r="E775" s="1596"/>
      <c r="F775" s="2214"/>
      <c r="G775" s="2215"/>
      <c r="H775" s="1601"/>
      <c r="I775" s="1592"/>
      <c r="J775" s="1593"/>
    </row>
    <row r="776" spans="1:11" s="1588" customFormat="1" x14ac:dyDescent="0.2">
      <c r="B776" s="2193"/>
      <c r="C776" s="2193"/>
      <c r="D776" s="2193"/>
      <c r="E776" s="1596"/>
      <c r="F776" s="1602"/>
      <c r="G776" s="1597"/>
      <c r="I776" s="1592"/>
      <c r="J776" s="1593"/>
    </row>
    <row r="777" spans="1:11" s="1588" customFormat="1" x14ac:dyDescent="0.2">
      <c r="E777" s="1603"/>
      <c r="F777" s="1604"/>
      <c r="H777" s="1444"/>
      <c r="I777" s="1592"/>
      <c r="J777" s="1593"/>
    </row>
    <row r="778" spans="1:11" s="1588" customFormat="1" x14ac:dyDescent="0.2">
      <c r="B778" s="1597"/>
      <c r="C778" s="1597"/>
      <c r="E778" s="1605"/>
      <c r="F778" s="1592"/>
      <c r="G778" s="1606"/>
      <c r="H778" s="1444"/>
      <c r="I778" s="1592"/>
      <c r="J778" s="1593"/>
    </row>
    <row r="779" spans="1:11" s="1588" customFormat="1" x14ac:dyDescent="0.2">
      <c r="B779" s="2194"/>
      <c r="C779" s="2194"/>
      <c r="D779" s="2194"/>
      <c r="E779" s="1607"/>
      <c r="F779" s="1592"/>
      <c r="G779" s="1606"/>
      <c r="H779" s="1594"/>
      <c r="I779" s="1592"/>
      <c r="J779" s="1593"/>
      <c r="K779" s="1444"/>
    </row>
    <row r="780" spans="1:11" s="1588" customFormat="1" x14ac:dyDescent="0.2">
      <c r="B780" s="1594"/>
      <c r="C780" s="1594"/>
      <c r="E780" s="1608"/>
      <c r="F780" s="1592"/>
      <c r="G780" s="1606"/>
      <c r="H780" s="1594"/>
      <c r="I780" s="1592"/>
      <c r="J780" s="1593"/>
      <c r="K780" s="1444"/>
    </row>
    <row r="781" spans="1:11" s="1588" customFormat="1" ht="15" thickBot="1" x14ac:dyDescent="0.25">
      <c r="E781" s="1609"/>
      <c r="F781" s="1592"/>
      <c r="G781" s="1606"/>
      <c r="H781" s="1600"/>
      <c r="I781" s="1592"/>
      <c r="J781" s="1593"/>
      <c r="K781" s="1444"/>
    </row>
    <row r="782" spans="1:11" s="1339" customFormat="1" ht="15" thickTop="1" x14ac:dyDescent="0.2">
      <c r="A782" s="1339" t="s">
        <v>1</v>
      </c>
      <c r="E782" s="1371"/>
      <c r="F782" s="1371"/>
      <c r="G782" s="1371"/>
      <c r="H782" s="1371"/>
      <c r="I782" s="1371"/>
      <c r="J782" s="1349"/>
    </row>
    <row r="783" spans="1:11" s="1588" customFormat="1" x14ac:dyDescent="0.2">
      <c r="A783" s="1576" t="s">
        <v>1788</v>
      </c>
      <c r="C783" s="2195"/>
      <c r="D783" s="2195"/>
      <c r="E783" s="2195"/>
      <c r="F783" s="1592"/>
      <c r="G783" s="1592"/>
      <c r="H783" s="1592"/>
      <c r="I783" s="1592"/>
      <c r="J783" s="1593"/>
    </row>
    <row r="784" spans="1:11" s="1588" customFormat="1" x14ac:dyDescent="0.2">
      <c r="A784" s="1610"/>
      <c r="C784" s="2195"/>
      <c r="D784" s="2195"/>
      <c r="E784" s="2195"/>
      <c r="F784" s="1592"/>
      <c r="G784" s="1592"/>
      <c r="H784" s="1592"/>
      <c r="I784" s="1592"/>
      <c r="J784" s="1593"/>
    </row>
    <row r="785" spans="1:11" s="1588" customFormat="1" x14ac:dyDescent="0.2">
      <c r="A785" s="1610"/>
      <c r="C785" s="2195"/>
      <c r="D785" s="2195"/>
      <c r="E785" s="2195"/>
      <c r="F785" s="1606"/>
      <c r="G785" s="1606"/>
      <c r="H785" s="1592"/>
      <c r="I785" s="1592"/>
      <c r="J785" s="1593"/>
    </row>
    <row r="786" spans="1:11" s="1588" customFormat="1" x14ac:dyDescent="0.2">
      <c r="A786" s="1610"/>
      <c r="E786" s="1592"/>
      <c r="F786" s="1606"/>
      <c r="G786" s="1606"/>
      <c r="H786" s="1592"/>
      <c r="I786" s="1592"/>
      <c r="J786" s="1593"/>
    </row>
    <row r="787" spans="1:11" s="1339" customFormat="1" x14ac:dyDescent="0.2">
      <c r="A787" s="1576"/>
      <c r="C787" s="2167"/>
      <c r="D787" s="2167"/>
      <c r="E787" s="2167"/>
      <c r="F787" s="1371"/>
      <c r="G787" s="1371"/>
      <c r="H787" s="1371"/>
      <c r="I787" s="1371"/>
      <c r="J787" s="1349"/>
    </row>
    <row r="788" spans="1:11" s="1339" customFormat="1" x14ac:dyDescent="0.2">
      <c r="A788" s="1439"/>
      <c r="C788" s="2167"/>
      <c r="D788" s="2167"/>
      <c r="E788" s="2167"/>
      <c r="F788" s="1396"/>
      <c r="G788" s="1396"/>
      <c r="H788" s="1341"/>
      <c r="I788" s="1371"/>
      <c r="J788" s="1349"/>
      <c r="K788" s="1441"/>
    </row>
    <row r="789" spans="1:11" s="1339" customFormat="1" x14ac:dyDescent="0.2">
      <c r="A789" s="1440"/>
      <c r="C789" s="2167"/>
      <c r="D789" s="2167"/>
      <c r="E789" s="2167"/>
      <c r="F789" s="1396"/>
      <c r="G789" s="1396"/>
      <c r="H789" s="1341"/>
      <c r="I789" s="1371"/>
      <c r="J789" s="1349"/>
      <c r="K789" s="1441"/>
    </row>
    <row r="790" spans="1:11" s="1339" customFormat="1" x14ac:dyDescent="0.2">
      <c r="A790" s="1440"/>
      <c r="C790" s="2167"/>
      <c r="D790" s="2167"/>
      <c r="E790" s="2167"/>
      <c r="F790" s="1396"/>
      <c r="G790" s="1396"/>
      <c r="H790" s="1341"/>
      <c r="I790" s="1371"/>
      <c r="J790" s="1349"/>
      <c r="K790" s="1441"/>
    </row>
    <row r="791" spans="1:11" s="1339" customFormat="1" x14ac:dyDescent="0.2">
      <c r="A791" s="1440"/>
      <c r="C791" s="2167"/>
      <c r="D791" s="2167"/>
      <c r="E791" s="2167"/>
      <c r="G791" s="1396"/>
      <c r="H791" s="1371"/>
      <c r="I791" s="1371"/>
      <c r="J791" s="1349"/>
      <c r="K791" s="1441"/>
    </row>
    <row r="792" spans="1:11" s="1339" customFormat="1" x14ac:dyDescent="0.2">
      <c r="A792" s="1440"/>
      <c r="C792" s="2167"/>
      <c r="D792" s="2167"/>
      <c r="E792" s="2167"/>
      <c r="G792" s="1396"/>
      <c r="H792" s="1371"/>
      <c r="I792" s="1371"/>
      <c r="J792" s="1349"/>
      <c r="K792" s="1441"/>
    </row>
    <row r="793" spans="1:11" s="1339" customFormat="1" x14ac:dyDescent="0.2">
      <c r="A793" s="1439"/>
      <c r="C793" s="2167"/>
      <c r="D793" s="2167"/>
      <c r="E793" s="2167"/>
      <c r="F793" s="1371"/>
      <c r="G793" s="1371"/>
      <c r="H793" s="1371"/>
      <c r="I793" s="1371"/>
      <c r="J793" s="1349"/>
    </row>
    <row r="794" spans="1:11" x14ac:dyDescent="0.2">
      <c r="A794" s="1577"/>
      <c r="C794" s="2167"/>
      <c r="D794" s="2167"/>
      <c r="E794" s="2167"/>
    </row>
    <row r="795" spans="1:11" x14ac:dyDescent="0.2">
      <c r="C795" s="2167"/>
      <c r="D795" s="2167"/>
      <c r="E795" s="2167"/>
    </row>
    <row r="796" spans="1:11" x14ac:dyDescent="0.2">
      <c r="C796" s="2167"/>
      <c r="D796" s="2167"/>
      <c r="E796" s="2167"/>
    </row>
    <row r="797" spans="1:11" x14ac:dyDescent="0.2">
      <c r="A797" s="1476"/>
      <c r="C797" s="2167"/>
      <c r="D797" s="2167"/>
      <c r="E797" s="2167"/>
      <c r="H797" s="1438"/>
    </row>
    <row r="798" spans="1:11" x14ac:dyDescent="0.2">
      <c r="A798" s="1476"/>
      <c r="C798" s="2167"/>
      <c r="D798" s="2167"/>
      <c r="E798" s="2167"/>
      <c r="H798" s="1438"/>
    </row>
    <row r="799" spans="1:11" x14ac:dyDescent="0.2">
      <c r="A799" s="1476"/>
      <c r="C799" s="2167"/>
      <c r="D799" s="2167"/>
      <c r="E799" s="2167"/>
      <c r="H799" s="1438"/>
    </row>
    <row r="800" spans="1:11" x14ac:dyDescent="0.2">
      <c r="C800" s="2167"/>
      <c r="D800" s="2167"/>
      <c r="E800" s="2167"/>
    </row>
    <row r="801" spans="1:14" s="1339" customFormat="1" x14ac:dyDescent="0.2">
      <c r="B801" s="1441"/>
      <c r="C801" s="2167"/>
      <c r="D801" s="2167"/>
      <c r="E801" s="2167"/>
      <c r="F801" s="1371"/>
      <c r="G801" s="1371"/>
      <c r="H801" s="1371"/>
      <c r="I801" s="1371"/>
      <c r="J801" s="1349"/>
      <c r="K801" s="1441"/>
      <c r="L801" s="1441"/>
      <c r="M801" s="1441"/>
      <c r="N801" s="1441"/>
    </row>
    <row r="802" spans="1:14" s="1588" customFormat="1" x14ac:dyDescent="0.2">
      <c r="A802" s="1588" t="s">
        <v>2</v>
      </c>
      <c r="C802" s="2195"/>
      <c r="D802" s="2195"/>
      <c r="E802" s="2195"/>
      <c r="F802" s="1606"/>
      <c r="G802" s="1606"/>
      <c r="H802" s="1592"/>
      <c r="I802" s="1592"/>
      <c r="J802" s="1593"/>
    </row>
    <row r="803" spans="1:14" s="1339" customFormat="1" x14ac:dyDescent="0.2">
      <c r="A803" s="1559"/>
      <c r="C803" s="2195"/>
      <c r="D803" s="2195"/>
      <c r="E803" s="2195"/>
      <c r="F803" s="1371"/>
      <c r="G803" s="1396"/>
      <c r="H803" s="1341"/>
      <c r="I803" s="1371"/>
      <c r="J803" s="1349"/>
      <c r="K803" s="1441"/>
    </row>
    <row r="804" spans="1:14" s="1339" customFormat="1" x14ac:dyDescent="0.2">
      <c r="A804" s="1438"/>
      <c r="C804" s="2195"/>
      <c r="D804" s="2195"/>
      <c r="E804" s="2195"/>
      <c r="F804" s="1594"/>
      <c r="G804" s="1396"/>
      <c r="H804" s="1341"/>
      <c r="I804" s="1371"/>
      <c r="J804" s="1349"/>
      <c r="K804" s="1441"/>
    </row>
    <row r="805" spans="1:14" s="1588" customFormat="1" x14ac:dyDescent="0.2">
      <c r="A805" s="1360"/>
      <c r="C805" s="2195"/>
      <c r="D805" s="2195"/>
      <c r="E805" s="2195"/>
      <c r="F805" s="1594"/>
      <c r="G805" s="1606"/>
      <c r="I805" s="1592"/>
      <c r="J805" s="1593"/>
      <c r="K805" s="1444"/>
    </row>
    <row r="806" spans="1:14" s="1588" customFormat="1" x14ac:dyDescent="0.2">
      <c r="A806" s="1360"/>
      <c r="C806" s="2195"/>
      <c r="D806" s="2195"/>
      <c r="E806" s="2195"/>
      <c r="F806" s="1592"/>
      <c r="G806" s="1606"/>
      <c r="H806" s="1371"/>
      <c r="I806" s="1592"/>
      <c r="J806" s="1593"/>
      <c r="K806" s="1444"/>
    </row>
    <row r="807" spans="1:14" s="1588" customFormat="1" x14ac:dyDescent="0.2">
      <c r="C807" s="2195"/>
      <c r="D807" s="2195"/>
      <c r="E807" s="2195"/>
      <c r="F807" s="1606"/>
      <c r="G807" s="1606"/>
      <c r="I807" s="1592"/>
      <c r="J807" s="1593"/>
    </row>
    <row r="808" spans="1:14" x14ac:dyDescent="0.2">
      <c r="A808" s="1549"/>
      <c r="C808" s="2195"/>
      <c r="D808" s="2195"/>
      <c r="E808" s="2195"/>
    </row>
    <row r="809" spans="1:14" x14ac:dyDescent="0.2">
      <c r="C809" s="2093"/>
      <c r="D809" s="2093"/>
      <c r="E809" s="2093"/>
    </row>
    <row r="810" spans="1:14" x14ac:dyDescent="0.2">
      <c r="A810" s="1476"/>
      <c r="C810" s="2093"/>
      <c r="D810" s="2093"/>
      <c r="E810" s="2093"/>
    </row>
    <row r="811" spans="1:14" x14ac:dyDescent="0.2">
      <c r="C811" s="2093"/>
      <c r="D811" s="2093"/>
      <c r="E811" s="2093"/>
    </row>
    <row r="812" spans="1:14" x14ac:dyDescent="0.2">
      <c r="C812" s="2093"/>
      <c r="D812" s="2093"/>
      <c r="E812" s="2093"/>
    </row>
    <row r="813" spans="1:14" x14ac:dyDescent="0.2">
      <c r="A813" s="1476"/>
      <c r="C813" s="2093"/>
      <c r="D813" s="2093"/>
      <c r="E813" s="2093"/>
    </row>
    <row r="814" spans="1:14" x14ac:dyDescent="0.2">
      <c r="C814" s="2093"/>
      <c r="D814" s="2093"/>
      <c r="E814" s="2093"/>
      <c r="H814" s="1438"/>
    </row>
    <row r="815" spans="1:14" x14ac:dyDescent="0.2">
      <c r="C815" s="2093"/>
      <c r="D815" s="2093"/>
      <c r="E815" s="2093"/>
      <c r="H815" s="1438"/>
    </row>
    <row r="816" spans="1:14" x14ac:dyDescent="0.2">
      <c r="C816" s="2093"/>
      <c r="D816" s="2093"/>
      <c r="E816" s="2093"/>
    </row>
    <row r="817" spans="1:14" x14ac:dyDescent="0.2">
      <c r="C817" s="2093"/>
      <c r="D817" s="2093"/>
      <c r="E817" s="2093"/>
      <c r="H817" s="1438"/>
    </row>
    <row r="818" spans="1:14" x14ac:dyDescent="0.2">
      <c r="C818" s="2093"/>
      <c r="D818" s="2093"/>
      <c r="E818" s="2093"/>
      <c r="H818" s="1438"/>
    </row>
    <row r="819" spans="1:14" x14ac:dyDescent="0.2">
      <c r="C819" s="2093"/>
      <c r="D819" s="2093"/>
      <c r="E819" s="2093"/>
      <c r="H819" s="1438"/>
    </row>
    <row r="820" spans="1:14" x14ac:dyDescent="0.2">
      <c r="C820" s="2093"/>
      <c r="D820" s="2093"/>
      <c r="E820" s="2093"/>
    </row>
    <row r="821" spans="1:14" s="1588" customFormat="1" x14ac:dyDescent="0.2">
      <c r="C821" s="2093"/>
      <c r="D821" s="2093"/>
      <c r="E821" s="2093"/>
      <c r="F821" s="1606"/>
      <c r="G821" s="1606"/>
      <c r="H821" s="1592"/>
      <c r="I821" s="1592"/>
      <c r="J821" s="1593"/>
    </row>
    <row r="822" spans="1:14" x14ac:dyDescent="0.2">
      <c r="A822" s="1578"/>
      <c r="C822" s="2093"/>
      <c r="D822" s="2093"/>
      <c r="E822" s="2093"/>
    </row>
    <row r="823" spans="1:14" x14ac:dyDescent="0.2">
      <c r="C823" s="2093"/>
      <c r="D823" s="2093"/>
      <c r="E823" s="2093"/>
    </row>
    <row r="824" spans="1:14" x14ac:dyDescent="0.2">
      <c r="C824" s="2093"/>
      <c r="D824" s="2093"/>
      <c r="E824" s="2093"/>
    </row>
    <row r="825" spans="1:14" x14ac:dyDescent="0.2">
      <c r="C825" s="2093"/>
      <c r="D825" s="2093"/>
      <c r="E825" s="2093"/>
    </row>
    <row r="826" spans="1:14" x14ac:dyDescent="0.2">
      <c r="C826" s="2093"/>
      <c r="D826" s="2093"/>
      <c r="E826" s="2093"/>
    </row>
    <row r="827" spans="1:14" x14ac:dyDescent="0.2">
      <c r="C827" s="2093"/>
      <c r="D827" s="2093"/>
      <c r="E827" s="2093"/>
    </row>
    <row r="828" spans="1:14" x14ac:dyDescent="0.2">
      <c r="C828" s="2093"/>
      <c r="D828" s="2093"/>
      <c r="E828" s="2093"/>
    </row>
    <row r="829" spans="1:14" x14ac:dyDescent="0.2">
      <c r="C829" s="2093"/>
      <c r="D829" s="2093"/>
      <c r="E829" s="2093"/>
    </row>
    <row r="830" spans="1:14" s="1588" customFormat="1" x14ac:dyDescent="0.2">
      <c r="E830" s="1592"/>
      <c r="F830" s="1606"/>
      <c r="G830" s="1606"/>
      <c r="H830" s="1592"/>
      <c r="I830" s="1592"/>
      <c r="J830" s="1593"/>
    </row>
    <row r="832" spans="1:14" s="1339" customFormat="1" x14ac:dyDescent="0.2">
      <c r="A832" s="1339" t="s">
        <v>31</v>
      </c>
      <c r="B832" s="1441" t="s">
        <v>1783</v>
      </c>
      <c r="C832" s="1441"/>
      <c r="D832" s="1441"/>
      <c r="E832" s="1441"/>
      <c r="F832" s="1371"/>
      <c r="G832" s="1371"/>
      <c r="H832" s="1371"/>
      <c r="I832" s="1371"/>
      <c r="J832" s="1349"/>
      <c r="K832" s="1441"/>
      <c r="L832" s="1441"/>
      <c r="M832" s="1441"/>
      <c r="N832" s="1441"/>
    </row>
    <row r="833" spans="2:14" s="1339" customFormat="1" x14ac:dyDescent="0.2">
      <c r="B833" s="1540" t="s">
        <v>1777</v>
      </c>
      <c r="C833" s="1541"/>
      <c r="D833" s="1541"/>
      <c r="E833" s="1542" t="s">
        <v>1784</v>
      </c>
      <c r="F833" s="1542" t="s">
        <v>1785</v>
      </c>
      <c r="G833" s="2172" t="s">
        <v>221</v>
      </c>
      <c r="H833" s="2173"/>
      <c r="I833" s="2173"/>
      <c r="J833" s="2173"/>
      <c r="K833" s="2173"/>
      <c r="L833" s="1543" t="s">
        <v>222</v>
      </c>
      <c r="M833" s="1441"/>
    </row>
    <row r="834" spans="2:14" s="1339" customFormat="1" x14ac:dyDescent="0.2">
      <c r="B834" s="1368" t="s">
        <v>14</v>
      </c>
      <c r="C834" s="1368"/>
      <c r="E834" s="1544"/>
      <c r="F834" s="1544"/>
      <c r="G834" s="1545"/>
      <c r="H834" s="1546"/>
      <c r="I834" s="1547"/>
      <c r="J834" s="1547"/>
      <c r="K834" s="1342"/>
      <c r="L834" s="1548"/>
      <c r="M834" s="1342"/>
      <c r="N834" s="1544"/>
    </row>
    <row r="835" spans="2:14" s="1339" customFormat="1" x14ac:dyDescent="0.2">
      <c r="B835" s="1544"/>
      <c r="C835" s="1544"/>
      <c r="E835" s="1544"/>
      <c r="F835" s="1544"/>
      <c r="G835" s="1545"/>
      <c r="H835" s="1546"/>
      <c r="I835" s="1579"/>
      <c r="J835" s="1342"/>
      <c r="K835" s="1342"/>
      <c r="L835" s="1544"/>
    </row>
    <row r="836" spans="2:14" s="1339" customFormat="1" x14ac:dyDescent="0.2">
      <c r="B836" s="1544"/>
      <c r="C836" s="1544"/>
      <c r="E836" s="1341"/>
      <c r="F836" s="1341"/>
      <c r="G836" s="1549"/>
      <c r="H836" s="1546"/>
      <c r="I836" s="1547"/>
      <c r="J836" s="1342"/>
      <c r="K836" s="1342"/>
      <c r="L836" s="1342"/>
    </row>
    <row r="837" spans="2:14" s="1339" customFormat="1" x14ac:dyDescent="0.2">
      <c r="B837" s="1544"/>
      <c r="C837" s="1544"/>
      <c r="E837" s="1342"/>
      <c r="F837" s="1342"/>
      <c r="G837" s="1545"/>
      <c r="H837" s="1546"/>
      <c r="I837" s="1547"/>
      <c r="J837" s="1547"/>
      <c r="K837" s="1342"/>
      <c r="L837" s="1342"/>
      <c r="M837" s="1342"/>
    </row>
    <row r="838" spans="2:14" s="1339" customFormat="1" ht="15" thickBot="1" x14ac:dyDescent="0.25">
      <c r="B838" s="1368"/>
      <c r="C838" s="1368"/>
      <c r="E838" s="1346"/>
      <c r="F838" s="1346"/>
      <c r="G838" s="1549"/>
      <c r="H838" s="1546"/>
      <c r="I838" s="1547"/>
      <c r="J838" s="1547"/>
      <c r="K838" s="1342"/>
      <c r="L838" s="1346"/>
      <c r="M838" s="1342"/>
    </row>
    <row r="839" spans="2:14" s="1339" customFormat="1" ht="18" thickTop="1" x14ac:dyDescent="0.2">
      <c r="B839" s="1544"/>
      <c r="C839" s="1544"/>
      <c r="E839" s="1550"/>
      <c r="F839" s="1550"/>
      <c r="G839" s="1551"/>
      <c r="H839" s="1552"/>
      <c r="I839" s="1553"/>
      <c r="J839" s="1553"/>
      <c r="K839" s="1550"/>
      <c r="L839" s="1550"/>
      <c r="M839" s="1550"/>
    </row>
    <row r="840" spans="2:14" s="1339" customFormat="1" x14ac:dyDescent="0.2">
      <c r="B840" s="1368" t="s">
        <v>21</v>
      </c>
      <c r="C840" s="1368"/>
      <c r="E840" s="1342"/>
      <c r="F840" s="1342"/>
      <c r="G840" s="1545"/>
      <c r="H840" s="1546"/>
      <c r="I840" s="1547"/>
      <c r="J840" s="1547"/>
      <c r="K840" s="1342"/>
      <c r="L840" s="1342"/>
      <c r="M840" s="1342"/>
    </row>
    <row r="841" spans="2:14" s="1339" customFormat="1" x14ac:dyDescent="0.2">
      <c r="B841" s="1544"/>
      <c r="C841" s="1544"/>
      <c r="E841" s="1342"/>
      <c r="F841" s="1342"/>
      <c r="G841" s="1545"/>
      <c r="H841" s="1546"/>
      <c r="I841" s="1547"/>
      <c r="J841" s="1547"/>
      <c r="K841" s="1342"/>
      <c r="L841" s="1342"/>
      <c r="M841" s="1342"/>
    </row>
    <row r="842" spans="2:14" s="1339" customFormat="1" x14ac:dyDescent="0.2">
      <c r="B842" s="1544"/>
      <c r="C842" s="1544"/>
      <c r="E842" s="1342"/>
      <c r="F842" s="1342"/>
      <c r="G842" s="1545"/>
      <c r="H842" s="1546"/>
      <c r="I842" s="1547"/>
      <c r="J842" s="1547"/>
      <c r="K842" s="1342"/>
      <c r="L842" s="1342"/>
      <c r="M842" s="1342"/>
    </row>
    <row r="843" spans="2:14" s="1339" customFormat="1" x14ac:dyDescent="0.2">
      <c r="B843" s="1544"/>
      <c r="C843" s="1544"/>
      <c r="E843" s="1342"/>
      <c r="F843" s="1342"/>
      <c r="G843" s="1545"/>
      <c r="H843" s="1546"/>
      <c r="I843" s="1547"/>
      <c r="J843" s="1547"/>
      <c r="K843" s="1342"/>
      <c r="L843" s="1342"/>
      <c r="M843" s="1342"/>
    </row>
    <row r="844" spans="2:14" s="1339" customFormat="1" x14ac:dyDescent="0.2">
      <c r="B844" s="1544"/>
      <c r="C844" s="1544"/>
      <c r="E844" s="1580"/>
      <c r="F844" s="1342"/>
      <c r="G844" s="1559"/>
      <c r="H844" s="1546"/>
      <c r="I844" s="1545"/>
      <c r="J844" s="1546"/>
      <c r="K844" s="1342"/>
      <c r="L844" s="1342"/>
      <c r="M844" s="1342"/>
    </row>
    <row r="845" spans="2:14" s="1339" customFormat="1" x14ac:dyDescent="0.2">
      <c r="B845" s="2189"/>
      <c r="C845" s="2189"/>
      <c r="D845" s="2189"/>
      <c r="E845" s="1580"/>
      <c r="F845" s="1342"/>
      <c r="G845" s="1545"/>
      <c r="H845" s="1546"/>
      <c r="I845" s="1582"/>
      <c r="J845" s="1546"/>
      <c r="K845" s="1342"/>
      <c r="L845" s="1342"/>
      <c r="M845" s="1342"/>
    </row>
    <row r="846" spans="2:14" s="1339" customFormat="1" x14ac:dyDescent="0.2">
      <c r="B846" s="1544"/>
      <c r="C846" s="1544"/>
      <c r="E846" s="1342"/>
      <c r="F846" s="1342"/>
      <c r="G846" s="1545"/>
      <c r="H846" s="1546"/>
      <c r="I846" s="1547"/>
      <c r="J846" s="1547"/>
      <c r="K846" s="1342"/>
      <c r="L846" s="1342"/>
      <c r="M846" s="1342"/>
    </row>
    <row r="847" spans="2:14" s="1339" customFormat="1" x14ac:dyDescent="0.2">
      <c r="B847" s="2190"/>
      <c r="C847" s="2190"/>
      <c r="E847" s="1342"/>
      <c r="F847" s="1342"/>
      <c r="G847" s="1545"/>
      <c r="H847" s="1546"/>
      <c r="I847" s="1547"/>
      <c r="J847" s="1547"/>
      <c r="K847" s="1342"/>
      <c r="L847" s="1342"/>
      <c r="M847" s="1342"/>
    </row>
    <row r="848" spans="2:14" s="1339" customFormat="1" x14ac:dyDescent="0.2">
      <c r="B848" s="1544"/>
      <c r="C848" s="1555"/>
      <c r="E848" s="1342"/>
      <c r="F848" s="1583"/>
      <c r="G848" s="1545"/>
      <c r="H848" s="1342"/>
      <c r="I848" s="1547"/>
      <c r="J848" s="1547"/>
      <c r="L848" s="1342"/>
      <c r="M848" s="1342"/>
    </row>
    <row r="849" spans="2:15" s="1339" customFormat="1" ht="15" thickBot="1" x14ac:dyDescent="0.25">
      <c r="B849" s="1368"/>
      <c r="C849" s="1368"/>
      <c r="E849" s="1346"/>
      <c r="F849" s="1556"/>
      <c r="G849" s="1549"/>
      <c r="H849" s="1557"/>
      <c r="I849" s="1547"/>
      <c r="J849" s="1558"/>
      <c r="K849" s="1341"/>
      <c r="L849" s="1346"/>
      <c r="M849" s="1341"/>
    </row>
    <row r="850" spans="2:15" s="1347" customFormat="1" ht="16" thickTop="1" thickBot="1" x14ac:dyDescent="0.25">
      <c r="B850" s="1342"/>
      <c r="C850" s="1342"/>
      <c r="E850" s="1342"/>
      <c r="F850" s="1342"/>
      <c r="G850" s="1559"/>
      <c r="H850" s="1560"/>
      <c r="I850" s="1546"/>
      <c r="J850" s="1560"/>
      <c r="K850" s="1342"/>
      <c r="L850" s="1342"/>
      <c r="M850" s="1342"/>
      <c r="N850" s="1342"/>
      <c r="O850" s="1548"/>
    </row>
    <row r="851" spans="2:15" s="1347" customFormat="1" ht="15" thickTop="1" x14ac:dyDescent="0.2">
      <c r="B851" s="1342"/>
      <c r="C851" s="1342"/>
      <c r="E851" s="1342"/>
      <c r="F851" s="1342"/>
      <c r="G851" s="1559"/>
      <c r="H851" s="1546"/>
      <c r="I851" s="1546"/>
      <c r="J851" s="1546"/>
      <c r="K851" s="1342"/>
      <c r="L851" s="1342"/>
      <c r="M851" s="1342"/>
      <c r="N851" s="1342"/>
      <c r="O851" s="1548"/>
    </row>
    <row r="852" spans="2:15" s="1339" customFormat="1" x14ac:dyDescent="0.2">
      <c r="B852" s="1584" t="s">
        <v>1779</v>
      </c>
      <c r="C852" s="1585"/>
      <c r="D852" s="1565"/>
      <c r="E852" s="1542" t="s">
        <v>1784</v>
      </c>
      <c r="F852" s="1542" t="s">
        <v>1785</v>
      </c>
      <c r="G852" s="2172" t="s">
        <v>221</v>
      </c>
      <c r="H852" s="2173"/>
      <c r="I852" s="2173"/>
      <c r="J852" s="2173"/>
      <c r="K852" s="1561"/>
      <c r="L852" s="1543" t="s">
        <v>222</v>
      </c>
      <c r="O852" s="1397"/>
    </row>
    <row r="853" spans="2:15" s="1339" customFormat="1" x14ac:dyDescent="0.2">
      <c r="B853" s="1612"/>
      <c r="C853" s="1612"/>
      <c r="D853" s="1613"/>
      <c r="E853" s="1614"/>
      <c r="F853" s="1614"/>
      <c r="G853" s="1615"/>
      <c r="H853" s="1616"/>
      <c r="I853" s="1615"/>
      <c r="J853" s="1616"/>
      <c r="K853" s="1614"/>
      <c r="L853" s="1614"/>
      <c r="M853" s="1341"/>
    </row>
    <row r="854" spans="2:15" s="1339" customFormat="1" x14ac:dyDescent="0.2">
      <c r="B854" s="1612"/>
      <c r="C854" s="1612"/>
      <c r="D854" s="1613"/>
      <c r="E854" s="1614"/>
      <c r="F854" s="1614"/>
      <c r="G854" s="1615"/>
      <c r="H854" s="1614"/>
      <c r="I854" s="1617"/>
      <c r="J854" s="1617"/>
      <c r="K854" s="1614"/>
      <c r="L854" s="1614"/>
      <c r="M854" s="1341"/>
    </row>
    <row r="855" spans="2:15" s="1339" customFormat="1" x14ac:dyDescent="0.2">
      <c r="B855" s="1612"/>
      <c r="C855" s="1612"/>
      <c r="D855" s="1613"/>
      <c r="E855" s="1618"/>
      <c r="F855" s="1619"/>
      <c r="G855" s="1620"/>
      <c r="H855" s="1618"/>
      <c r="I855" s="1620"/>
      <c r="J855" s="1618"/>
      <c r="K855" s="1618"/>
      <c r="L855" s="1618"/>
    </row>
    <row r="856" spans="2:15" s="1339" customFormat="1" x14ac:dyDescent="0.2">
      <c r="B856" s="1612"/>
      <c r="C856" s="1612"/>
      <c r="D856" s="1613"/>
      <c r="E856" s="1621"/>
      <c r="F856" s="1622"/>
      <c r="G856" s="1618"/>
      <c r="H856" s="1620"/>
      <c r="I856" s="1615"/>
      <c r="J856" s="1614"/>
      <c r="K856" s="1618"/>
      <c r="L856" s="1621"/>
    </row>
    <row r="857" spans="2:15" s="1339" customFormat="1" x14ac:dyDescent="0.2">
      <c r="B857" s="1612"/>
      <c r="C857" s="1612"/>
      <c r="D857" s="1613"/>
      <c r="E857" s="1618"/>
      <c r="F857" s="1623"/>
      <c r="G857" s="1618"/>
      <c r="H857" s="1620"/>
      <c r="I857" s="1620"/>
      <c r="J857" s="1618"/>
      <c r="K857" s="1618"/>
      <c r="L857" s="1618"/>
    </row>
    <row r="858" spans="2:15" s="1339" customFormat="1" x14ac:dyDescent="0.2">
      <c r="B858" s="1612"/>
      <c r="C858" s="1612"/>
      <c r="D858" s="1613"/>
      <c r="E858" s="1614"/>
      <c r="F858" s="1614"/>
      <c r="G858" s="1615"/>
      <c r="H858" s="1620"/>
      <c r="I858" s="1620"/>
      <c r="J858" s="1620"/>
      <c r="K858" s="1618"/>
      <c r="L858" s="1614"/>
      <c r="M858" s="1341"/>
    </row>
    <row r="859" spans="2:15" s="1339" customFormat="1" x14ac:dyDescent="0.2">
      <c r="B859" s="2191"/>
      <c r="C859" s="2191"/>
      <c r="D859" s="2191"/>
      <c r="E859" s="1614"/>
      <c r="F859" s="1614"/>
      <c r="G859" s="1615"/>
      <c r="H859" s="1620"/>
      <c r="I859" s="1620"/>
      <c r="J859" s="1620"/>
      <c r="K859" s="1618"/>
      <c r="L859" s="1614"/>
      <c r="M859" s="1341"/>
    </row>
    <row r="860" spans="2:15" s="1339" customFormat="1" x14ac:dyDescent="0.2">
      <c r="B860" s="1612"/>
      <c r="C860" s="1612"/>
      <c r="D860" s="1613"/>
      <c r="E860" s="1614"/>
      <c r="F860" s="1614"/>
      <c r="G860" s="1615"/>
      <c r="H860" s="1620"/>
      <c r="I860" s="1620"/>
      <c r="J860" s="1618"/>
      <c r="K860" s="1618"/>
      <c r="L860" s="1614"/>
    </row>
    <row r="861" spans="2:15" s="1339" customFormat="1" x14ac:dyDescent="0.2">
      <c r="B861" s="1612"/>
      <c r="C861" s="1612"/>
      <c r="D861" s="1613"/>
      <c r="E861" s="1618"/>
      <c r="F861" s="1624"/>
      <c r="G861" s="1616"/>
      <c r="H861" s="1618"/>
      <c r="I861" s="1617"/>
      <c r="J861" s="1617"/>
      <c r="K861" s="1614"/>
      <c r="L861" s="1618"/>
      <c r="M861" s="1341"/>
    </row>
    <row r="862" spans="2:15" s="1339" customFormat="1" x14ac:dyDescent="0.2">
      <c r="B862" s="1625"/>
      <c r="C862" s="1625"/>
      <c r="D862" s="1613"/>
      <c r="E862" s="1614"/>
      <c r="F862" s="1614"/>
      <c r="G862" s="1615"/>
      <c r="H862" s="1620"/>
      <c r="I862" s="1620"/>
      <c r="J862" s="1620"/>
      <c r="K862" s="1618"/>
      <c r="L862" s="1614"/>
      <c r="M862" s="1341"/>
    </row>
    <row r="863" spans="2:15" s="1339" customFormat="1" x14ac:dyDescent="0.2">
      <c r="B863" s="1612"/>
      <c r="C863" s="1612"/>
      <c r="D863" s="1613"/>
      <c r="E863" s="1614"/>
      <c r="F863" s="1619"/>
      <c r="G863" s="1620"/>
      <c r="H863" s="1620"/>
      <c r="I863" s="1614"/>
      <c r="J863" s="1614"/>
      <c r="K863" s="1618"/>
      <c r="L863" s="1618"/>
      <c r="M863" s="1341"/>
    </row>
    <row r="864" spans="2:15" s="1588" customFormat="1" x14ac:dyDescent="0.2">
      <c r="B864" s="2192"/>
      <c r="C864" s="2192"/>
      <c r="D864" s="2192"/>
      <c r="E864" s="1626"/>
      <c r="F864" s="1627"/>
      <c r="G864" s="1628"/>
      <c r="H864" s="1629"/>
      <c r="I864" s="1630"/>
      <c r="J864" s="1629"/>
      <c r="K864" s="1628"/>
      <c r="L864" s="1631"/>
      <c r="M864" s="1594"/>
    </row>
    <row r="865" spans="1:14" s="1339" customFormat="1" ht="15" thickBot="1" x14ac:dyDescent="0.25">
      <c r="B865" s="1612"/>
      <c r="C865" s="1612"/>
      <c r="D865" s="1613"/>
      <c r="E865" s="1632"/>
      <c r="F865" s="1633"/>
      <c r="G865" s="1618"/>
      <c r="H865" s="1618"/>
      <c r="I865" s="1618"/>
      <c r="J865" s="1618"/>
      <c r="K865" s="1618"/>
      <c r="L865" s="1632"/>
    </row>
    <row r="866" spans="1:14" s="1339" customFormat="1" ht="15" thickTop="1" x14ac:dyDescent="0.2">
      <c r="B866" s="1612"/>
      <c r="C866" s="1612"/>
      <c r="D866" s="1613"/>
      <c r="E866" s="1618"/>
      <c r="F866" s="1618"/>
      <c r="G866" s="1620"/>
      <c r="H866" s="1621"/>
      <c r="I866" s="1614"/>
      <c r="J866" s="1621"/>
      <c r="K866" s="1618"/>
      <c r="L866" s="1618"/>
    </row>
    <row r="867" spans="1:14" s="1339" customFormat="1" ht="15" thickBot="1" x14ac:dyDescent="0.25">
      <c r="B867" s="1625"/>
      <c r="C867" s="1625"/>
      <c r="D867" s="1625"/>
      <c r="E867" s="1614"/>
      <c r="F867" s="1618"/>
      <c r="G867" s="1618"/>
      <c r="H867" s="1632"/>
      <c r="I867" s="1618"/>
      <c r="J867" s="1632"/>
      <c r="K867" s="1614"/>
      <c r="L867" s="1618"/>
      <c r="M867" s="1341"/>
      <c r="N867" s="1441"/>
    </row>
    <row r="868" spans="1:14" ht="15" thickTop="1" x14ac:dyDescent="0.2"/>
    <row r="869" spans="1:14" s="1588" customFormat="1" x14ac:dyDescent="0.2">
      <c r="A869" s="1565" t="s">
        <v>1818</v>
      </c>
      <c r="B869" s="1565"/>
      <c r="C869" s="1565"/>
      <c r="D869" s="1565"/>
      <c r="E869" s="1592"/>
      <c r="F869" s="1606"/>
      <c r="G869" s="1606"/>
      <c r="H869" s="1592"/>
      <c r="I869" s="1592"/>
      <c r="J869" s="1593"/>
    </row>
    <row r="870" spans="1:14" s="1339" customFormat="1" ht="17" x14ac:dyDescent="0.2">
      <c r="B870" s="1441"/>
      <c r="C870" s="1477" t="s">
        <v>1769</v>
      </c>
      <c r="E870" s="1533"/>
      <c r="F870" s="1533"/>
      <c r="G870" s="1533"/>
      <c r="H870" s="1536"/>
      <c r="I870" s="1536"/>
      <c r="J870" s="1536"/>
      <c r="K870" s="1536"/>
      <c r="L870" s="1533"/>
      <c r="M870" s="1441"/>
    </row>
    <row r="871" spans="1:14" ht="28" x14ac:dyDescent="0.2">
      <c r="B871" s="1477"/>
      <c r="D871" s="1478" t="s">
        <v>1753</v>
      </c>
      <c r="E871" s="1479" t="s">
        <v>1754</v>
      </c>
      <c r="F871" s="1480" t="s">
        <v>1755</v>
      </c>
    </row>
    <row r="872" spans="1:14" x14ac:dyDescent="0.2">
      <c r="B872" s="2166">
        <v>43101</v>
      </c>
      <c r="C872" s="2166"/>
      <c r="D872" s="1358"/>
      <c r="E872" s="1358"/>
    </row>
    <row r="873" spans="1:14" x14ac:dyDescent="0.2">
      <c r="B873" s="2166">
        <v>43465</v>
      </c>
      <c r="C873" s="2166"/>
      <c r="D873" s="1482"/>
      <c r="E873" s="1482"/>
      <c r="F873" s="1482"/>
    </row>
    <row r="874" spans="1:14" x14ac:dyDescent="0.2">
      <c r="B874" s="2169"/>
      <c r="C874" s="2169"/>
      <c r="D874" s="1358"/>
      <c r="E874" s="1358"/>
    </row>
    <row r="875" spans="1:14" x14ac:dyDescent="0.2">
      <c r="B875" s="1566"/>
      <c r="D875" s="1358"/>
      <c r="E875" s="1358"/>
    </row>
    <row r="876" spans="1:14" s="1360" customFormat="1" x14ac:dyDescent="0.2">
      <c r="A876" s="1360" t="s">
        <v>0</v>
      </c>
      <c r="C876" s="2176"/>
      <c r="D876" s="2176"/>
      <c r="E876" s="2176"/>
      <c r="F876" s="1359"/>
      <c r="G876" s="1359"/>
      <c r="H876" s="1359"/>
      <c r="I876" s="1359"/>
    </row>
    <row r="877" spans="1:14" s="1360" customFormat="1" x14ac:dyDescent="0.2">
      <c r="C877" s="2176"/>
      <c r="D877" s="2176"/>
      <c r="E877" s="2176"/>
      <c r="F877" s="1359"/>
      <c r="G877" s="1359"/>
      <c r="H877" s="1359"/>
      <c r="I877" s="1359"/>
    </row>
    <row r="878" spans="1:14" s="1360" customFormat="1" x14ac:dyDescent="0.2">
      <c r="C878" s="2176"/>
      <c r="D878" s="2176"/>
      <c r="E878" s="2176"/>
      <c r="F878" s="1359"/>
      <c r="G878" s="1359"/>
      <c r="H878" s="1359"/>
      <c r="I878" s="1359"/>
    </row>
    <row r="879" spans="1:14" s="1360" customFormat="1" x14ac:dyDescent="0.2">
      <c r="C879" s="2176"/>
      <c r="D879" s="2176"/>
      <c r="E879" s="2176"/>
      <c r="F879" s="1359"/>
      <c r="G879" s="1359"/>
      <c r="H879" s="1359"/>
      <c r="I879" s="1359"/>
    </row>
    <row r="880" spans="1:14" s="1360" customFormat="1" x14ac:dyDescent="0.2">
      <c r="C880" s="2176"/>
      <c r="D880" s="2176"/>
      <c r="E880" s="2176"/>
      <c r="F880" s="1359"/>
      <c r="G880" s="1359"/>
      <c r="H880" s="1359"/>
      <c r="I880" s="1359"/>
    </row>
    <row r="881" spans="1:8" x14ac:dyDescent="0.2">
      <c r="A881" s="1438" t="s">
        <v>293</v>
      </c>
      <c r="C881" s="2176"/>
      <c r="D881" s="2176"/>
      <c r="E881" s="2176"/>
    </row>
    <row r="882" spans="1:8" x14ac:dyDescent="0.2">
      <c r="A882" s="1549"/>
      <c r="C882" s="2176"/>
      <c r="D882" s="2176"/>
      <c r="E882" s="2176"/>
    </row>
    <row r="883" spans="1:8" x14ac:dyDescent="0.2">
      <c r="C883" s="2093"/>
      <c r="D883" s="2093"/>
      <c r="E883" s="2093"/>
    </row>
    <row r="884" spans="1:8" x14ac:dyDescent="0.2">
      <c r="A884" s="1476"/>
      <c r="C884" s="2093"/>
      <c r="D884" s="2093"/>
      <c r="E884" s="2093"/>
      <c r="F884" s="1438"/>
    </row>
    <row r="885" spans="1:8" x14ac:dyDescent="0.2">
      <c r="C885" s="2093"/>
      <c r="D885" s="2093"/>
      <c r="E885" s="2093"/>
    </row>
    <row r="886" spans="1:8" x14ac:dyDescent="0.2">
      <c r="C886" s="2093"/>
      <c r="D886" s="2093"/>
      <c r="E886" s="2093"/>
    </row>
    <row r="887" spans="1:8" x14ac:dyDescent="0.2">
      <c r="C887" s="2093"/>
      <c r="D887" s="2093"/>
      <c r="E887" s="2093"/>
    </row>
    <row r="888" spans="1:8" x14ac:dyDescent="0.2">
      <c r="C888" s="2093"/>
      <c r="D888" s="2093"/>
      <c r="E888" s="2093"/>
      <c r="G888" s="1611"/>
      <c r="H888" s="1477"/>
    </row>
    <row r="889" spans="1:8" x14ac:dyDescent="0.2">
      <c r="C889" s="2093"/>
      <c r="D889" s="2093"/>
      <c r="E889" s="2093"/>
      <c r="F889" s="1438"/>
      <c r="G889" s="1611"/>
    </row>
    <row r="890" spans="1:8" x14ac:dyDescent="0.2">
      <c r="C890" s="2093"/>
      <c r="D890" s="2093"/>
      <c r="E890" s="2093"/>
      <c r="F890" s="1438"/>
      <c r="G890" s="1611"/>
    </row>
    <row r="891" spans="1:8" x14ac:dyDescent="0.2">
      <c r="C891" s="2093"/>
      <c r="D891" s="2093"/>
      <c r="E891" s="2093"/>
      <c r="F891" s="1438"/>
      <c r="G891" s="1611"/>
    </row>
    <row r="892" spans="1:8" x14ac:dyDescent="0.2">
      <c r="C892" s="2093"/>
      <c r="D892" s="2093"/>
      <c r="E892" s="2093"/>
      <c r="F892" s="1438"/>
      <c r="G892" s="1611"/>
    </row>
    <row r="893" spans="1:8" x14ac:dyDescent="0.2">
      <c r="C893" s="2093"/>
      <c r="D893" s="2093"/>
      <c r="E893" s="2093"/>
      <c r="G893" s="1611"/>
      <c r="H893" s="1477"/>
    </row>
    <row r="894" spans="1:8" x14ac:dyDescent="0.2">
      <c r="C894" s="2093"/>
      <c r="D894" s="2093"/>
      <c r="E894" s="2093"/>
    </row>
    <row r="895" spans="1:8" x14ac:dyDescent="0.2">
      <c r="C895" s="2093"/>
      <c r="D895" s="2093"/>
      <c r="E895" s="2093"/>
    </row>
    <row r="896" spans="1:8" x14ac:dyDescent="0.2">
      <c r="A896" s="1339" t="s">
        <v>1</v>
      </c>
      <c r="C896" s="2093"/>
      <c r="D896" s="2093"/>
      <c r="E896" s="2093"/>
    </row>
    <row r="897" spans="1:10" x14ac:dyDescent="0.2">
      <c r="C897" s="2093"/>
      <c r="D897" s="2093"/>
      <c r="E897" s="2093"/>
    </row>
    <row r="898" spans="1:10" x14ac:dyDescent="0.2">
      <c r="C898" s="2093"/>
      <c r="D898" s="2093"/>
      <c r="E898" s="2093"/>
    </row>
    <row r="899" spans="1:10" x14ac:dyDescent="0.2">
      <c r="A899" s="1476"/>
      <c r="C899" s="2093"/>
      <c r="D899" s="2093"/>
      <c r="E899" s="2093"/>
      <c r="H899" s="1438"/>
    </row>
    <row r="900" spans="1:10" x14ac:dyDescent="0.2">
      <c r="A900" s="1476"/>
      <c r="C900" s="2093"/>
      <c r="D900" s="2093"/>
      <c r="E900" s="2093"/>
      <c r="H900" s="1438"/>
    </row>
    <row r="901" spans="1:10" x14ac:dyDescent="0.2">
      <c r="A901" s="1476"/>
      <c r="C901" s="2093"/>
      <c r="D901" s="2093"/>
      <c r="E901" s="2093"/>
      <c r="H901" s="1438"/>
    </row>
    <row r="902" spans="1:10" x14ac:dyDescent="0.2">
      <c r="A902" s="1476"/>
      <c r="C902" s="2093"/>
      <c r="D902" s="2093"/>
      <c r="E902" s="2093"/>
      <c r="H902" s="1438"/>
    </row>
    <row r="903" spans="1:10" x14ac:dyDescent="0.2">
      <c r="C903" s="2093"/>
      <c r="D903" s="2093"/>
      <c r="E903" s="2093"/>
    </row>
    <row r="905" spans="1:10" s="1588" customFormat="1" x14ac:dyDescent="0.2">
      <c r="A905" s="1565" t="s">
        <v>1819</v>
      </c>
      <c r="B905" s="1565"/>
      <c r="C905" s="1565"/>
      <c r="D905" s="1565"/>
      <c r="E905" s="1592"/>
      <c r="F905" s="1606"/>
      <c r="G905" s="1606"/>
      <c r="H905" s="1592"/>
      <c r="I905" s="1592"/>
      <c r="J905" s="1593"/>
    </row>
    <row r="906" spans="1:10" x14ac:dyDescent="0.2">
      <c r="B906" s="1566"/>
      <c r="C906" s="1566"/>
      <c r="D906" s="1358"/>
      <c r="E906" s="1358"/>
    </row>
    <row r="907" spans="1:10" x14ac:dyDescent="0.2">
      <c r="A907" s="1438" t="s">
        <v>0</v>
      </c>
      <c r="B907" s="2166"/>
      <c r="C907" s="2166"/>
      <c r="D907" s="1358"/>
      <c r="E907" s="1358"/>
      <c r="I907" s="1438"/>
    </row>
    <row r="908" spans="1:10" s="1436" customFormat="1" x14ac:dyDescent="0.2">
      <c r="B908" s="1438"/>
      <c r="C908" s="2091"/>
      <c r="D908" s="2091"/>
      <c r="E908" s="2091"/>
      <c r="F908" s="1358"/>
      <c r="G908" s="1634"/>
    </row>
    <row r="909" spans="1:10" s="1436" customFormat="1" x14ac:dyDescent="0.2">
      <c r="A909" s="1481"/>
      <c r="B909" s="1438"/>
      <c r="C909" s="2091"/>
      <c r="D909" s="2091"/>
      <c r="E909" s="2091"/>
      <c r="F909" s="1358"/>
      <c r="G909" s="1634"/>
    </row>
    <row r="910" spans="1:10" s="1436" customFormat="1" x14ac:dyDescent="0.2">
      <c r="B910" s="1438"/>
      <c r="C910" s="2091"/>
      <c r="D910" s="2091"/>
      <c r="E910" s="2091"/>
      <c r="F910" s="1358"/>
      <c r="H910" s="1358"/>
    </row>
    <row r="911" spans="1:10" s="1436" customFormat="1" x14ac:dyDescent="0.2">
      <c r="B911" s="1438"/>
      <c r="C911" s="2091"/>
      <c r="D911" s="2091"/>
      <c r="E911" s="2091"/>
      <c r="F911" s="1358"/>
      <c r="H911" s="1358"/>
    </row>
    <row r="912" spans="1:10" s="1436" customFormat="1" x14ac:dyDescent="0.2">
      <c r="A912" s="1481"/>
      <c r="B912" s="1438"/>
      <c r="C912" s="2091"/>
      <c r="D912" s="2091"/>
      <c r="E912" s="2091"/>
      <c r="F912" s="1358"/>
      <c r="G912" s="1358"/>
      <c r="H912" s="1358"/>
    </row>
    <row r="913" spans="1:9" s="1436" customFormat="1" x14ac:dyDescent="0.2">
      <c r="B913" s="1438"/>
      <c r="C913" s="2091"/>
      <c r="D913" s="2091"/>
      <c r="E913" s="2091"/>
      <c r="F913" s="1358"/>
      <c r="H913" s="1358"/>
    </row>
    <row r="914" spans="1:9" s="1436" customFormat="1" x14ac:dyDescent="0.2">
      <c r="B914" s="1438"/>
      <c r="C914" s="2091"/>
      <c r="D914" s="2091"/>
      <c r="E914" s="2091"/>
      <c r="F914" s="1358"/>
      <c r="G914" s="1358"/>
    </row>
    <row r="915" spans="1:9" s="1436" customFormat="1" x14ac:dyDescent="0.2">
      <c r="B915" s="1678"/>
      <c r="C915" s="2091"/>
      <c r="D915" s="2091"/>
      <c r="E915" s="2091"/>
    </row>
    <row r="916" spans="1:9" s="1436" customFormat="1" x14ac:dyDescent="0.2">
      <c r="B916" s="1438"/>
      <c r="C916" s="2091"/>
      <c r="D916" s="2091"/>
      <c r="E916" s="2091"/>
      <c r="F916" s="1358"/>
      <c r="G916" s="1634"/>
    </row>
    <row r="917" spans="1:9" s="1436" customFormat="1" x14ac:dyDescent="0.2">
      <c r="A917" s="1481"/>
      <c r="B917" s="1438"/>
      <c r="C917" s="2091"/>
      <c r="D917" s="2091"/>
      <c r="E917" s="2091"/>
      <c r="F917" s="1358"/>
      <c r="G917" s="1634"/>
    </row>
    <row r="918" spans="1:9" s="1436" customFormat="1" x14ac:dyDescent="0.2">
      <c r="B918" s="1438"/>
      <c r="C918" s="2091"/>
      <c r="D918" s="2091"/>
      <c r="E918" s="2091"/>
      <c r="F918" s="1358"/>
      <c r="H918" s="1358"/>
    </row>
    <row r="919" spans="1:9" s="1436" customFormat="1" x14ac:dyDescent="0.2">
      <c r="B919" s="1438"/>
      <c r="C919" s="2091"/>
      <c r="D919" s="2091"/>
      <c r="E919" s="2091"/>
      <c r="F919" s="1358"/>
      <c r="H919" s="1358"/>
    </row>
    <row r="920" spans="1:9" s="1436" customFormat="1" x14ac:dyDescent="0.2">
      <c r="A920" s="1481"/>
      <c r="B920" s="1438"/>
      <c r="C920" s="2091"/>
      <c r="D920" s="2091"/>
      <c r="E920" s="2091"/>
      <c r="F920" s="1358"/>
      <c r="G920" s="1358"/>
    </row>
    <row r="921" spans="1:9" s="1436" customFormat="1" x14ac:dyDescent="0.2">
      <c r="B921" s="1438"/>
      <c r="C921" s="2091"/>
      <c r="D921" s="2091"/>
      <c r="E921" s="2091"/>
      <c r="F921" s="1358"/>
      <c r="H921" s="1358"/>
    </row>
    <row r="922" spans="1:9" s="1436" customFormat="1" x14ac:dyDescent="0.2">
      <c r="B922" s="1438"/>
      <c r="C922" s="1438"/>
      <c r="D922" s="1438"/>
      <c r="E922" s="1438"/>
      <c r="F922" s="1358"/>
      <c r="H922" s="1358"/>
    </row>
    <row r="923" spans="1:9" x14ac:dyDescent="0.2">
      <c r="A923" s="1438" t="s">
        <v>293</v>
      </c>
      <c r="I923" s="1438"/>
    </row>
    <row r="924" spans="1:9" x14ac:dyDescent="0.2">
      <c r="A924" s="1549"/>
      <c r="C924" s="2091"/>
      <c r="D924" s="2091"/>
      <c r="E924" s="2091"/>
      <c r="I924" s="1438"/>
    </row>
    <row r="925" spans="1:9" x14ac:dyDescent="0.2">
      <c r="C925" s="2093"/>
      <c r="D925" s="2093"/>
      <c r="E925" s="2093"/>
      <c r="I925" s="1438"/>
    </row>
    <row r="926" spans="1:9" x14ac:dyDescent="0.2">
      <c r="A926" s="1476"/>
      <c r="C926" s="2093"/>
      <c r="D926" s="2093"/>
      <c r="E926" s="2093"/>
      <c r="F926" s="1438"/>
      <c r="I926" s="1438"/>
    </row>
    <row r="927" spans="1:9" x14ac:dyDescent="0.2">
      <c r="C927" s="2093"/>
      <c r="D927" s="2093"/>
      <c r="E927" s="2093"/>
      <c r="I927" s="1438"/>
    </row>
    <row r="928" spans="1:9" x14ac:dyDescent="0.2">
      <c r="C928" s="2093"/>
      <c r="D928" s="2093"/>
      <c r="E928" s="2093"/>
      <c r="I928" s="1438"/>
    </row>
    <row r="929" spans="1:9" x14ac:dyDescent="0.2">
      <c r="C929" s="2093"/>
      <c r="D929" s="2093"/>
      <c r="E929" s="2093"/>
      <c r="I929" s="1438"/>
    </row>
    <row r="930" spans="1:9" x14ac:dyDescent="0.2">
      <c r="C930" s="2093"/>
      <c r="D930" s="2093"/>
      <c r="E930" s="2093"/>
      <c r="G930" s="1611"/>
      <c r="H930" s="1477"/>
      <c r="I930" s="1438"/>
    </row>
    <row r="931" spans="1:9" x14ac:dyDescent="0.2">
      <c r="C931" s="2093"/>
      <c r="D931" s="2093"/>
      <c r="E931" s="2093"/>
      <c r="G931" s="1611"/>
      <c r="H931" s="1477"/>
      <c r="I931" s="1438"/>
    </row>
    <row r="932" spans="1:9" x14ac:dyDescent="0.2">
      <c r="C932" s="2093"/>
      <c r="D932" s="2093"/>
      <c r="E932" s="2093"/>
      <c r="G932" s="1611"/>
      <c r="H932" s="1611"/>
      <c r="I932" s="1438"/>
    </row>
    <row r="933" spans="1:9" x14ac:dyDescent="0.2">
      <c r="C933" s="2093"/>
      <c r="D933" s="2093"/>
      <c r="E933" s="2093"/>
      <c r="G933" s="1611"/>
      <c r="H933" s="1477"/>
    </row>
    <row r="934" spans="1:9" x14ac:dyDescent="0.2">
      <c r="C934" s="2093"/>
      <c r="D934" s="2093"/>
      <c r="E934" s="2093"/>
      <c r="G934" s="1611"/>
      <c r="H934" s="1477"/>
    </row>
    <row r="935" spans="1:9" x14ac:dyDescent="0.2">
      <c r="C935" s="2093"/>
      <c r="D935" s="2093"/>
      <c r="E935" s="2093"/>
      <c r="G935" s="1611"/>
      <c r="H935" s="1477"/>
    </row>
    <row r="936" spans="1:9" x14ac:dyDescent="0.2">
      <c r="C936" s="2093"/>
      <c r="D936" s="2093"/>
      <c r="E936" s="2093"/>
    </row>
    <row r="937" spans="1:9" x14ac:dyDescent="0.2">
      <c r="C937" s="2093"/>
      <c r="D937" s="2093"/>
      <c r="E937" s="2093"/>
    </row>
    <row r="938" spans="1:9" x14ac:dyDescent="0.2">
      <c r="A938" s="1339" t="s">
        <v>2</v>
      </c>
      <c r="C938" s="2093"/>
      <c r="D938" s="2093"/>
      <c r="E938" s="2093"/>
    </row>
    <row r="939" spans="1:9" x14ac:dyDescent="0.2">
      <c r="C939" s="2093"/>
      <c r="D939" s="2093"/>
      <c r="E939" s="2093"/>
    </row>
    <row r="940" spans="1:9" x14ac:dyDescent="0.2">
      <c r="C940" s="2093"/>
      <c r="D940" s="2093"/>
      <c r="E940" s="2093"/>
    </row>
    <row r="941" spans="1:9" x14ac:dyDescent="0.2">
      <c r="A941" s="1476"/>
      <c r="C941" s="2093"/>
      <c r="D941" s="2093"/>
      <c r="E941" s="2093"/>
      <c r="H941" s="1438"/>
    </row>
    <row r="942" spans="1:9" x14ac:dyDescent="0.2">
      <c r="A942" s="1476"/>
      <c r="C942" s="2093"/>
      <c r="D942" s="2093"/>
      <c r="E942" s="2093"/>
      <c r="H942" s="1438"/>
    </row>
    <row r="943" spans="1:9" x14ac:dyDescent="0.2">
      <c r="A943" s="1635"/>
      <c r="C943" s="2093"/>
      <c r="D943" s="2093"/>
      <c r="E943" s="2093"/>
      <c r="G943" s="1634"/>
      <c r="H943" s="1636"/>
    </row>
    <row r="944" spans="1:9" x14ac:dyDescent="0.2">
      <c r="A944" s="1635"/>
      <c r="C944" s="2093"/>
      <c r="D944" s="2093"/>
      <c r="E944" s="2093"/>
      <c r="G944" s="1634"/>
      <c r="H944" s="1636"/>
    </row>
    <row r="945" spans="1:14" x14ac:dyDescent="0.2">
      <c r="C945" s="2093"/>
      <c r="D945" s="2093"/>
      <c r="E945" s="2093"/>
    </row>
    <row r="947" spans="1:14" s="1339" customFormat="1" x14ac:dyDescent="0.2">
      <c r="B947" s="1441"/>
      <c r="C947" s="1441"/>
      <c r="D947" s="1441"/>
      <c r="E947" s="1441"/>
      <c r="F947" s="1371"/>
      <c r="G947" s="1371"/>
      <c r="H947" s="1371"/>
      <c r="I947" s="1371"/>
      <c r="J947" s="1349"/>
      <c r="K947" s="1441"/>
      <c r="L947" s="1441"/>
      <c r="M947" s="1441"/>
      <c r="N947" s="1441"/>
    </row>
    <row r="948" spans="1:14" s="1588" customFormat="1" x14ac:dyDescent="0.2">
      <c r="A948" s="1565" t="s">
        <v>1820</v>
      </c>
      <c r="B948" s="1565"/>
      <c r="C948" s="1565"/>
      <c r="D948" s="1565"/>
      <c r="E948" s="1592"/>
      <c r="F948" s="1606"/>
      <c r="G948" s="1606"/>
      <c r="H948" s="1592"/>
      <c r="I948" s="1592"/>
      <c r="J948" s="1593"/>
    </row>
    <row r="949" spans="1:14" s="1339" customFormat="1" x14ac:dyDescent="0.2">
      <c r="A949" s="1339" t="s">
        <v>0</v>
      </c>
      <c r="B949" s="1441"/>
      <c r="C949" s="2095"/>
      <c r="D949" s="2095"/>
      <c r="E949" s="2095"/>
      <c r="F949" s="1371"/>
      <c r="G949" s="1371"/>
      <c r="H949" s="1371"/>
      <c r="I949" s="1371"/>
      <c r="J949" s="1349"/>
      <c r="K949" s="1441"/>
      <c r="L949" s="1441"/>
      <c r="M949" s="1441"/>
      <c r="N949" s="1441"/>
    </row>
    <row r="950" spans="1:14" s="1339" customFormat="1" x14ac:dyDescent="0.2">
      <c r="B950" s="1441"/>
      <c r="C950" s="2095"/>
      <c r="D950" s="2095"/>
      <c r="E950" s="2095"/>
      <c r="F950" s="1371"/>
      <c r="G950" s="1371"/>
      <c r="H950" s="1371"/>
      <c r="I950" s="1371"/>
      <c r="J950" s="1349"/>
      <c r="K950" s="1441"/>
      <c r="L950" s="1441"/>
      <c r="M950" s="1441"/>
      <c r="N950" s="1441"/>
    </row>
    <row r="951" spans="1:14" s="1339" customFormat="1" x14ac:dyDescent="0.2">
      <c r="B951" s="1441"/>
      <c r="C951" s="2095"/>
      <c r="D951" s="2095"/>
      <c r="E951" s="2095"/>
      <c r="F951" s="1371"/>
      <c r="G951" s="1371"/>
      <c r="H951" s="1371"/>
      <c r="I951" s="1371"/>
      <c r="J951" s="1349"/>
      <c r="K951" s="1441"/>
      <c r="L951" s="1441"/>
      <c r="M951" s="1441"/>
      <c r="N951" s="1441"/>
    </row>
    <row r="952" spans="1:14" s="1339" customFormat="1" x14ac:dyDescent="0.2">
      <c r="B952" s="1441"/>
      <c r="C952" s="2095"/>
      <c r="D952" s="2095"/>
      <c r="E952" s="2095"/>
      <c r="F952" s="1371"/>
      <c r="G952" s="1371"/>
      <c r="H952" s="1371"/>
      <c r="I952" s="1371"/>
      <c r="J952" s="1349"/>
      <c r="K952" s="1441"/>
      <c r="L952" s="1441"/>
      <c r="M952" s="1441"/>
      <c r="N952" s="1441"/>
    </row>
    <row r="953" spans="1:14" s="1339" customFormat="1" x14ac:dyDescent="0.2">
      <c r="A953" s="1339" t="s">
        <v>1</v>
      </c>
      <c r="B953" s="1441"/>
      <c r="C953" s="2095"/>
      <c r="D953" s="2095"/>
      <c r="E953" s="2095"/>
      <c r="F953" s="1371"/>
      <c r="G953" s="1371"/>
      <c r="H953" s="1371"/>
      <c r="I953" s="1371"/>
      <c r="J953" s="1349"/>
      <c r="K953" s="1441"/>
      <c r="L953" s="1441"/>
      <c r="M953" s="1441"/>
      <c r="N953" s="1441"/>
    </row>
    <row r="954" spans="1:14" x14ac:dyDescent="0.2">
      <c r="A954" s="1549"/>
      <c r="C954" s="2095"/>
      <c r="D954" s="2095"/>
      <c r="E954" s="2095"/>
    </row>
    <row r="955" spans="1:14" x14ac:dyDescent="0.2">
      <c r="C955" s="2093"/>
      <c r="D955" s="2093"/>
      <c r="E955" s="2093"/>
    </row>
    <row r="956" spans="1:14" x14ac:dyDescent="0.2">
      <c r="A956" s="1476"/>
      <c r="C956" s="2093"/>
      <c r="D956" s="2093"/>
      <c r="E956" s="2093"/>
      <c r="F956" s="1438"/>
    </row>
    <row r="957" spans="1:14" x14ac:dyDescent="0.2">
      <c r="C957" s="2093"/>
      <c r="D957" s="2093"/>
      <c r="E957" s="2093"/>
    </row>
    <row r="958" spans="1:14" x14ac:dyDescent="0.2">
      <c r="C958" s="2093"/>
      <c r="D958" s="2093"/>
      <c r="E958" s="2093"/>
    </row>
    <row r="959" spans="1:14" x14ac:dyDescent="0.2">
      <c r="A959" s="1549"/>
      <c r="C959" s="2093"/>
      <c r="D959" s="2093"/>
      <c r="E959" s="2093"/>
    </row>
    <row r="961" spans="1:14" x14ac:dyDescent="0.2">
      <c r="C961" s="2093"/>
      <c r="D961" s="2093"/>
      <c r="E961" s="2093"/>
    </row>
    <row r="962" spans="1:14" x14ac:dyDescent="0.2">
      <c r="C962" s="2093"/>
      <c r="D962" s="2093"/>
      <c r="E962" s="2093"/>
    </row>
    <row r="963" spans="1:14" x14ac:dyDescent="0.2">
      <c r="C963" s="2093"/>
      <c r="D963" s="2093"/>
      <c r="E963" s="2093"/>
    </row>
    <row r="964" spans="1:14" x14ac:dyDescent="0.2">
      <c r="A964" s="1438" t="s">
        <v>2</v>
      </c>
      <c r="C964" s="2093"/>
      <c r="D964" s="2093"/>
      <c r="E964" s="2093"/>
    </row>
    <row r="965" spans="1:14" x14ac:dyDescent="0.2">
      <c r="C965" s="2093"/>
      <c r="D965" s="2093"/>
      <c r="E965" s="2093"/>
    </row>
    <row r="966" spans="1:14" x14ac:dyDescent="0.2">
      <c r="C966" s="2093"/>
      <c r="D966" s="2093"/>
      <c r="E966" s="2093"/>
    </row>
    <row r="967" spans="1:14" s="1339" customFormat="1" x14ac:dyDescent="0.2">
      <c r="B967" s="1441"/>
      <c r="C967" s="1441"/>
      <c r="D967" s="1441"/>
      <c r="E967" s="1441"/>
      <c r="F967" s="1371"/>
      <c r="G967" s="1371"/>
      <c r="H967" s="1371"/>
      <c r="I967" s="1371"/>
      <c r="J967" s="1349"/>
      <c r="K967" s="1441"/>
      <c r="L967" s="1441"/>
      <c r="M967" s="1441"/>
      <c r="N967" s="1441"/>
    </row>
    <row r="968" spans="1:14" s="1588" customFormat="1" x14ac:dyDescent="0.2">
      <c r="A968" s="1565" t="s">
        <v>1821</v>
      </c>
      <c r="B968" s="1565"/>
      <c r="C968" s="1565"/>
      <c r="D968" s="1565"/>
      <c r="E968" s="1592"/>
      <c r="F968" s="1606"/>
      <c r="G968" s="1606"/>
      <c r="H968" s="1592"/>
      <c r="I968" s="1592"/>
      <c r="J968" s="1593"/>
    </row>
    <row r="969" spans="1:14" s="1339" customFormat="1" x14ac:dyDescent="0.2">
      <c r="A969" s="1339" t="s">
        <v>0</v>
      </c>
      <c r="B969" s="1441"/>
      <c r="C969" s="2095"/>
      <c r="D969" s="2095"/>
      <c r="E969" s="2095"/>
      <c r="F969" s="1371"/>
      <c r="G969" s="1371"/>
      <c r="H969" s="1371"/>
      <c r="I969" s="1371"/>
      <c r="J969" s="1349"/>
      <c r="K969" s="1441"/>
      <c r="L969" s="1441"/>
      <c r="M969" s="1441"/>
      <c r="N969" s="1441"/>
    </row>
    <row r="970" spans="1:14" s="1339" customFormat="1" x14ac:dyDescent="0.2">
      <c r="A970" s="1339" t="s">
        <v>200</v>
      </c>
      <c r="B970" s="1441"/>
      <c r="C970" s="2095"/>
      <c r="D970" s="2095"/>
      <c r="E970" s="2095"/>
      <c r="F970" s="1371"/>
      <c r="G970" s="1371"/>
      <c r="H970" s="1371"/>
      <c r="I970" s="1371"/>
      <c r="J970" s="1349"/>
      <c r="K970" s="1441"/>
      <c r="L970" s="1441"/>
      <c r="M970" s="1441"/>
      <c r="N970" s="1441"/>
    </row>
    <row r="971" spans="1:14" s="1339" customFormat="1" x14ac:dyDescent="0.2">
      <c r="B971" s="1441"/>
      <c r="C971" s="2095"/>
      <c r="D971" s="2095"/>
      <c r="E971" s="2095"/>
      <c r="F971" s="1371"/>
      <c r="G971" s="1371"/>
      <c r="H971" s="1371"/>
      <c r="I971" s="1371"/>
      <c r="J971" s="1349"/>
      <c r="K971" s="1441"/>
      <c r="L971" s="1441"/>
      <c r="M971" s="1441"/>
      <c r="N971" s="1441"/>
    </row>
    <row r="972" spans="1:14" s="1339" customFormat="1" x14ac:dyDescent="0.2">
      <c r="A972" s="1339" t="s">
        <v>1</v>
      </c>
      <c r="B972" s="1441"/>
      <c r="C972" s="2095"/>
      <c r="D972" s="2095"/>
      <c r="E972" s="2095"/>
      <c r="F972" s="1371"/>
      <c r="G972" s="1371"/>
      <c r="H972" s="1371"/>
      <c r="I972" s="1371"/>
      <c r="J972" s="1349"/>
      <c r="K972" s="1441"/>
      <c r="L972" s="1441"/>
      <c r="M972" s="1441"/>
      <c r="N972" s="1441"/>
    </row>
    <row r="973" spans="1:14" x14ac:dyDescent="0.2">
      <c r="A973" s="1549"/>
      <c r="C973" s="2095"/>
      <c r="D973" s="2095"/>
      <c r="E973" s="2095"/>
    </row>
    <row r="974" spans="1:14" x14ac:dyDescent="0.2">
      <c r="C974" s="2093"/>
      <c r="D974" s="2093"/>
      <c r="E974" s="2093"/>
    </row>
    <row r="975" spans="1:14" x14ac:dyDescent="0.2">
      <c r="A975" s="1476"/>
      <c r="C975" s="2093"/>
      <c r="D975" s="2093"/>
      <c r="E975" s="2093"/>
      <c r="F975" s="1438"/>
    </row>
    <row r="976" spans="1:14" x14ac:dyDescent="0.2">
      <c r="C976" s="2093"/>
      <c r="D976" s="2093"/>
      <c r="E976" s="2093"/>
    </row>
    <row r="977" spans="1:13" x14ac:dyDescent="0.2">
      <c r="C977" s="2093"/>
      <c r="D977" s="2093"/>
      <c r="E977" s="2093"/>
    </row>
    <row r="978" spans="1:13" x14ac:dyDescent="0.2">
      <c r="A978" s="1549"/>
      <c r="C978" s="2093"/>
      <c r="D978" s="2093"/>
      <c r="E978" s="2093"/>
    </row>
    <row r="979" spans="1:13" x14ac:dyDescent="0.2">
      <c r="C979" s="2093"/>
      <c r="D979" s="2093"/>
      <c r="E979" s="2093"/>
    </row>
    <row r="980" spans="1:13" x14ac:dyDescent="0.2">
      <c r="C980" s="2093"/>
      <c r="D980" s="2093"/>
      <c r="E980" s="2093"/>
    </row>
    <row r="981" spans="1:13" x14ac:dyDescent="0.2">
      <c r="C981" s="2093"/>
      <c r="D981" s="2093"/>
      <c r="E981" s="2093"/>
    </row>
    <row r="982" spans="1:13" x14ac:dyDescent="0.2">
      <c r="C982" s="2093"/>
      <c r="D982" s="2093"/>
      <c r="E982" s="2093"/>
    </row>
    <row r="983" spans="1:13" x14ac:dyDescent="0.2">
      <c r="C983" s="2093"/>
      <c r="D983" s="2093"/>
      <c r="E983" s="2093"/>
    </row>
    <row r="984" spans="1:13" x14ac:dyDescent="0.2">
      <c r="A984" s="1438" t="s">
        <v>2</v>
      </c>
      <c r="C984" s="2093"/>
      <c r="D984" s="2093"/>
      <c r="E984" s="2093"/>
    </row>
    <row r="985" spans="1:13" x14ac:dyDescent="0.2">
      <c r="C985" s="2093"/>
      <c r="D985" s="2093"/>
      <c r="E985" s="2093"/>
    </row>
    <row r="986" spans="1:13" x14ac:dyDescent="0.2">
      <c r="C986" s="2093"/>
      <c r="D986" s="2093"/>
      <c r="E986" s="2093"/>
    </row>
    <row r="987" spans="1:13" x14ac:dyDescent="0.2">
      <c r="C987" s="2093"/>
      <c r="D987" s="2093"/>
      <c r="E987" s="2093"/>
    </row>
    <row r="988" spans="1:13" x14ac:dyDescent="0.2">
      <c r="C988" s="1440"/>
      <c r="D988" s="1440"/>
      <c r="E988" s="1440"/>
    </row>
    <row r="989" spans="1:13" s="1588" customFormat="1" x14ac:dyDescent="0.2">
      <c r="A989" s="1565" t="s">
        <v>1822</v>
      </c>
      <c r="B989" s="1565"/>
      <c r="C989" s="1565"/>
      <c r="D989" s="1565"/>
      <c r="E989" s="1592"/>
      <c r="F989" s="1606"/>
      <c r="G989" s="1606"/>
      <c r="H989" s="1592"/>
      <c r="I989" s="1592"/>
      <c r="J989" s="1593"/>
    </row>
    <row r="990" spans="1:13" s="1588" customFormat="1" x14ac:dyDescent="0.2">
      <c r="A990" s="1588" t="s">
        <v>1789</v>
      </c>
      <c r="E990" s="1592"/>
      <c r="F990" s="1606"/>
      <c r="G990" s="1606"/>
      <c r="H990" s="1592"/>
      <c r="I990" s="1592"/>
      <c r="J990" s="1593"/>
    </row>
    <row r="991" spans="1:13" s="1339" customFormat="1" ht="17" x14ac:dyDescent="0.2">
      <c r="B991" s="1441"/>
      <c r="C991" s="1477" t="s">
        <v>1780</v>
      </c>
      <c r="E991" s="1533"/>
      <c r="F991" s="1533"/>
      <c r="G991" s="1533"/>
      <c r="H991" s="1536"/>
      <c r="I991" s="1536"/>
      <c r="J991" s="1536"/>
      <c r="K991" s="1536"/>
      <c r="L991" s="1533"/>
      <c r="M991" s="1441"/>
    </row>
    <row r="992" spans="1:13" ht="28" x14ac:dyDescent="0.2">
      <c r="B992" s="1477"/>
      <c r="D992" s="1478" t="s">
        <v>1753</v>
      </c>
      <c r="E992" s="1479" t="s">
        <v>1754</v>
      </c>
      <c r="F992" s="1480" t="s">
        <v>1755</v>
      </c>
    </row>
    <row r="993" spans="1:14" x14ac:dyDescent="0.2">
      <c r="B993" s="2166">
        <v>43466</v>
      </c>
      <c r="C993" s="2166"/>
      <c r="D993" s="1358"/>
      <c r="E993" s="1358"/>
    </row>
    <row r="994" spans="1:14" x14ac:dyDescent="0.2">
      <c r="B994" s="2166">
        <v>43830</v>
      </c>
      <c r="C994" s="2166"/>
      <c r="D994" s="1482"/>
      <c r="E994" s="1482"/>
      <c r="F994" s="1482"/>
    </row>
    <row r="995" spans="1:14" x14ac:dyDescent="0.2">
      <c r="B995" s="2169"/>
      <c r="C995" s="2169"/>
      <c r="D995" s="1358"/>
      <c r="E995" s="1358"/>
    </row>
    <row r="996" spans="1:14" x14ac:dyDescent="0.2">
      <c r="B996" s="1566"/>
      <c r="C996" s="1566"/>
      <c r="D996" s="1358"/>
      <c r="E996" s="1358"/>
    </row>
    <row r="997" spans="1:14" x14ac:dyDescent="0.2">
      <c r="A997" s="1339" t="s">
        <v>0</v>
      </c>
      <c r="B997" s="1566"/>
      <c r="C997" s="1566" t="s">
        <v>1790</v>
      </c>
      <c r="D997" s="1358"/>
      <c r="E997" s="1358"/>
    </row>
    <row r="998" spans="1:14" s="1339" customFormat="1" x14ac:dyDescent="0.2">
      <c r="B998" s="1441"/>
      <c r="C998" s="2095"/>
      <c r="D998" s="2095"/>
      <c r="E998" s="2095"/>
      <c r="F998" s="1371"/>
      <c r="G998" s="1371"/>
      <c r="H998" s="1371"/>
      <c r="I998" s="1371"/>
      <c r="J998" s="1349"/>
      <c r="K998" s="1441"/>
      <c r="L998" s="1441"/>
      <c r="M998" s="1441"/>
      <c r="N998" s="1441"/>
    </row>
    <row r="999" spans="1:14" s="1339" customFormat="1" x14ac:dyDescent="0.2">
      <c r="A999" s="1339" t="s">
        <v>200</v>
      </c>
      <c r="B999" s="1441"/>
      <c r="C999" s="2095"/>
      <c r="D999" s="2095"/>
      <c r="E999" s="2095"/>
      <c r="F999" s="1371"/>
      <c r="G999" s="1371"/>
      <c r="H999" s="1371"/>
      <c r="I999" s="1371"/>
      <c r="J999" s="1349"/>
      <c r="K999" s="1441"/>
      <c r="L999" s="1441"/>
      <c r="M999" s="1441"/>
      <c r="N999" s="1441"/>
    </row>
    <row r="1000" spans="1:14" s="1339" customFormat="1" x14ac:dyDescent="0.2">
      <c r="B1000" s="1441"/>
      <c r="C1000" s="2095"/>
      <c r="D1000" s="2095"/>
      <c r="E1000" s="2095"/>
      <c r="F1000" s="1371"/>
      <c r="G1000" s="1371"/>
      <c r="H1000" s="1371"/>
      <c r="I1000" s="1371"/>
      <c r="J1000" s="1349"/>
      <c r="K1000" s="1441"/>
      <c r="L1000" s="1441"/>
      <c r="M1000" s="1441"/>
      <c r="N1000" s="1441"/>
    </row>
    <row r="1001" spans="1:14" s="1339" customFormat="1" ht="15" thickBot="1" x14ac:dyDescent="0.25">
      <c r="B1001" s="1441"/>
      <c r="C1001" s="1441"/>
      <c r="D1001" s="1441"/>
      <c r="E1001" s="1441"/>
      <c r="F1001" s="1371"/>
      <c r="G1001" s="1371"/>
      <c r="H1001" s="1371"/>
      <c r="I1001" s="1371"/>
      <c r="J1001" s="1349"/>
      <c r="K1001" s="1441"/>
      <c r="L1001" s="1441"/>
      <c r="M1001" s="1441"/>
      <c r="N1001" s="1441"/>
    </row>
    <row r="1002" spans="1:14" s="1339" customFormat="1" x14ac:dyDescent="0.2">
      <c r="A1002" s="1637"/>
      <c r="B1002" s="1638" t="s">
        <v>1791</v>
      </c>
      <c r="C1002" s="1638"/>
      <c r="D1002" s="1638"/>
      <c r="E1002" s="1638"/>
      <c r="F1002" s="1639"/>
      <c r="G1002" s="1639"/>
      <c r="H1002" s="1640"/>
      <c r="I1002" s="1371"/>
      <c r="J1002" s="1349"/>
      <c r="K1002" s="1441"/>
      <c r="L1002" s="1441"/>
      <c r="M1002" s="1441"/>
      <c r="N1002" s="1441"/>
    </row>
    <row r="1003" spans="1:14" s="1339" customFormat="1" x14ac:dyDescent="0.2">
      <c r="A1003" s="1641">
        <v>42370</v>
      </c>
      <c r="B1003" s="1539"/>
      <c r="C1003" s="1539"/>
      <c r="D1003" s="1539"/>
      <c r="E1003" s="1539"/>
      <c r="F1003" s="1642"/>
      <c r="G1003" s="1642"/>
      <c r="H1003" s="1643"/>
      <c r="I1003" s="1371"/>
      <c r="J1003" s="1349"/>
      <c r="K1003" s="1441"/>
      <c r="L1003" s="1441"/>
      <c r="M1003" s="1441"/>
      <c r="N1003" s="1441"/>
    </row>
    <row r="1004" spans="1:14" s="1339" customFormat="1" x14ac:dyDescent="0.2">
      <c r="A1004" s="1644" t="s">
        <v>200</v>
      </c>
      <c r="B1004" s="1539"/>
      <c r="C1004" s="1539"/>
      <c r="D1004" s="1539"/>
      <c r="E1004" s="1539"/>
      <c r="F1004" s="1642"/>
      <c r="G1004" s="1642"/>
      <c r="H1004" s="1643"/>
      <c r="I1004" s="1371"/>
      <c r="J1004" s="1349"/>
      <c r="K1004" s="1441"/>
      <c r="L1004" s="1441"/>
      <c r="M1004" s="1441"/>
      <c r="N1004" s="1441"/>
    </row>
    <row r="1005" spans="1:14" s="1339" customFormat="1" x14ac:dyDescent="0.2">
      <c r="A1005" s="1644"/>
      <c r="B1005" s="1539"/>
      <c r="C1005" s="1539"/>
      <c r="D1005" s="1539"/>
      <c r="E1005" s="1539"/>
      <c r="F1005" s="1642"/>
      <c r="G1005" s="1642"/>
      <c r="H1005" s="1643"/>
      <c r="I1005" s="1371"/>
      <c r="J1005" s="1349"/>
      <c r="K1005" s="1441"/>
      <c r="L1005" s="1441"/>
      <c r="M1005" s="1441"/>
      <c r="N1005" s="1441"/>
    </row>
    <row r="1006" spans="1:14" s="1339" customFormat="1" x14ac:dyDescent="0.2">
      <c r="A1006" s="1644"/>
      <c r="B1006" s="1539"/>
      <c r="C1006" s="1539"/>
      <c r="D1006" s="1539"/>
      <c r="E1006" s="1539"/>
      <c r="F1006" s="1642"/>
      <c r="G1006" s="1642"/>
      <c r="H1006" s="1643"/>
      <c r="I1006" s="1371"/>
      <c r="J1006" s="1349"/>
      <c r="K1006" s="1441"/>
      <c r="L1006" s="1441"/>
      <c r="M1006" s="1441"/>
      <c r="N1006" s="1441"/>
    </row>
    <row r="1007" spans="1:14" s="1339" customFormat="1" x14ac:dyDescent="0.2">
      <c r="A1007" s="1641">
        <v>42735</v>
      </c>
      <c r="B1007" s="1539"/>
      <c r="C1007" s="1539"/>
      <c r="D1007" s="1539"/>
      <c r="E1007" s="1539"/>
      <c r="F1007" s="1642"/>
      <c r="G1007" s="1642"/>
      <c r="H1007" s="1643"/>
      <c r="I1007" s="1371"/>
      <c r="J1007" s="1349"/>
      <c r="K1007" s="1441"/>
      <c r="L1007" s="1441"/>
      <c r="M1007" s="1441"/>
      <c r="N1007" s="1441"/>
    </row>
    <row r="1008" spans="1:14" s="1339" customFormat="1" x14ac:dyDescent="0.2">
      <c r="A1008" s="1644" t="s">
        <v>200</v>
      </c>
      <c r="B1008" s="1539"/>
      <c r="C1008" s="1539"/>
      <c r="D1008" s="1539"/>
      <c r="E1008" s="1539"/>
      <c r="F1008" s="1642"/>
      <c r="G1008" s="1642"/>
      <c r="H1008" s="1643"/>
      <c r="I1008" s="1371"/>
      <c r="J1008" s="1349"/>
      <c r="K1008" s="1441"/>
      <c r="L1008" s="1441"/>
      <c r="M1008" s="1441"/>
      <c r="N1008" s="1441"/>
    </row>
    <row r="1009" spans="1:14" s="1339" customFormat="1" ht="15" thickBot="1" x14ac:dyDescent="0.25">
      <c r="A1009" s="1645"/>
      <c r="B1009" s="1646"/>
      <c r="C1009" s="1646"/>
      <c r="D1009" s="1646"/>
      <c r="E1009" s="1646"/>
      <c r="F1009" s="1647"/>
      <c r="G1009" s="1647"/>
      <c r="H1009" s="1648"/>
      <c r="I1009" s="1371"/>
      <c r="J1009" s="1349"/>
      <c r="K1009" s="1441"/>
      <c r="L1009" s="1441"/>
      <c r="M1009" s="1441"/>
      <c r="N1009" s="1441"/>
    </row>
    <row r="1010" spans="1:14" s="1339" customFormat="1" x14ac:dyDescent="0.2">
      <c r="B1010" s="1441"/>
      <c r="C1010" s="1441"/>
      <c r="D1010" s="1441"/>
      <c r="E1010" s="1441"/>
      <c r="F1010" s="1371"/>
      <c r="G1010" s="1371"/>
      <c r="H1010" s="1371"/>
      <c r="I1010" s="1371"/>
      <c r="J1010" s="1349"/>
      <c r="K1010" s="1441"/>
      <c r="L1010" s="1441"/>
      <c r="M1010" s="1441"/>
      <c r="N1010" s="1441"/>
    </row>
    <row r="1011" spans="1:14" x14ac:dyDescent="0.2">
      <c r="A1011" s="1549" t="s">
        <v>1</v>
      </c>
      <c r="C1011" s="2091"/>
      <c r="D1011" s="2091"/>
      <c r="E1011" s="2091"/>
    </row>
    <row r="1012" spans="1:14" x14ac:dyDescent="0.2">
      <c r="C1012" s="2093"/>
      <c r="D1012" s="2093"/>
      <c r="E1012" s="2093"/>
    </row>
    <row r="1013" spans="1:14" x14ac:dyDescent="0.2">
      <c r="A1013" s="1476"/>
      <c r="C1013" s="2093"/>
      <c r="D1013" s="2093"/>
      <c r="E1013" s="2093"/>
      <c r="F1013" s="1438"/>
    </row>
    <row r="1014" spans="1:14" x14ac:dyDescent="0.2">
      <c r="C1014" s="2093"/>
      <c r="D1014" s="2093"/>
      <c r="E1014" s="2093"/>
    </row>
    <row r="1015" spans="1:14" x14ac:dyDescent="0.2">
      <c r="C1015" s="2093"/>
      <c r="D1015" s="2093"/>
      <c r="E1015" s="2093"/>
    </row>
    <row r="1016" spans="1:14" x14ac:dyDescent="0.2">
      <c r="A1016" s="1549"/>
      <c r="B1016" s="1477"/>
      <c r="C1016" s="2093"/>
      <c r="D1016" s="2093"/>
      <c r="E1016" s="2093"/>
    </row>
    <row r="1017" spans="1:14" x14ac:dyDescent="0.2">
      <c r="C1017" s="2093"/>
      <c r="D1017" s="2093"/>
      <c r="E1017" s="2093"/>
    </row>
    <row r="1018" spans="1:14" x14ac:dyDescent="0.2">
      <c r="C1018" s="2093"/>
      <c r="D1018" s="2093"/>
      <c r="E1018" s="2093"/>
    </row>
    <row r="1019" spans="1:14" x14ac:dyDescent="0.2">
      <c r="C1019" s="2093"/>
      <c r="D1019" s="2093"/>
      <c r="E1019" s="2093"/>
    </row>
    <row r="1020" spans="1:14" x14ac:dyDescent="0.2">
      <c r="C1020" s="2093"/>
      <c r="D1020" s="2093"/>
      <c r="E1020" s="2093"/>
    </row>
    <row r="1021" spans="1:14" ht="15" thickBot="1" x14ac:dyDescent="0.25">
      <c r="C1021" s="1440"/>
      <c r="D1021" s="1440"/>
      <c r="E1021" s="1440"/>
    </row>
    <row r="1022" spans="1:14" s="1339" customFormat="1" x14ac:dyDescent="0.2">
      <c r="A1022" s="1637"/>
      <c r="B1022" s="1638" t="s">
        <v>1791</v>
      </c>
      <c r="C1022" s="1638"/>
      <c r="D1022" s="1638"/>
      <c r="E1022" s="1638"/>
      <c r="F1022" s="1639"/>
      <c r="G1022" s="1639"/>
      <c r="H1022" s="1640"/>
      <c r="I1022" s="1371"/>
      <c r="J1022" s="1349"/>
      <c r="K1022" s="1441"/>
      <c r="L1022" s="1441"/>
      <c r="M1022" s="1441"/>
      <c r="N1022" s="1441"/>
    </row>
    <row r="1023" spans="1:14" x14ac:dyDescent="0.2">
      <c r="A1023" s="1649">
        <v>42370</v>
      </c>
      <c r="B1023" s="1650"/>
      <c r="C1023" s="2196"/>
      <c r="D1023" s="2196"/>
      <c r="E1023" s="2196"/>
      <c r="F1023" s="1651"/>
      <c r="G1023" s="1651"/>
      <c r="H1023" s="1652"/>
    </row>
    <row r="1024" spans="1:14" x14ac:dyDescent="0.2">
      <c r="A1024" s="1653"/>
      <c r="B1024" s="1650"/>
      <c r="C1024" s="2196"/>
      <c r="D1024" s="2196"/>
      <c r="E1024" s="2196"/>
      <c r="F1024" s="1651"/>
      <c r="G1024" s="1651"/>
      <c r="H1024" s="1654"/>
    </row>
    <row r="1025" spans="1:14" x14ac:dyDescent="0.2">
      <c r="A1025" s="1653"/>
      <c r="B1025" s="1650"/>
      <c r="C1025" s="2196"/>
      <c r="D1025" s="2196"/>
      <c r="E1025" s="2196"/>
      <c r="F1025" s="1651"/>
      <c r="G1025" s="1651"/>
      <c r="H1025" s="1654"/>
    </row>
    <row r="1026" spans="1:14" x14ac:dyDescent="0.2">
      <c r="A1026" s="1653"/>
      <c r="B1026" s="1650"/>
      <c r="C1026" s="2196"/>
      <c r="D1026" s="2196"/>
      <c r="E1026" s="2196"/>
      <c r="F1026" s="1651"/>
      <c r="G1026" s="1651"/>
      <c r="H1026" s="1652"/>
    </row>
    <row r="1027" spans="1:14" x14ac:dyDescent="0.2">
      <c r="A1027" s="1653"/>
      <c r="B1027" s="1650"/>
      <c r="C1027" s="2196"/>
      <c r="D1027" s="2196"/>
      <c r="E1027" s="2196"/>
      <c r="F1027" s="1651"/>
      <c r="G1027" s="1651"/>
      <c r="H1027" s="1652"/>
    </row>
    <row r="1028" spans="1:14" x14ac:dyDescent="0.2">
      <c r="A1028" s="1649">
        <v>42735</v>
      </c>
      <c r="B1028" s="1650"/>
      <c r="C1028" s="2196"/>
      <c r="D1028" s="2196"/>
      <c r="E1028" s="2196"/>
      <c r="F1028" s="1651"/>
      <c r="G1028" s="1651"/>
      <c r="H1028" s="1652"/>
    </row>
    <row r="1029" spans="1:14" x14ac:dyDescent="0.2">
      <c r="A1029" s="1653"/>
      <c r="B1029" s="1650"/>
      <c r="C1029" s="2196"/>
      <c r="D1029" s="2196"/>
      <c r="E1029" s="2196"/>
      <c r="F1029" s="1651"/>
      <c r="G1029" s="1651"/>
      <c r="H1029" s="1652"/>
    </row>
    <row r="1030" spans="1:14" x14ac:dyDescent="0.2">
      <c r="A1030" s="1653"/>
      <c r="B1030" s="1650"/>
      <c r="C1030" s="2196"/>
      <c r="D1030" s="2196"/>
      <c r="E1030" s="2196"/>
      <c r="F1030" s="1651"/>
      <c r="G1030" s="1651"/>
      <c r="H1030" s="1652"/>
    </row>
    <row r="1031" spans="1:14" ht="16" customHeight="1" thickBot="1" x14ac:dyDescent="0.25">
      <c r="A1031" s="1655"/>
      <c r="B1031" s="1656"/>
      <c r="C1031" s="2220"/>
      <c r="D1031" s="2220"/>
      <c r="E1031" s="2220"/>
      <c r="F1031" s="1657"/>
      <c r="G1031" s="1657"/>
      <c r="H1031" s="1658"/>
    </row>
    <row r="1032" spans="1:14" x14ac:dyDescent="0.2">
      <c r="C1032" s="1440"/>
      <c r="D1032" s="1440"/>
      <c r="E1032" s="1440"/>
    </row>
    <row r="1033" spans="1:14" x14ac:dyDescent="0.2">
      <c r="A1033" s="1438" t="s">
        <v>2</v>
      </c>
      <c r="C1033" s="2093"/>
      <c r="D1033" s="2093"/>
      <c r="E1033" s="2093"/>
    </row>
    <row r="1034" spans="1:14" x14ac:dyDescent="0.2">
      <c r="C1034" s="2093"/>
      <c r="D1034" s="2093"/>
      <c r="E1034" s="2093"/>
    </row>
    <row r="1035" spans="1:14" x14ac:dyDescent="0.2">
      <c r="C1035" s="2093"/>
      <c r="D1035" s="2093"/>
      <c r="E1035" s="2093"/>
    </row>
    <row r="1036" spans="1:14" x14ac:dyDescent="0.2">
      <c r="C1036" s="2093"/>
      <c r="D1036" s="2093"/>
      <c r="E1036" s="2093"/>
    </row>
    <row r="1037" spans="1:14" x14ac:dyDescent="0.2">
      <c r="C1037" s="1440"/>
      <c r="D1037" s="1440"/>
      <c r="E1037" s="1440"/>
    </row>
    <row r="1038" spans="1:14" s="1588" customFormat="1" x14ac:dyDescent="0.2">
      <c r="A1038" s="1565" t="s">
        <v>1823</v>
      </c>
      <c r="B1038" s="1565"/>
      <c r="C1038" s="1565"/>
      <c r="D1038" s="1565"/>
      <c r="E1038" s="1592"/>
      <c r="F1038" s="1606"/>
      <c r="G1038" s="1606"/>
      <c r="H1038" s="1592"/>
      <c r="I1038" s="1592"/>
      <c r="J1038" s="1593"/>
    </row>
    <row r="1039" spans="1:14" s="1339" customFormat="1" x14ac:dyDescent="0.2">
      <c r="A1039" s="1339" t="s">
        <v>0</v>
      </c>
      <c r="B1039" s="1441"/>
      <c r="C1039" s="2095"/>
      <c r="D1039" s="2095"/>
      <c r="E1039" s="2095"/>
      <c r="F1039" s="1371"/>
      <c r="G1039" s="1371"/>
      <c r="H1039" s="1371"/>
      <c r="I1039" s="1371"/>
      <c r="J1039" s="1349"/>
      <c r="K1039" s="1441"/>
      <c r="L1039" s="1441"/>
      <c r="M1039" s="1441"/>
      <c r="N1039" s="1441"/>
    </row>
    <row r="1040" spans="1:14" s="1339" customFormat="1" x14ac:dyDescent="0.2">
      <c r="B1040" s="1441"/>
      <c r="C1040" s="2095"/>
      <c r="D1040" s="2095"/>
      <c r="E1040" s="2095"/>
      <c r="F1040" s="1371"/>
      <c r="G1040" s="1371"/>
      <c r="H1040" s="1371"/>
      <c r="I1040" s="1371"/>
      <c r="J1040" s="1349"/>
      <c r="K1040" s="1441"/>
      <c r="L1040" s="1441"/>
      <c r="M1040" s="1441"/>
      <c r="N1040" s="1441"/>
    </row>
    <row r="1041" spans="1:14" s="1339" customFormat="1" x14ac:dyDescent="0.2">
      <c r="B1041" s="1441"/>
      <c r="C1041" s="2095"/>
      <c r="D1041" s="2095"/>
      <c r="E1041" s="2095"/>
      <c r="F1041" s="1371"/>
      <c r="G1041" s="1371"/>
      <c r="H1041" s="1371"/>
      <c r="I1041" s="1371"/>
      <c r="J1041" s="1349"/>
      <c r="K1041" s="1441"/>
      <c r="L1041" s="1441"/>
      <c r="M1041" s="1441"/>
      <c r="N1041" s="1441"/>
    </row>
    <row r="1042" spans="1:14" s="1588" customFormat="1" x14ac:dyDescent="0.2">
      <c r="E1042" s="1592"/>
      <c r="F1042" s="1606"/>
      <c r="G1042" s="1606"/>
      <c r="H1042" s="1592"/>
      <c r="I1042" s="1592"/>
      <c r="J1042" s="1593"/>
    </row>
    <row r="1043" spans="1:14" s="1588" customFormat="1" x14ac:dyDescent="0.2">
      <c r="A1043" s="1588" t="s">
        <v>1</v>
      </c>
      <c r="B1043" s="2163" t="s">
        <v>1792</v>
      </c>
      <c r="C1043" s="2163"/>
      <c r="D1043" s="2163"/>
      <c r="E1043" s="2163"/>
      <c r="F1043" s="2163"/>
      <c r="G1043" s="2163"/>
      <c r="H1043" s="2163"/>
      <c r="I1043" s="1592"/>
      <c r="J1043" s="1593"/>
    </row>
    <row r="1044" spans="1:14" s="1588" customFormat="1" x14ac:dyDescent="0.2">
      <c r="B1044" s="2221"/>
      <c r="C1044" s="2221"/>
      <c r="D1044" s="1659"/>
      <c r="E1044" s="2158"/>
      <c r="F1044" s="2159"/>
      <c r="G1044" s="2159"/>
      <c r="H1044" s="1487"/>
      <c r="I1044" s="1592"/>
      <c r="J1044" s="1593"/>
    </row>
    <row r="1045" spans="1:14" s="1588" customFormat="1" x14ac:dyDescent="0.2">
      <c r="B1045" s="1660"/>
      <c r="C1045" s="1660"/>
      <c r="D1045" s="1659"/>
      <c r="E1045" s="2158"/>
      <c r="F1045" s="2159"/>
      <c r="G1045" s="2159"/>
      <c r="H1045" s="1487"/>
      <c r="I1045" s="1592"/>
      <c r="J1045" s="1593"/>
    </row>
    <row r="1046" spans="1:14" s="1588" customFormat="1" x14ac:dyDescent="0.2">
      <c r="B1046" s="2203"/>
      <c r="C1046" s="2203"/>
      <c r="D1046" s="1487"/>
      <c r="E1046" s="2222"/>
      <c r="F1046" s="2223"/>
      <c r="G1046" s="2223"/>
      <c r="H1046" s="1659"/>
      <c r="I1046" s="1592"/>
      <c r="J1046" s="1593"/>
    </row>
    <row r="1047" spans="1:14" s="1588" customFormat="1" x14ac:dyDescent="0.2">
      <c r="B1047" s="2203"/>
      <c r="C1047" s="2203"/>
      <c r="D1047" s="1493"/>
      <c r="E1047" s="2224"/>
      <c r="F1047" s="2225"/>
      <c r="G1047" s="2225"/>
      <c r="H1047" s="1487"/>
      <c r="I1047" s="1592"/>
      <c r="J1047" s="1593"/>
    </row>
    <row r="1048" spans="1:14" s="1588" customFormat="1" x14ac:dyDescent="0.2">
      <c r="C1048" s="1436"/>
      <c r="D1048" s="1661"/>
      <c r="E1048" s="2158"/>
      <c r="F1048" s="2159"/>
      <c r="G1048" s="2159"/>
      <c r="H1048" s="1487"/>
      <c r="I1048" s="1592"/>
      <c r="J1048" s="1593"/>
    </row>
    <row r="1049" spans="1:14" s="1588" customFormat="1" ht="15" thickBot="1" x14ac:dyDescent="0.25">
      <c r="C1049" s="1436"/>
      <c r="D1049" s="1503"/>
      <c r="E1049" s="1488"/>
      <c r="G1049" s="1606"/>
      <c r="H1049" s="1503"/>
      <c r="I1049" s="1592"/>
      <c r="J1049" s="1593"/>
    </row>
    <row r="1050" spans="1:14" s="1588" customFormat="1" ht="15" thickTop="1" x14ac:dyDescent="0.2">
      <c r="C1050" s="1436"/>
      <c r="D1050" s="1436"/>
      <c r="E1050" s="1436"/>
      <c r="F1050" s="1436"/>
      <c r="G1050" s="1606"/>
      <c r="H1050" s="1592"/>
      <c r="I1050" s="1592"/>
      <c r="J1050" s="1593"/>
    </row>
    <row r="1051" spans="1:14" s="1588" customFormat="1" x14ac:dyDescent="0.2">
      <c r="C1051" s="1436"/>
      <c r="D1051" s="1436"/>
      <c r="E1051" s="1436"/>
      <c r="F1051" s="1436"/>
      <c r="G1051" s="1606"/>
      <c r="H1051" s="1592"/>
      <c r="I1051" s="1592"/>
      <c r="J1051" s="1593"/>
    </row>
    <row r="1052" spans="1:14" s="1588" customFormat="1" x14ac:dyDescent="0.2">
      <c r="B1052" s="2148" t="s">
        <v>1793</v>
      </c>
      <c r="C1052" s="2148"/>
      <c r="D1052" s="2148"/>
      <c r="E1052" s="2148"/>
      <c r="F1052" s="2148"/>
      <c r="G1052" s="2148"/>
      <c r="H1052" s="2148"/>
      <c r="I1052" s="1592"/>
      <c r="J1052" s="1593"/>
    </row>
    <row r="1053" spans="1:14" s="1588" customFormat="1" x14ac:dyDescent="0.2">
      <c r="B1053" s="2093"/>
      <c r="C1053" s="2093"/>
      <c r="D1053" s="1662"/>
      <c r="E1053" s="2197"/>
      <c r="F1053" s="2198"/>
      <c r="G1053" s="2198"/>
      <c r="H1053" s="1662"/>
      <c r="I1053" s="1592"/>
      <c r="J1053" s="1593"/>
    </row>
    <row r="1054" spans="1:14" s="1588" customFormat="1" x14ac:dyDescent="0.2">
      <c r="B1054" s="2093"/>
      <c r="C1054" s="2093"/>
      <c r="D1054" s="1663"/>
      <c r="E1054" s="2199"/>
      <c r="F1054" s="2196"/>
      <c r="G1054" s="2196"/>
      <c r="H1054" s="1664"/>
      <c r="I1054" s="1592"/>
      <c r="J1054" s="1593"/>
    </row>
    <row r="1055" spans="1:14" s="1588" customFormat="1" x14ac:dyDescent="0.2">
      <c r="B1055" s="2093"/>
      <c r="C1055" s="2093"/>
      <c r="D1055" s="1663"/>
      <c r="E1055" s="2197"/>
      <c r="F1055" s="2198"/>
      <c r="G1055" s="2198"/>
      <c r="H1055" s="1662"/>
      <c r="I1055" s="1592"/>
      <c r="J1055" s="1593"/>
    </row>
    <row r="1056" spans="1:14" s="1588" customFormat="1" x14ac:dyDescent="0.2">
      <c r="B1056" s="2169"/>
      <c r="C1056" s="2169"/>
      <c r="D1056" s="1502"/>
      <c r="E1056" s="1665"/>
      <c r="G1056" s="1606"/>
      <c r="H1056" s="1662"/>
      <c r="I1056" s="1592"/>
      <c r="J1056" s="1593"/>
    </row>
    <row r="1057" spans="1:11" s="1588" customFormat="1" x14ac:dyDescent="0.2">
      <c r="C1057" s="1477"/>
      <c r="D1057" s="1502"/>
      <c r="E1057" s="1665"/>
      <c r="G1057" s="1606"/>
      <c r="H1057" s="1662"/>
      <c r="I1057" s="1592"/>
      <c r="J1057" s="1593"/>
    </row>
    <row r="1058" spans="1:11" s="1588" customFormat="1" ht="15" thickBot="1" x14ac:dyDescent="0.25">
      <c r="C1058" s="1438"/>
      <c r="D1058" s="1666"/>
      <c r="E1058" s="1665"/>
      <c r="G1058" s="1606"/>
      <c r="H1058" s="1666"/>
      <c r="I1058" s="1592"/>
      <c r="J1058" s="1593"/>
    </row>
    <row r="1059" spans="1:11" s="1588" customFormat="1" ht="15" thickTop="1" x14ac:dyDescent="0.2">
      <c r="E1059" s="1592"/>
      <c r="F1059" s="1606"/>
      <c r="G1059" s="1606"/>
      <c r="H1059" s="1592"/>
      <c r="I1059" s="1592"/>
      <c r="J1059" s="1593"/>
    </row>
    <row r="1060" spans="1:11" s="1339" customFormat="1" x14ac:dyDescent="0.2">
      <c r="A1060" s="1438" t="s">
        <v>2</v>
      </c>
      <c r="E1060" s="1396"/>
      <c r="F1060" s="1371"/>
      <c r="G1060" s="1396"/>
      <c r="H1060" s="1341"/>
      <c r="I1060" s="1371"/>
      <c r="J1060" s="1349"/>
      <c r="K1060" s="1441"/>
    </row>
    <row r="1061" spans="1:11" s="1339" customFormat="1" x14ac:dyDescent="0.2">
      <c r="A1061" s="1349" t="s">
        <v>85</v>
      </c>
      <c r="C1061" s="2167"/>
      <c r="D1061" s="2167"/>
      <c r="E1061" s="2167"/>
      <c r="F1061" s="1396"/>
      <c r="G1061" s="1396"/>
      <c r="H1061" s="1341"/>
      <c r="I1061" s="1371"/>
      <c r="J1061" s="1349"/>
      <c r="K1061" s="1441"/>
    </row>
    <row r="1062" spans="1:11" s="1339" customFormat="1" x14ac:dyDescent="0.2">
      <c r="A1062" s="1476"/>
      <c r="C1062" s="2167"/>
      <c r="D1062" s="2167"/>
      <c r="E1062" s="2167"/>
      <c r="F1062" s="1396"/>
      <c r="G1062" s="1396"/>
      <c r="H1062" s="1341"/>
      <c r="I1062" s="1371"/>
      <c r="J1062" s="1349"/>
      <c r="K1062" s="1441"/>
    </row>
    <row r="1063" spans="1:11" s="1339" customFormat="1" x14ac:dyDescent="0.2">
      <c r="A1063" s="1476"/>
      <c r="C1063" s="2167"/>
      <c r="D1063" s="2167"/>
      <c r="E1063" s="2167"/>
      <c r="F1063" s="1396"/>
      <c r="G1063" s="1396"/>
      <c r="H1063" s="1341"/>
      <c r="I1063" s="1371"/>
      <c r="J1063" s="1349"/>
      <c r="K1063" s="1441"/>
    </row>
    <row r="1064" spans="1:11" s="1339" customFormat="1" x14ac:dyDescent="0.2">
      <c r="A1064" s="1476"/>
      <c r="C1064" s="2167"/>
      <c r="D1064" s="2167"/>
      <c r="E1064" s="2167"/>
      <c r="G1064" s="1396"/>
      <c r="H1064" s="1371"/>
      <c r="I1064" s="1371"/>
      <c r="J1064" s="1349"/>
      <c r="K1064" s="1441"/>
    </row>
    <row r="1065" spans="1:11" s="1339" customFormat="1" x14ac:dyDescent="0.2">
      <c r="A1065" s="1476"/>
      <c r="C1065" s="2167"/>
      <c r="D1065" s="2167"/>
      <c r="E1065" s="2167"/>
      <c r="G1065" s="1396"/>
      <c r="H1065" s="1371"/>
      <c r="I1065" s="1371"/>
      <c r="J1065" s="1349"/>
      <c r="K1065" s="1441"/>
    </row>
    <row r="1066" spans="1:11" x14ac:dyDescent="0.2">
      <c r="A1066" s="1476" t="s">
        <v>86</v>
      </c>
      <c r="C1066" s="2167"/>
      <c r="D1066" s="2167"/>
      <c r="E1066" s="2167"/>
      <c r="I1066" s="1438"/>
    </row>
    <row r="1067" spans="1:11" x14ac:dyDescent="0.2">
      <c r="A1067" s="1476"/>
      <c r="C1067" s="2167"/>
      <c r="D1067" s="2167"/>
      <c r="E1067" s="2167"/>
      <c r="I1067" s="1438"/>
    </row>
    <row r="1068" spans="1:11" x14ac:dyDescent="0.2">
      <c r="A1068" s="1476"/>
      <c r="C1068" s="2167"/>
      <c r="D1068" s="2167"/>
      <c r="E1068" s="2167"/>
      <c r="I1068" s="1438"/>
    </row>
    <row r="1069" spans="1:11" x14ac:dyDescent="0.2">
      <c r="A1069" s="1476"/>
      <c r="C1069" s="2167"/>
      <c r="D1069" s="2167"/>
      <c r="E1069" s="2167"/>
      <c r="I1069" s="1438"/>
    </row>
    <row r="1070" spans="1:11" x14ac:dyDescent="0.2">
      <c r="A1070" s="1476"/>
      <c r="C1070" s="2167"/>
      <c r="D1070" s="2167"/>
      <c r="E1070" s="2167"/>
      <c r="I1070" s="1438"/>
    </row>
    <row r="1071" spans="1:11" x14ac:dyDescent="0.2">
      <c r="A1071" s="1476" t="s">
        <v>31</v>
      </c>
      <c r="C1071" s="2167"/>
      <c r="D1071" s="2167"/>
      <c r="E1071" s="2167"/>
      <c r="I1071" s="1438"/>
    </row>
    <row r="1072" spans="1:11" x14ac:dyDescent="0.2">
      <c r="A1072" s="1549" t="s">
        <v>87</v>
      </c>
      <c r="C1072" s="2167"/>
      <c r="D1072" s="2167"/>
      <c r="E1072" s="2167"/>
      <c r="I1072" s="1438"/>
    </row>
    <row r="1073" spans="1:14" x14ac:dyDescent="0.2">
      <c r="A1073" s="1476"/>
      <c r="C1073" s="2093"/>
      <c r="D1073" s="2093"/>
      <c r="E1073" s="2093"/>
      <c r="I1073" s="1438"/>
    </row>
    <row r="1074" spans="1:14" x14ac:dyDescent="0.2">
      <c r="A1074" s="1476"/>
      <c r="C1074" s="2093"/>
      <c r="D1074" s="2093"/>
      <c r="E1074" s="2093"/>
      <c r="F1074" s="1438"/>
      <c r="I1074" s="1438"/>
    </row>
    <row r="1075" spans="1:14" x14ac:dyDescent="0.2">
      <c r="A1075" s="1476"/>
      <c r="C1075" s="2093"/>
      <c r="D1075" s="2093"/>
      <c r="E1075" s="2093"/>
      <c r="I1075" s="1438"/>
    </row>
    <row r="1076" spans="1:14" x14ac:dyDescent="0.2">
      <c r="A1076" s="1476"/>
      <c r="C1076" s="2093"/>
      <c r="D1076" s="2093"/>
      <c r="E1076" s="2093"/>
      <c r="I1076" s="1438"/>
    </row>
    <row r="1077" spans="1:14" x14ac:dyDescent="0.2">
      <c r="A1077" s="1549" t="s">
        <v>1764</v>
      </c>
      <c r="C1077" s="2093"/>
      <c r="D1077" s="2093"/>
      <c r="E1077" s="2093"/>
      <c r="I1077" s="1438"/>
    </row>
    <row r="1078" spans="1:14" x14ac:dyDescent="0.2">
      <c r="A1078" s="1476"/>
      <c r="C1078" s="2093"/>
      <c r="D1078" s="2093"/>
      <c r="E1078" s="2093"/>
      <c r="I1078" s="1438"/>
    </row>
    <row r="1079" spans="1:14" x14ac:dyDescent="0.2">
      <c r="A1079" s="1476"/>
      <c r="C1079" s="2093"/>
      <c r="D1079" s="2093"/>
      <c r="E1079" s="2093"/>
      <c r="I1079" s="1438"/>
    </row>
    <row r="1080" spans="1:14" x14ac:dyDescent="0.2">
      <c r="A1080" s="1476"/>
      <c r="C1080" s="2093"/>
      <c r="D1080" s="2093"/>
      <c r="E1080" s="2093"/>
      <c r="I1080" s="1438"/>
    </row>
    <row r="1081" spans="1:14" x14ac:dyDescent="0.2">
      <c r="A1081" s="1476"/>
      <c r="C1081" s="2093"/>
      <c r="D1081" s="2093"/>
      <c r="E1081" s="2093"/>
      <c r="I1081" s="1438"/>
    </row>
    <row r="1082" spans="1:14" x14ac:dyDescent="0.2">
      <c r="A1082" s="1476"/>
      <c r="C1082" s="2093"/>
      <c r="D1082" s="2093"/>
      <c r="E1082" s="2093"/>
    </row>
    <row r="1083" spans="1:14" x14ac:dyDescent="0.2">
      <c r="A1083" s="1476"/>
      <c r="C1083" s="2093"/>
      <c r="D1083" s="2093"/>
      <c r="E1083" s="2093"/>
    </row>
    <row r="1084" spans="1:14" x14ac:dyDescent="0.2">
      <c r="A1084" s="1476" t="s">
        <v>1765</v>
      </c>
      <c r="C1084" s="2093"/>
      <c r="D1084" s="2093"/>
      <c r="E1084" s="2093"/>
    </row>
    <row r="1085" spans="1:14" s="1588" customFormat="1" x14ac:dyDescent="0.2">
      <c r="C1085" s="2093"/>
      <c r="D1085" s="2093"/>
      <c r="E1085" s="2093"/>
      <c r="F1085" s="1606"/>
      <c r="G1085" s="1606"/>
      <c r="H1085" s="1592"/>
      <c r="I1085" s="1592"/>
      <c r="J1085" s="1593"/>
    </row>
    <row r="1086" spans="1:14" s="1588" customFormat="1" x14ac:dyDescent="0.2">
      <c r="C1086" s="2093"/>
      <c r="D1086" s="2093"/>
      <c r="E1086" s="2093"/>
      <c r="F1086" s="1606"/>
      <c r="G1086" s="1606"/>
      <c r="H1086" s="1592"/>
      <c r="I1086" s="1592"/>
      <c r="J1086" s="1593"/>
    </row>
    <row r="1087" spans="1:14" s="1588" customFormat="1" x14ac:dyDescent="0.2">
      <c r="E1087" s="1592"/>
      <c r="F1087" s="1606"/>
      <c r="G1087" s="1606"/>
      <c r="H1087" s="1592"/>
      <c r="I1087" s="1592"/>
      <c r="J1087" s="1593"/>
    </row>
    <row r="1088" spans="1:14" s="1339" customFormat="1" x14ac:dyDescent="0.2">
      <c r="A1088" s="1339" t="s">
        <v>32</v>
      </c>
      <c r="B1088" s="1441" t="s">
        <v>1783</v>
      </c>
      <c r="C1088" s="1441"/>
      <c r="D1088" s="1441"/>
      <c r="E1088" s="1441"/>
      <c r="F1088" s="1371"/>
      <c r="G1088" s="1371"/>
      <c r="H1088" s="1371"/>
      <c r="I1088" s="1371"/>
      <c r="J1088" s="1349"/>
      <c r="K1088" s="1441"/>
      <c r="L1088" s="1441"/>
      <c r="M1088" s="1441"/>
      <c r="N1088" s="1441"/>
    </row>
    <row r="1089" spans="2:15" s="1339" customFormat="1" x14ac:dyDescent="0.2">
      <c r="B1089" s="1540" t="s">
        <v>1777</v>
      </c>
      <c r="C1089" s="1541"/>
      <c r="D1089" s="1541"/>
      <c r="E1089" s="1542" t="s">
        <v>1794</v>
      </c>
      <c r="F1089" s="1542" t="s">
        <v>1795</v>
      </c>
      <c r="G1089" s="2172" t="s">
        <v>221</v>
      </c>
      <c r="H1089" s="2173"/>
      <c r="I1089" s="2173"/>
      <c r="J1089" s="2173"/>
      <c r="K1089" s="2173"/>
      <c r="L1089" s="1543" t="s">
        <v>222</v>
      </c>
      <c r="M1089" s="1441"/>
    </row>
    <row r="1090" spans="2:15" s="1339" customFormat="1" x14ac:dyDescent="0.2">
      <c r="B1090" s="1368" t="s">
        <v>14</v>
      </c>
      <c r="C1090" s="1368"/>
      <c r="E1090" s="1544"/>
      <c r="F1090" s="1544"/>
      <c r="G1090" s="1545"/>
      <c r="H1090" s="1546"/>
      <c r="I1090" s="1547"/>
      <c r="J1090" s="1547"/>
      <c r="K1090" s="1342"/>
      <c r="L1090" s="1548"/>
      <c r="M1090" s="1342"/>
      <c r="N1090" s="1544"/>
    </row>
    <row r="1091" spans="2:15" s="1339" customFormat="1" x14ac:dyDescent="0.2">
      <c r="B1091" s="1544"/>
      <c r="C1091" s="1544"/>
      <c r="E1091" s="1544"/>
      <c r="F1091" s="1544"/>
      <c r="G1091" s="1545"/>
      <c r="H1091" s="1546"/>
      <c r="I1091" s="1579"/>
      <c r="J1091" s="1342"/>
      <c r="K1091" s="1342"/>
      <c r="L1091" s="1544"/>
    </row>
    <row r="1092" spans="2:15" s="1339" customFormat="1" x14ac:dyDescent="0.2">
      <c r="B1092" s="1544"/>
      <c r="C1092" s="1544"/>
      <c r="E1092" s="1544"/>
      <c r="F1092" s="1581"/>
      <c r="G1092" s="1547"/>
      <c r="H1092" s="1342"/>
      <c r="K1092" s="1342"/>
      <c r="L1092" s="1544"/>
    </row>
    <row r="1093" spans="2:15" s="1339" customFormat="1" x14ac:dyDescent="0.2">
      <c r="B1093" s="1544"/>
      <c r="C1093" s="1544"/>
      <c r="E1093" s="1341"/>
      <c r="F1093" s="1341"/>
      <c r="G1093" s="1549"/>
      <c r="H1093" s="1546"/>
      <c r="I1093" s="1547"/>
      <c r="J1093" s="1371"/>
      <c r="K1093" s="1342"/>
      <c r="L1093" s="1342"/>
    </row>
    <row r="1094" spans="2:15" s="1339" customFormat="1" x14ac:dyDescent="0.2">
      <c r="B1094" s="1544"/>
      <c r="C1094" s="1544"/>
      <c r="E1094" s="1342"/>
      <c r="F1094" s="1342"/>
      <c r="G1094" s="1545"/>
      <c r="H1094" s="1546"/>
      <c r="I1094" s="1547"/>
      <c r="J1094" s="1547"/>
      <c r="K1094" s="1342"/>
      <c r="L1094" s="1342"/>
      <c r="M1094" s="1342"/>
    </row>
    <row r="1095" spans="2:15" s="1339" customFormat="1" ht="15" thickBot="1" x14ac:dyDescent="0.25">
      <c r="B1095" s="1368"/>
      <c r="C1095" s="1368"/>
      <c r="E1095" s="1346"/>
      <c r="F1095" s="1346"/>
      <c r="G1095" s="1549"/>
      <c r="H1095" s="1546"/>
      <c r="I1095" s="1547"/>
      <c r="J1095" s="1547"/>
      <c r="K1095" s="1342"/>
      <c r="L1095" s="1346"/>
      <c r="M1095" s="1342"/>
    </row>
    <row r="1096" spans="2:15" s="1339" customFormat="1" ht="18" thickTop="1" x14ac:dyDescent="0.2">
      <c r="B1096" s="1544"/>
      <c r="C1096" s="1544"/>
      <c r="E1096" s="1550"/>
      <c r="F1096" s="1550"/>
      <c r="G1096" s="1551"/>
      <c r="H1096" s="1552"/>
      <c r="I1096" s="1553"/>
      <c r="J1096" s="1553"/>
      <c r="K1096" s="1550"/>
      <c r="L1096" s="1550"/>
      <c r="M1096" s="1550"/>
    </row>
    <row r="1097" spans="2:15" s="1339" customFormat="1" x14ac:dyDescent="0.2">
      <c r="B1097" s="1368" t="s">
        <v>21</v>
      </c>
      <c r="C1097" s="1368"/>
      <c r="E1097" s="1342"/>
      <c r="F1097" s="1342"/>
      <c r="G1097" s="1545"/>
      <c r="H1097" s="1546"/>
      <c r="I1097" s="1547"/>
      <c r="J1097" s="1547"/>
      <c r="K1097" s="1342"/>
      <c r="L1097" s="1342"/>
      <c r="M1097" s="1342"/>
    </row>
    <row r="1098" spans="2:15" s="1339" customFormat="1" x14ac:dyDescent="0.2">
      <c r="B1098" s="1544"/>
      <c r="C1098" s="1544"/>
      <c r="E1098" s="1342"/>
      <c r="F1098" s="1342"/>
      <c r="G1098" s="1545"/>
      <c r="H1098" s="1546"/>
      <c r="I1098" s="1547"/>
      <c r="J1098" s="1547"/>
      <c r="K1098" s="1342"/>
      <c r="L1098" s="1342"/>
      <c r="M1098" s="1342"/>
    </row>
    <row r="1099" spans="2:15" s="1339" customFormat="1" x14ac:dyDescent="0.2">
      <c r="B1099" s="1544"/>
      <c r="C1099" s="1544"/>
      <c r="E1099" s="1342"/>
      <c r="F1099" s="1342"/>
      <c r="G1099" s="1545"/>
      <c r="H1099" s="1546"/>
      <c r="I1099" s="1547"/>
      <c r="J1099" s="1547"/>
      <c r="K1099" s="1342"/>
      <c r="L1099" s="1342"/>
      <c r="M1099" s="1342"/>
    </row>
    <row r="1100" spans="2:15" s="1339" customFormat="1" x14ac:dyDescent="0.2">
      <c r="B1100" s="1544"/>
      <c r="C1100" s="1544"/>
      <c r="E1100" s="1580"/>
      <c r="F1100" s="1342"/>
      <c r="G1100" s="1559"/>
      <c r="H1100" s="1546"/>
      <c r="I1100" s="1547"/>
      <c r="J1100" s="1547"/>
      <c r="K1100" s="1342"/>
      <c r="L1100" s="1342"/>
      <c r="M1100" s="1342"/>
    </row>
    <row r="1101" spans="2:15" s="1339" customFormat="1" x14ac:dyDescent="0.2">
      <c r="B1101" s="1544"/>
      <c r="C1101" s="1544"/>
      <c r="E1101" s="1342"/>
      <c r="F1101" s="1342"/>
      <c r="G1101" s="1545"/>
      <c r="H1101" s="1546"/>
      <c r="I1101" s="1547"/>
      <c r="J1101" s="1547"/>
      <c r="K1101" s="1342"/>
      <c r="L1101" s="1342"/>
      <c r="M1101" s="1342"/>
    </row>
    <row r="1102" spans="2:15" s="1339" customFormat="1" x14ac:dyDescent="0.2">
      <c r="B1102" s="2190"/>
      <c r="C1102" s="2190"/>
      <c r="E1102" s="1342"/>
      <c r="F1102" s="1342"/>
      <c r="G1102" s="1545"/>
      <c r="H1102" s="1546"/>
      <c r="I1102" s="1547"/>
      <c r="J1102" s="1547"/>
      <c r="K1102" s="1342"/>
      <c r="L1102" s="1342"/>
      <c r="M1102" s="1342"/>
    </row>
    <row r="1103" spans="2:15" s="1339" customFormat="1" ht="15" thickBot="1" x14ac:dyDescent="0.25">
      <c r="B1103" s="1368"/>
      <c r="C1103" s="1368"/>
      <c r="E1103" s="1346"/>
      <c r="F1103" s="1556"/>
      <c r="G1103" s="1549"/>
      <c r="H1103" s="1557"/>
      <c r="I1103" s="1547"/>
      <c r="J1103" s="1558"/>
      <c r="K1103" s="1341"/>
      <c r="L1103" s="1346"/>
      <c r="M1103" s="1341"/>
    </row>
    <row r="1104" spans="2:15" s="1347" customFormat="1" ht="16" thickTop="1" thickBot="1" x14ac:dyDescent="0.25">
      <c r="B1104" s="1342"/>
      <c r="C1104" s="1342"/>
      <c r="E1104" s="1342"/>
      <c r="F1104" s="1342"/>
      <c r="G1104" s="1559"/>
      <c r="H1104" s="1560"/>
      <c r="I1104" s="1546"/>
      <c r="J1104" s="1560"/>
      <c r="K1104" s="1342"/>
      <c r="L1104" s="1342"/>
      <c r="M1104" s="1342"/>
      <c r="N1104" s="1342"/>
      <c r="O1104" s="1548"/>
    </row>
    <row r="1105" spans="1:15" s="1347" customFormat="1" ht="15" thickTop="1" x14ac:dyDescent="0.2">
      <c r="B1105" s="1342"/>
      <c r="C1105" s="1342"/>
      <c r="E1105" s="1342"/>
      <c r="F1105" s="1342"/>
      <c r="G1105" s="1559"/>
      <c r="H1105" s="1546"/>
      <c r="I1105" s="1546"/>
      <c r="J1105" s="1546"/>
      <c r="K1105" s="1342"/>
      <c r="L1105" s="1342"/>
      <c r="M1105" s="1342"/>
      <c r="N1105" s="1342"/>
      <c r="O1105" s="1548"/>
    </row>
    <row r="1106" spans="1:15" s="1339" customFormat="1" x14ac:dyDescent="0.2">
      <c r="B1106" s="1584" t="s">
        <v>1779</v>
      </c>
      <c r="C1106" s="1585"/>
      <c r="D1106" s="1565"/>
      <c r="E1106" s="1542" t="s">
        <v>1794</v>
      </c>
      <c r="F1106" s="1542" t="s">
        <v>1795</v>
      </c>
      <c r="G1106" s="2172" t="s">
        <v>221</v>
      </c>
      <c r="H1106" s="2173"/>
      <c r="I1106" s="2173"/>
      <c r="J1106" s="2173"/>
      <c r="K1106" s="1561"/>
      <c r="L1106" s="1543" t="s">
        <v>222</v>
      </c>
      <c r="O1106" s="1397"/>
    </row>
    <row r="1107" spans="1:15" s="1339" customFormat="1" x14ac:dyDescent="0.2">
      <c r="B1107" s="1544"/>
      <c r="C1107" s="1544"/>
      <c r="E1107" s="1441"/>
      <c r="F1107" s="1441"/>
      <c r="G1107" s="1549"/>
      <c r="H1107" s="1342"/>
      <c r="I1107" s="1547"/>
      <c r="J1107" s="1547"/>
      <c r="L1107" s="1441"/>
      <c r="M1107" s="1341"/>
    </row>
    <row r="1108" spans="1:15" s="1339" customFormat="1" x14ac:dyDescent="0.2">
      <c r="B1108" s="1544"/>
      <c r="C1108" s="1544"/>
      <c r="E1108" s="1441"/>
      <c r="F1108" s="1441"/>
      <c r="G1108" s="1549"/>
      <c r="H1108" s="1342"/>
      <c r="I1108" s="1547"/>
      <c r="J1108" s="1547"/>
      <c r="L1108" s="1441"/>
      <c r="M1108" s="1341"/>
    </row>
    <row r="1109" spans="1:15" s="1339" customFormat="1" x14ac:dyDescent="0.2">
      <c r="B1109" s="1544"/>
      <c r="C1109" s="1544"/>
      <c r="E1109" s="1341"/>
      <c r="F1109" s="1341"/>
      <c r="G1109" s="1549"/>
      <c r="H1109" s="1562"/>
      <c r="I1109" s="1563"/>
      <c r="J1109" s="1341"/>
      <c r="K1109" s="1341"/>
      <c r="L1109" s="1341"/>
    </row>
    <row r="1110" spans="1:15" s="1339" customFormat="1" x14ac:dyDescent="0.2">
      <c r="B1110" s="1544"/>
      <c r="C1110" s="1544"/>
      <c r="E1110" s="1350"/>
      <c r="F1110" s="1586"/>
      <c r="G1110" s="1348"/>
      <c r="H1110" s="1562"/>
      <c r="I1110" s="1563"/>
      <c r="J1110" s="1341"/>
      <c r="K1110" s="1341"/>
      <c r="L1110" s="1350"/>
    </row>
    <row r="1111" spans="1:15" s="1339" customFormat="1" x14ac:dyDescent="0.2">
      <c r="B1111" s="1544"/>
      <c r="C1111" s="1544"/>
      <c r="E1111" s="1341"/>
      <c r="F1111" s="1568"/>
      <c r="G1111" s="1348"/>
      <c r="H1111" s="1562"/>
      <c r="I1111" s="1563"/>
      <c r="J1111" s="1341"/>
      <c r="K1111" s="1341"/>
      <c r="L1111" s="1341"/>
    </row>
    <row r="1112" spans="1:15" s="1339" customFormat="1" x14ac:dyDescent="0.2">
      <c r="B1112" s="1544"/>
      <c r="C1112" s="1544"/>
      <c r="E1112" s="1441"/>
      <c r="F1112" s="1441"/>
      <c r="G1112" s="1549"/>
      <c r="H1112" s="1562"/>
      <c r="I1112" s="1563"/>
      <c r="J1112" s="1563"/>
      <c r="K1112" s="1341"/>
      <c r="L1112" s="1441"/>
      <c r="M1112" s="1341"/>
    </row>
    <row r="1113" spans="1:15" s="1339" customFormat="1" x14ac:dyDescent="0.2">
      <c r="B1113" s="1544"/>
      <c r="C1113" s="1544"/>
      <c r="E1113" s="1341"/>
      <c r="F1113" s="1581"/>
      <c r="G1113" s="1559"/>
      <c r="H1113" s="1341"/>
      <c r="I1113" s="1563"/>
      <c r="J1113" s="1546"/>
      <c r="L1113" s="1341"/>
      <c r="M1113" s="1341"/>
    </row>
    <row r="1114" spans="1:15" s="1339" customFormat="1" x14ac:dyDescent="0.2">
      <c r="B1114" s="1441"/>
      <c r="C1114" s="1441"/>
      <c r="E1114" s="1441"/>
      <c r="F1114" s="1441"/>
      <c r="G1114" s="1549"/>
      <c r="H1114" s="1562"/>
      <c r="J1114" s="1563"/>
      <c r="K1114" s="1341"/>
      <c r="L1114" s="1441"/>
      <c r="M1114" s="1341"/>
    </row>
    <row r="1115" spans="1:15" s="1339" customFormat="1" x14ac:dyDescent="0.2">
      <c r="B1115" s="1544"/>
      <c r="C1115" s="1544"/>
      <c r="E1115" s="1341"/>
      <c r="F1115" s="1586"/>
      <c r="G1115" s="1549"/>
      <c r="H1115" s="1562"/>
      <c r="I1115" s="1563"/>
      <c r="J1115" s="1562"/>
      <c r="K1115" s="1341"/>
      <c r="L1115" s="1341"/>
      <c r="M1115" s="1341"/>
    </row>
    <row r="1116" spans="1:15" s="1339" customFormat="1" ht="15" thickBot="1" x14ac:dyDescent="0.25">
      <c r="B1116" s="1544"/>
      <c r="C1116" s="1544"/>
      <c r="E1116" s="1587"/>
      <c r="F1116" s="1679"/>
      <c r="G1116" s="1348"/>
      <c r="H1116" s="1557"/>
      <c r="I1116" s="1667"/>
      <c r="J1116" s="1350"/>
      <c r="K1116" s="1341"/>
      <c r="L1116" s="1350"/>
    </row>
    <row r="1117" spans="1:15" s="1339" customFormat="1" ht="16" thickTop="1" thickBot="1" x14ac:dyDescent="0.25">
      <c r="B1117" s="1441"/>
      <c r="C1117" s="1441"/>
      <c r="D1117" s="1441"/>
      <c r="E1117" s="1441"/>
      <c r="F1117" s="1396"/>
      <c r="G1117" s="1396"/>
      <c r="H1117" s="1374"/>
      <c r="I1117" s="1341"/>
      <c r="J1117" s="1374"/>
      <c r="L1117" s="1341"/>
      <c r="M1117" s="1341"/>
      <c r="N1117" s="1441"/>
    </row>
    <row r="1118" spans="1:15" s="1339" customFormat="1" ht="15" thickTop="1" x14ac:dyDescent="0.2">
      <c r="B1118" s="1441"/>
      <c r="C1118" s="1441"/>
      <c r="D1118" s="1441"/>
      <c r="E1118" s="1441"/>
      <c r="F1118" s="1396"/>
      <c r="G1118" s="1396"/>
      <c r="H1118" s="1341"/>
      <c r="I1118" s="1341"/>
      <c r="J1118" s="1341"/>
      <c r="L1118" s="1341"/>
      <c r="M1118" s="1341"/>
      <c r="N1118" s="1441"/>
    </row>
    <row r="1119" spans="1:15" s="1588" customFormat="1" x14ac:dyDescent="0.2">
      <c r="A1119" s="1565" t="s">
        <v>1824</v>
      </c>
      <c r="B1119" s="1565"/>
      <c r="C1119" s="1565"/>
      <c r="D1119" s="1565"/>
      <c r="E1119" s="1592"/>
      <c r="F1119" s="1606"/>
      <c r="G1119" s="1606"/>
      <c r="H1119" s="1592"/>
      <c r="I1119" s="1592"/>
      <c r="J1119" s="1593"/>
    </row>
    <row r="1120" spans="1:15" s="1588" customFormat="1" x14ac:dyDescent="0.2">
      <c r="A1120" s="1588" t="s">
        <v>1789</v>
      </c>
      <c r="E1120" s="1592"/>
      <c r="F1120" s="1606"/>
      <c r="G1120" s="1606"/>
      <c r="H1120" s="1592"/>
      <c r="I1120" s="1592"/>
      <c r="J1120" s="1593"/>
    </row>
    <row r="1121" spans="1:14" s="1339" customFormat="1" ht="17" x14ac:dyDescent="0.2">
      <c r="B1121" s="1441"/>
      <c r="C1121" s="1477" t="s">
        <v>1780</v>
      </c>
      <c r="E1121" s="1533"/>
      <c r="F1121" s="1533"/>
      <c r="G1121" s="1533"/>
      <c r="H1121" s="1536"/>
      <c r="I1121" s="1536"/>
      <c r="J1121" s="1536"/>
      <c r="K1121" s="1536"/>
      <c r="L1121" s="1533"/>
      <c r="M1121" s="1441"/>
    </row>
    <row r="1122" spans="1:14" ht="28" x14ac:dyDescent="0.2">
      <c r="B1122" s="1477"/>
      <c r="D1122" s="1478" t="s">
        <v>1753</v>
      </c>
      <c r="E1122" s="1479" t="s">
        <v>1754</v>
      </c>
      <c r="F1122" s="1480" t="s">
        <v>1755</v>
      </c>
    </row>
    <row r="1123" spans="1:14" x14ac:dyDescent="0.2">
      <c r="B1123" s="2166">
        <v>43466</v>
      </c>
      <c r="C1123" s="2166"/>
      <c r="D1123" s="1358"/>
      <c r="E1123" s="1358"/>
    </row>
    <row r="1124" spans="1:14" x14ac:dyDescent="0.2">
      <c r="B1124" s="2166">
        <v>43830</v>
      </c>
      <c r="C1124" s="2166"/>
      <c r="D1124" s="1482"/>
      <c r="E1124" s="1482"/>
      <c r="F1124" s="1482"/>
    </row>
    <row r="1125" spans="1:14" x14ac:dyDescent="0.2">
      <c r="B1125" s="2169"/>
      <c r="C1125" s="2169"/>
      <c r="D1125" s="1358"/>
      <c r="E1125" s="1358"/>
    </row>
    <row r="1126" spans="1:14" x14ac:dyDescent="0.2">
      <c r="B1126" s="1566"/>
      <c r="D1126" s="1358"/>
      <c r="E1126" s="1358"/>
    </row>
    <row r="1127" spans="1:14" x14ac:dyDescent="0.2">
      <c r="A1127" s="1339" t="s">
        <v>0</v>
      </c>
      <c r="B1127" s="1566"/>
      <c r="C1127" s="2091"/>
      <c r="D1127" s="2091"/>
      <c r="E1127" s="2091"/>
    </row>
    <row r="1128" spans="1:14" s="1339" customFormat="1" x14ac:dyDescent="0.2">
      <c r="B1128" s="1441"/>
      <c r="C1128" s="2091"/>
      <c r="D1128" s="2091"/>
      <c r="E1128" s="2091"/>
      <c r="F1128" s="1371"/>
      <c r="G1128" s="1371"/>
      <c r="H1128" s="1371"/>
      <c r="I1128" s="1371"/>
      <c r="J1128" s="1349"/>
      <c r="K1128" s="1441"/>
      <c r="L1128" s="1441"/>
      <c r="M1128" s="1441"/>
      <c r="N1128" s="1441"/>
    </row>
    <row r="1129" spans="1:14" s="1339" customFormat="1" x14ac:dyDescent="0.2">
      <c r="B1129" s="1441"/>
      <c r="C1129" s="2091"/>
      <c r="D1129" s="2091"/>
      <c r="E1129" s="2091"/>
      <c r="F1129" s="1371"/>
      <c r="G1129" s="1371"/>
      <c r="H1129" s="1371"/>
      <c r="I1129" s="1371"/>
      <c r="J1129" s="1349"/>
      <c r="K1129" s="1441"/>
      <c r="L1129" s="1441"/>
      <c r="M1129" s="1441"/>
      <c r="N1129" s="1441"/>
    </row>
    <row r="1130" spans="1:14" s="1339" customFormat="1" x14ac:dyDescent="0.2">
      <c r="B1130" s="1441"/>
      <c r="C1130" s="2091"/>
      <c r="D1130" s="2091"/>
      <c r="E1130" s="2091"/>
      <c r="F1130" s="1371"/>
      <c r="G1130" s="1371"/>
      <c r="H1130" s="1371"/>
      <c r="I1130" s="1371"/>
      <c r="J1130" s="1349"/>
      <c r="K1130" s="1441"/>
      <c r="L1130" s="1441"/>
      <c r="M1130" s="1441"/>
      <c r="N1130" s="1441"/>
    </row>
    <row r="1131" spans="1:14" s="1588" customFormat="1" x14ac:dyDescent="0.2">
      <c r="C1131" s="2091"/>
      <c r="D1131" s="2091"/>
      <c r="E1131" s="2091"/>
      <c r="F1131" s="1606"/>
      <c r="G1131" s="1606"/>
      <c r="H1131" s="1592"/>
      <c r="I1131" s="1592"/>
      <c r="J1131" s="1593"/>
    </row>
    <row r="1132" spans="1:14" x14ac:dyDescent="0.2">
      <c r="A1132" s="1549" t="s">
        <v>1</v>
      </c>
      <c r="C1132" s="2091"/>
      <c r="D1132" s="2091"/>
      <c r="E1132" s="2091"/>
    </row>
    <row r="1133" spans="1:14" x14ac:dyDescent="0.2">
      <c r="C1133" s="2093"/>
      <c r="D1133" s="2093"/>
      <c r="E1133" s="2093"/>
    </row>
    <row r="1134" spans="1:14" x14ac:dyDescent="0.2">
      <c r="A1134" s="1476"/>
      <c r="C1134" s="2093"/>
      <c r="D1134" s="2093"/>
      <c r="E1134" s="2093"/>
      <c r="F1134" s="1438"/>
    </row>
    <row r="1135" spans="1:14" x14ac:dyDescent="0.2">
      <c r="C1135" s="2093"/>
      <c r="D1135" s="2093"/>
      <c r="E1135" s="2093"/>
    </row>
    <row r="1136" spans="1:14" x14ac:dyDescent="0.2">
      <c r="C1136" s="2093"/>
      <c r="D1136" s="2093"/>
      <c r="E1136" s="2093"/>
    </row>
    <row r="1137" spans="1:14" x14ac:dyDescent="0.2">
      <c r="A1137" s="1549" t="s">
        <v>2</v>
      </c>
      <c r="B1137" s="1477"/>
      <c r="C1137" s="2093"/>
      <c r="D1137" s="2093"/>
      <c r="E1137" s="2093"/>
    </row>
    <row r="1138" spans="1:14" x14ac:dyDescent="0.2">
      <c r="C1138" s="2093"/>
      <c r="D1138" s="2093"/>
      <c r="E1138" s="2093"/>
    </row>
    <row r="1139" spans="1:14" x14ac:dyDescent="0.2">
      <c r="C1139" s="2093"/>
      <c r="D1139" s="2093"/>
      <c r="E1139" s="2093"/>
      <c r="H1139" s="1438"/>
    </row>
    <row r="1140" spans="1:14" x14ac:dyDescent="0.2">
      <c r="C1140" s="2093"/>
      <c r="D1140" s="2093"/>
      <c r="E1140" s="2093"/>
      <c r="H1140" s="1438"/>
    </row>
    <row r="1141" spans="1:14" x14ac:dyDescent="0.2">
      <c r="C1141" s="2093"/>
      <c r="D1141" s="2093"/>
      <c r="E1141" s="2093"/>
      <c r="H1141" s="1438"/>
    </row>
    <row r="1142" spans="1:14" x14ac:dyDescent="0.2">
      <c r="C1142" s="2093"/>
      <c r="D1142" s="2093"/>
      <c r="E1142" s="2093"/>
      <c r="F1142" s="1438"/>
    </row>
    <row r="1143" spans="1:14" x14ac:dyDescent="0.2">
      <c r="C1143" s="1440"/>
      <c r="D1143" s="1440"/>
      <c r="E1143" s="1440"/>
      <c r="F1143" s="1438"/>
    </row>
    <row r="1144" spans="1:14" x14ac:dyDescent="0.2">
      <c r="A1144" s="1565" t="s">
        <v>1825</v>
      </c>
      <c r="B1144" s="1357"/>
      <c r="C1144" s="1668"/>
      <c r="D1144" s="1440"/>
      <c r="E1144" s="1440"/>
      <c r="F1144" s="1438"/>
    </row>
    <row r="1145" spans="1:14" s="1339" customFormat="1" x14ac:dyDescent="0.2">
      <c r="A1145" s="1339" t="s">
        <v>0</v>
      </c>
      <c r="B1145" s="1441"/>
      <c r="C1145" s="2095"/>
      <c r="D1145" s="2095"/>
      <c r="E1145" s="2095"/>
      <c r="F1145" s="1371"/>
      <c r="G1145" s="1371"/>
      <c r="H1145" s="1371"/>
      <c r="I1145" s="1371"/>
      <c r="J1145" s="1349"/>
      <c r="K1145" s="1441"/>
      <c r="L1145" s="1441"/>
      <c r="M1145" s="1441"/>
      <c r="N1145" s="1441"/>
    </row>
    <row r="1146" spans="1:14" s="1339" customFormat="1" x14ac:dyDescent="0.2">
      <c r="B1146" s="1441"/>
      <c r="C1146" s="2095"/>
      <c r="D1146" s="2095"/>
      <c r="E1146" s="2095"/>
      <c r="F1146" s="1371"/>
      <c r="G1146" s="1371"/>
      <c r="H1146" s="1371"/>
      <c r="I1146" s="1371"/>
      <c r="J1146" s="1349"/>
      <c r="K1146" s="1441"/>
      <c r="L1146" s="1441"/>
      <c r="M1146" s="1441"/>
      <c r="N1146" s="1441"/>
    </row>
    <row r="1147" spans="1:14" s="1339" customFormat="1" x14ac:dyDescent="0.2">
      <c r="B1147" s="1441"/>
      <c r="C1147" s="2095"/>
      <c r="D1147" s="2095"/>
      <c r="E1147" s="2095"/>
      <c r="F1147" s="1371"/>
      <c r="G1147" s="1371"/>
      <c r="H1147" s="1371"/>
      <c r="I1147" s="1371"/>
      <c r="J1147" s="1349"/>
      <c r="K1147" s="1441"/>
      <c r="L1147" s="1441"/>
      <c r="M1147" s="1441"/>
      <c r="N1147" s="1441"/>
    </row>
    <row r="1148" spans="1:14" s="1588" customFormat="1" x14ac:dyDescent="0.2">
      <c r="E1148" s="1592"/>
      <c r="F1148" s="1606"/>
      <c r="G1148" s="1606"/>
      <c r="H1148" s="1592"/>
      <c r="I1148" s="1592"/>
      <c r="J1148" s="1593"/>
    </row>
    <row r="1149" spans="1:14" s="1588" customFormat="1" x14ac:dyDescent="0.2">
      <c r="A1149" s="1588" t="s">
        <v>1</v>
      </c>
      <c r="B1149" s="2200" t="s">
        <v>1830</v>
      </c>
      <c r="C1149" s="2200"/>
      <c r="D1149" s="2200"/>
      <c r="E1149" s="2200"/>
      <c r="F1149" s="2200"/>
      <c r="G1149" s="2200"/>
      <c r="H1149" s="2200"/>
      <c r="I1149" s="1592"/>
      <c r="J1149" s="1593"/>
    </row>
    <row r="1150" spans="1:14" s="1588" customFormat="1" x14ac:dyDescent="0.2">
      <c r="B1150" s="2221"/>
      <c r="C1150" s="2221"/>
      <c r="D1150" s="1659"/>
      <c r="E1150" s="2158"/>
      <c r="F1150" s="2159"/>
      <c r="G1150" s="2159"/>
      <c r="H1150" s="1487"/>
      <c r="I1150" s="1592"/>
      <c r="J1150" s="1593"/>
    </row>
    <row r="1151" spans="1:14" s="1588" customFormat="1" x14ac:dyDescent="0.2">
      <c r="B1151" s="1660"/>
      <c r="C1151" s="1660"/>
      <c r="D1151" s="1659"/>
      <c r="E1151" s="2158"/>
      <c r="F1151" s="2159"/>
      <c r="G1151" s="2159"/>
      <c r="H1151" s="1487"/>
      <c r="I1151" s="1592"/>
      <c r="J1151" s="1593"/>
    </row>
    <row r="1152" spans="1:14" s="1588" customFormat="1" x14ac:dyDescent="0.2">
      <c r="B1152" s="2203"/>
      <c r="C1152" s="2203"/>
      <c r="D1152" s="1487"/>
      <c r="E1152" s="2222"/>
      <c r="F1152" s="2223"/>
      <c r="G1152" s="2223"/>
      <c r="H1152" s="1659"/>
      <c r="I1152" s="1592"/>
      <c r="J1152" s="1593"/>
    </row>
    <row r="1153" spans="1:11" s="1588" customFormat="1" x14ac:dyDescent="0.2">
      <c r="B1153" s="2203"/>
      <c r="C1153" s="2203"/>
      <c r="D1153" s="1493"/>
      <c r="E1153" s="2224"/>
      <c r="F1153" s="2225"/>
      <c r="G1153" s="2225"/>
      <c r="H1153" s="1487"/>
      <c r="I1153" s="1592"/>
      <c r="J1153" s="1593"/>
    </row>
    <row r="1154" spans="1:11" s="1588" customFormat="1" x14ac:dyDescent="0.2">
      <c r="C1154" s="1436"/>
      <c r="D1154" s="1661"/>
      <c r="E1154" s="2158"/>
      <c r="F1154" s="2159"/>
      <c r="G1154" s="2159"/>
      <c r="H1154" s="1487"/>
      <c r="I1154" s="1592"/>
      <c r="J1154" s="1593"/>
    </row>
    <row r="1155" spans="1:11" s="1588" customFormat="1" ht="15" thickBot="1" x14ac:dyDescent="0.25">
      <c r="C1155" s="1436"/>
      <c r="D1155" s="1503"/>
      <c r="E1155" s="1488"/>
      <c r="G1155" s="1606"/>
      <c r="H1155" s="1503"/>
      <c r="I1155" s="1592"/>
      <c r="J1155" s="1593"/>
    </row>
    <row r="1156" spans="1:11" s="1588" customFormat="1" ht="15" thickTop="1" x14ac:dyDescent="0.2">
      <c r="C1156" s="1436"/>
      <c r="D1156" s="1436"/>
      <c r="E1156" s="1436"/>
      <c r="F1156" s="1436"/>
      <c r="G1156" s="1606"/>
      <c r="H1156" s="1592"/>
      <c r="I1156" s="1592"/>
      <c r="J1156" s="1593"/>
    </row>
    <row r="1157" spans="1:11" s="1588" customFormat="1" x14ac:dyDescent="0.2">
      <c r="C1157" s="1436"/>
      <c r="D1157" s="1436"/>
      <c r="E1157" s="1436"/>
      <c r="F1157" s="1436"/>
      <c r="G1157" s="1606"/>
      <c r="H1157" s="1592"/>
      <c r="I1157" s="1592"/>
      <c r="J1157" s="1593"/>
    </row>
    <row r="1158" spans="1:11" s="1588" customFormat="1" x14ac:dyDescent="0.2">
      <c r="B1158" s="2148" t="s">
        <v>1796</v>
      </c>
      <c r="C1158" s="2148"/>
      <c r="D1158" s="2148"/>
      <c r="E1158" s="2148"/>
      <c r="F1158" s="2148"/>
      <c r="G1158" s="2148"/>
      <c r="H1158" s="2148"/>
      <c r="I1158" s="1592"/>
      <c r="J1158" s="1593"/>
    </row>
    <row r="1159" spans="1:11" s="1588" customFormat="1" x14ac:dyDescent="0.2">
      <c r="B1159" s="2093"/>
      <c r="C1159" s="2093"/>
      <c r="D1159" s="1662"/>
      <c r="E1159" s="2197"/>
      <c r="F1159" s="2198"/>
      <c r="G1159" s="2198"/>
      <c r="H1159" s="1662"/>
      <c r="I1159" s="1592"/>
      <c r="J1159" s="1593"/>
    </row>
    <row r="1160" spans="1:11" s="1588" customFormat="1" x14ac:dyDescent="0.2">
      <c r="B1160" s="2093"/>
      <c r="C1160" s="2093"/>
      <c r="D1160" s="1663"/>
      <c r="E1160" s="2199"/>
      <c r="F1160" s="2196"/>
      <c r="G1160" s="2196"/>
      <c r="H1160" s="1664"/>
      <c r="I1160" s="1592"/>
      <c r="J1160" s="1593"/>
    </row>
    <row r="1161" spans="1:11" s="1588" customFormat="1" x14ac:dyDescent="0.2">
      <c r="B1161" s="2093"/>
      <c r="C1161" s="2093"/>
      <c r="D1161" s="1663"/>
      <c r="E1161" s="2197"/>
      <c r="F1161" s="2198"/>
      <c r="G1161" s="2198"/>
      <c r="H1161" s="1662"/>
      <c r="I1161" s="1592"/>
      <c r="J1161" s="1593"/>
    </row>
    <row r="1162" spans="1:11" s="1588" customFormat="1" x14ac:dyDescent="0.2">
      <c r="B1162" s="2169"/>
      <c r="C1162" s="2169"/>
      <c r="D1162" s="1502"/>
      <c r="E1162" s="1665"/>
      <c r="G1162" s="1606"/>
      <c r="H1162" s="1662"/>
      <c r="I1162" s="1592"/>
      <c r="J1162" s="1593"/>
    </row>
    <row r="1163" spans="1:11" s="1588" customFormat="1" x14ac:dyDescent="0.2">
      <c r="C1163" s="1477"/>
      <c r="D1163" s="1502"/>
      <c r="E1163" s="1665"/>
      <c r="G1163" s="1606"/>
      <c r="H1163" s="1662"/>
      <c r="I1163" s="1592"/>
      <c r="J1163" s="1593"/>
    </row>
    <row r="1164" spans="1:11" s="1588" customFormat="1" ht="15" thickBot="1" x14ac:dyDescent="0.25">
      <c r="C1164" s="1438"/>
      <c r="D1164" s="1666"/>
      <c r="E1164" s="1665"/>
      <c r="G1164" s="1606"/>
      <c r="H1164" s="1666"/>
      <c r="I1164" s="1592"/>
      <c r="J1164" s="1593"/>
    </row>
    <row r="1165" spans="1:11" s="1588" customFormat="1" ht="15" thickTop="1" x14ac:dyDescent="0.2">
      <c r="E1165" s="1592"/>
      <c r="F1165" s="1606"/>
      <c r="G1165" s="1606"/>
      <c r="H1165" s="1592"/>
      <c r="I1165" s="1592"/>
      <c r="J1165" s="1593"/>
    </row>
    <row r="1166" spans="1:11" s="1339" customFormat="1" x14ac:dyDescent="0.2">
      <c r="A1166" s="1438" t="s">
        <v>2</v>
      </c>
      <c r="E1166" s="1396"/>
      <c r="F1166" s="1371"/>
      <c r="G1166" s="1396"/>
      <c r="H1166" s="1341"/>
      <c r="I1166" s="1371"/>
      <c r="J1166" s="1349"/>
      <c r="K1166" s="1441"/>
    </row>
    <row r="1167" spans="1:11" s="1339" customFormat="1" x14ac:dyDescent="0.2">
      <c r="A1167" s="1349"/>
      <c r="C1167" s="2167"/>
      <c r="D1167" s="2167"/>
      <c r="E1167" s="2167"/>
      <c r="F1167" s="1396"/>
      <c r="G1167" s="1396"/>
      <c r="H1167" s="1341"/>
      <c r="I1167" s="1371"/>
      <c r="J1167" s="1349"/>
      <c r="K1167" s="1441"/>
    </row>
    <row r="1168" spans="1:11" s="1339" customFormat="1" x14ac:dyDescent="0.2">
      <c r="A1168" s="1476"/>
      <c r="C1168" s="2167"/>
      <c r="D1168" s="2167"/>
      <c r="E1168" s="2167"/>
      <c r="F1168" s="1396"/>
      <c r="G1168" s="1396"/>
      <c r="H1168" s="1341"/>
      <c r="I1168" s="1371"/>
      <c r="J1168" s="1349"/>
      <c r="K1168" s="1441"/>
    </row>
    <row r="1169" spans="1:11" s="1339" customFormat="1" x14ac:dyDescent="0.2">
      <c r="A1169" s="1476"/>
      <c r="C1169" s="2167"/>
      <c r="D1169" s="2167"/>
      <c r="E1169" s="2167"/>
      <c r="F1169" s="1396"/>
      <c r="G1169" s="1396"/>
      <c r="H1169" s="1341"/>
      <c r="I1169" s="1371"/>
      <c r="J1169" s="1349"/>
      <c r="K1169" s="1441"/>
    </row>
    <row r="1170" spans="1:11" s="1339" customFormat="1" x14ac:dyDescent="0.2">
      <c r="A1170" s="1476"/>
      <c r="C1170" s="2167"/>
      <c r="D1170" s="2167"/>
      <c r="E1170" s="2167"/>
      <c r="G1170" s="1396"/>
      <c r="H1170" s="1371"/>
      <c r="I1170" s="1371"/>
      <c r="J1170" s="1349"/>
      <c r="K1170" s="1441"/>
    </row>
    <row r="1171" spans="1:11" s="1339" customFormat="1" x14ac:dyDescent="0.2">
      <c r="A1171" s="1476"/>
      <c r="C1171" s="2167"/>
      <c r="D1171" s="2167"/>
      <c r="E1171" s="2167"/>
      <c r="G1171" s="1396"/>
      <c r="H1171" s="1371"/>
      <c r="I1171" s="1371"/>
      <c r="J1171" s="1349"/>
      <c r="K1171" s="1441"/>
    </row>
    <row r="1172" spans="1:11" s="1339" customFormat="1" x14ac:dyDescent="0.2">
      <c r="A1172" s="1476"/>
      <c r="C1172" s="2167"/>
      <c r="D1172" s="2167"/>
      <c r="E1172" s="2167"/>
      <c r="G1172" s="1396"/>
      <c r="H1172" s="1371"/>
      <c r="I1172" s="1371"/>
      <c r="J1172" s="1349"/>
      <c r="K1172" s="1441"/>
    </row>
    <row r="1173" spans="1:11" s="1360" customFormat="1" x14ac:dyDescent="0.2">
      <c r="A1173" s="1669"/>
      <c r="C1173" s="2167"/>
      <c r="D1173" s="2167"/>
      <c r="E1173" s="2167"/>
      <c r="F1173" s="1359"/>
      <c r="G1173" s="1359"/>
      <c r="H1173" s="1359"/>
      <c r="I1173" s="1359"/>
    </row>
    <row r="1174" spans="1:11" s="1360" customFormat="1" x14ac:dyDescent="0.2">
      <c r="A1174" s="1669"/>
      <c r="C1174" s="2167"/>
      <c r="D1174" s="2167"/>
      <c r="E1174" s="2167"/>
      <c r="F1174" s="1359"/>
      <c r="G1174" s="1359"/>
      <c r="H1174" s="1359"/>
      <c r="I1174" s="1359"/>
    </row>
    <row r="1175" spans="1:11" s="1360" customFormat="1" x14ac:dyDescent="0.2">
      <c r="A1175" s="1669"/>
      <c r="C1175" s="2167"/>
      <c r="D1175" s="2167"/>
      <c r="E1175" s="2167"/>
      <c r="F1175" s="1359"/>
      <c r="G1175" s="1359"/>
      <c r="H1175" s="1359"/>
      <c r="I1175" s="1359"/>
    </row>
    <row r="1176" spans="1:11" s="1360" customFormat="1" x14ac:dyDescent="0.2">
      <c r="A1176" s="1669"/>
      <c r="C1176" s="2167"/>
      <c r="D1176" s="2167"/>
      <c r="E1176" s="2167"/>
      <c r="F1176" s="1359"/>
      <c r="G1176" s="1359"/>
      <c r="H1176" s="1359"/>
      <c r="I1176" s="1359"/>
    </row>
    <row r="1177" spans="1:11" s="1360" customFormat="1" x14ac:dyDescent="0.2">
      <c r="A1177" s="1669"/>
      <c r="C1177" s="2167"/>
      <c r="D1177" s="2167"/>
      <c r="E1177" s="2167"/>
      <c r="F1177" s="1359"/>
      <c r="G1177" s="1359"/>
      <c r="H1177" s="1359"/>
      <c r="I1177" s="1359"/>
    </row>
    <row r="1178" spans="1:11" x14ac:dyDescent="0.2">
      <c r="A1178" s="1476" t="s">
        <v>31</v>
      </c>
      <c r="C1178" s="2167"/>
      <c r="D1178" s="2167"/>
      <c r="E1178" s="2167"/>
    </row>
    <row r="1179" spans="1:11" x14ac:dyDescent="0.2">
      <c r="A1179" s="1549"/>
      <c r="C1179" s="2167"/>
      <c r="D1179" s="2167"/>
      <c r="E1179" s="2167"/>
    </row>
    <row r="1180" spans="1:11" x14ac:dyDescent="0.2">
      <c r="A1180" s="1476"/>
      <c r="C1180" s="2093"/>
      <c r="D1180" s="2093"/>
      <c r="E1180" s="2093"/>
    </row>
    <row r="1181" spans="1:11" x14ac:dyDescent="0.2">
      <c r="A1181" s="1476"/>
      <c r="C1181" s="2093"/>
      <c r="D1181" s="2093"/>
      <c r="E1181" s="2093"/>
      <c r="F1181" s="1438"/>
    </row>
    <row r="1182" spans="1:11" x14ac:dyDescent="0.2">
      <c r="A1182" s="1476"/>
      <c r="C1182" s="2093"/>
      <c r="D1182" s="2093"/>
      <c r="E1182" s="2093"/>
    </row>
    <row r="1183" spans="1:11" x14ac:dyDescent="0.2">
      <c r="A1183" s="1476"/>
      <c r="C1183" s="2093"/>
      <c r="D1183" s="2093"/>
      <c r="E1183" s="2093"/>
    </row>
    <row r="1184" spans="1:11" x14ac:dyDescent="0.2">
      <c r="A1184" s="1549"/>
      <c r="C1184" s="2093"/>
      <c r="D1184" s="2093"/>
      <c r="E1184" s="2093"/>
    </row>
    <row r="1185" spans="1:14" x14ac:dyDescent="0.2">
      <c r="A1185" s="1476"/>
      <c r="C1185" s="2093"/>
      <c r="D1185" s="2093"/>
      <c r="E1185" s="2093"/>
    </row>
    <row r="1186" spans="1:14" x14ac:dyDescent="0.2">
      <c r="A1186" s="1476"/>
      <c r="C1186" s="2093"/>
      <c r="D1186" s="2093"/>
      <c r="E1186" s="2093"/>
    </row>
    <row r="1187" spans="1:14" x14ac:dyDescent="0.2">
      <c r="A1187" s="1476"/>
      <c r="C1187" s="2093"/>
      <c r="D1187" s="2093"/>
      <c r="E1187" s="2093"/>
    </row>
    <row r="1188" spans="1:14" x14ac:dyDescent="0.2">
      <c r="A1188" s="1476"/>
      <c r="C1188" s="2093"/>
      <c r="D1188" s="2093"/>
      <c r="E1188" s="2093"/>
    </row>
    <row r="1189" spans="1:14" x14ac:dyDescent="0.2">
      <c r="A1189" s="1476"/>
      <c r="C1189" s="2093"/>
      <c r="D1189" s="2093"/>
      <c r="E1189" s="2093"/>
    </row>
    <row r="1190" spans="1:14" x14ac:dyDescent="0.2">
      <c r="A1190" s="1476"/>
      <c r="C1190" s="2093"/>
      <c r="D1190" s="2093"/>
      <c r="E1190" s="2093"/>
    </row>
    <row r="1191" spans="1:14" x14ac:dyDescent="0.2">
      <c r="A1191" s="1476"/>
      <c r="C1191" s="2093"/>
      <c r="D1191" s="2093"/>
      <c r="E1191" s="2093"/>
    </row>
    <row r="1192" spans="1:14" x14ac:dyDescent="0.2">
      <c r="A1192" s="1476"/>
      <c r="C1192" s="2093"/>
      <c r="D1192" s="2093"/>
      <c r="E1192" s="2093"/>
    </row>
    <row r="1193" spans="1:14" s="1588" customFormat="1" x14ac:dyDescent="0.2">
      <c r="C1193" s="2093"/>
      <c r="D1193" s="2093"/>
      <c r="E1193" s="2093"/>
      <c r="F1193" s="1606"/>
      <c r="G1193" s="1606"/>
      <c r="H1193" s="1592"/>
      <c r="I1193" s="1592"/>
      <c r="J1193" s="1593"/>
    </row>
    <row r="1194" spans="1:14" s="1588" customFormat="1" x14ac:dyDescent="0.2">
      <c r="C1194" s="2093"/>
      <c r="D1194" s="2093"/>
      <c r="E1194" s="2093"/>
      <c r="F1194" s="1606"/>
      <c r="G1194" s="1606"/>
      <c r="H1194" s="1592"/>
      <c r="I1194" s="1592"/>
      <c r="J1194" s="1593"/>
    </row>
    <row r="1195" spans="1:14" s="1588" customFormat="1" x14ac:dyDescent="0.2">
      <c r="C1195" s="2093"/>
      <c r="D1195" s="2093"/>
      <c r="E1195" s="2093"/>
      <c r="F1195" s="1606"/>
      <c r="G1195" s="1606"/>
      <c r="H1195" s="1592"/>
      <c r="I1195" s="1592"/>
      <c r="J1195" s="1593"/>
    </row>
    <row r="1196" spans="1:14" s="1588" customFormat="1" x14ac:dyDescent="0.2">
      <c r="C1196" s="2093"/>
      <c r="D1196" s="2093"/>
      <c r="E1196" s="2093"/>
      <c r="F1196" s="1606"/>
      <c r="G1196" s="1606"/>
      <c r="H1196" s="1592"/>
      <c r="I1196" s="1592"/>
      <c r="J1196" s="1593"/>
    </row>
    <row r="1197" spans="1:14" s="1588" customFormat="1" x14ac:dyDescent="0.2">
      <c r="E1197" s="1592"/>
      <c r="F1197" s="1606"/>
      <c r="G1197" s="1606"/>
      <c r="H1197" s="1592"/>
      <c r="I1197" s="1592"/>
      <c r="J1197" s="1593"/>
    </row>
    <row r="1198" spans="1:14" s="1339" customFormat="1" x14ac:dyDescent="0.2">
      <c r="A1198" s="1339" t="s">
        <v>32</v>
      </c>
      <c r="B1198" s="1441" t="s">
        <v>1783</v>
      </c>
      <c r="C1198" s="1441"/>
      <c r="D1198" s="1441"/>
      <c r="E1198" s="1441"/>
      <c r="F1198" s="1371"/>
      <c r="G1198" s="1371"/>
      <c r="H1198" s="1371"/>
      <c r="I1198" s="1371"/>
      <c r="J1198" s="1349"/>
      <c r="K1198" s="1441"/>
      <c r="L1198" s="1441"/>
      <c r="M1198" s="1441"/>
      <c r="N1198" s="1441"/>
    </row>
    <row r="1199" spans="1:14" s="1339" customFormat="1" x14ac:dyDescent="0.2">
      <c r="B1199" s="1540" t="s">
        <v>1777</v>
      </c>
      <c r="C1199" s="1541"/>
      <c r="D1199" s="1541"/>
      <c r="E1199" s="1542" t="s">
        <v>1797</v>
      </c>
      <c r="F1199" s="1542" t="s">
        <v>1798</v>
      </c>
      <c r="G1199" s="2172" t="s">
        <v>221</v>
      </c>
      <c r="H1199" s="2173"/>
      <c r="I1199" s="2173"/>
      <c r="J1199" s="2173"/>
      <c r="K1199" s="2173"/>
      <c r="L1199" s="1543" t="s">
        <v>222</v>
      </c>
      <c r="M1199" s="1441"/>
    </row>
    <row r="1200" spans="1:14" s="1339" customFormat="1" x14ac:dyDescent="0.2">
      <c r="B1200" s="1368" t="s">
        <v>14</v>
      </c>
      <c r="C1200" s="1368"/>
      <c r="E1200" s="1544"/>
      <c r="F1200" s="1544"/>
      <c r="G1200" s="1545"/>
      <c r="H1200" s="1546"/>
      <c r="I1200" s="1547"/>
      <c r="J1200" s="1547"/>
      <c r="K1200" s="1342"/>
      <c r="L1200" s="1548"/>
      <c r="M1200" s="1342"/>
      <c r="N1200" s="1544"/>
    </row>
    <row r="1201" spans="2:15" s="1339" customFormat="1" x14ac:dyDescent="0.2">
      <c r="B1201" s="1544"/>
      <c r="C1201" s="1544"/>
      <c r="E1201" s="1544"/>
      <c r="F1201" s="1544"/>
      <c r="G1201" s="1545"/>
      <c r="H1201" s="1546"/>
      <c r="I1201" s="1579"/>
      <c r="J1201" s="1342"/>
      <c r="K1201" s="1342"/>
      <c r="L1201" s="1544"/>
    </row>
    <row r="1202" spans="2:15" s="1339" customFormat="1" x14ac:dyDescent="0.2">
      <c r="B1202" s="1544"/>
      <c r="C1202" s="1544"/>
      <c r="E1202" s="1544"/>
      <c r="F1202" s="1581"/>
      <c r="G1202" s="1547"/>
      <c r="H1202" s="1342"/>
      <c r="K1202" s="1342"/>
      <c r="L1202" s="1544"/>
    </row>
    <row r="1203" spans="2:15" s="1339" customFormat="1" x14ac:dyDescent="0.2">
      <c r="B1203" s="1544"/>
      <c r="C1203" s="1544"/>
      <c r="E1203" s="1341"/>
      <c r="F1203" s="1341"/>
      <c r="G1203" s="1549"/>
      <c r="H1203" s="1546"/>
      <c r="I1203" s="1547"/>
      <c r="J1203" s="1371"/>
      <c r="K1203" s="1342"/>
      <c r="L1203" s="1342"/>
    </row>
    <row r="1204" spans="2:15" s="1339" customFormat="1" x14ac:dyDescent="0.2">
      <c r="B1204" s="1544"/>
      <c r="C1204" s="1544"/>
      <c r="E1204" s="1342"/>
      <c r="F1204" s="1342"/>
      <c r="G1204" s="1545"/>
      <c r="H1204" s="1546"/>
      <c r="I1204" s="1547"/>
      <c r="J1204" s="1547"/>
      <c r="K1204" s="1342"/>
      <c r="L1204" s="1342"/>
      <c r="M1204" s="1342"/>
    </row>
    <row r="1205" spans="2:15" s="1339" customFormat="1" ht="15" thickBot="1" x14ac:dyDescent="0.25">
      <c r="B1205" s="1368"/>
      <c r="C1205" s="1368"/>
      <c r="E1205" s="1346"/>
      <c r="F1205" s="1346"/>
      <c r="G1205" s="1549"/>
      <c r="H1205" s="1546"/>
      <c r="I1205" s="1547"/>
      <c r="J1205" s="1547"/>
      <c r="K1205" s="1342"/>
      <c r="L1205" s="1346"/>
      <c r="M1205" s="1342"/>
    </row>
    <row r="1206" spans="2:15" s="1339" customFormat="1" ht="18" thickTop="1" x14ac:dyDescent="0.2">
      <c r="B1206" s="1544"/>
      <c r="C1206" s="1544"/>
      <c r="E1206" s="1550"/>
      <c r="F1206" s="1550"/>
      <c r="G1206" s="1551"/>
      <c r="H1206" s="1552"/>
      <c r="I1206" s="1553"/>
      <c r="J1206" s="1553"/>
      <c r="K1206" s="1550"/>
      <c r="L1206" s="1550"/>
      <c r="M1206" s="1550"/>
    </row>
    <row r="1207" spans="2:15" s="1339" customFormat="1" x14ac:dyDescent="0.2">
      <c r="B1207" s="1368" t="s">
        <v>21</v>
      </c>
      <c r="C1207" s="1368"/>
      <c r="E1207" s="1342"/>
      <c r="F1207" s="1342"/>
      <c r="G1207" s="1545"/>
      <c r="H1207" s="1546"/>
      <c r="I1207" s="1547"/>
      <c r="J1207" s="1547"/>
      <c r="K1207" s="1342"/>
      <c r="L1207" s="1342"/>
      <c r="M1207" s="1342"/>
    </row>
    <row r="1208" spans="2:15" s="1339" customFormat="1" x14ac:dyDescent="0.2">
      <c r="B1208" s="1544"/>
      <c r="C1208" s="1544"/>
      <c r="E1208" s="1342"/>
      <c r="F1208" s="1342"/>
      <c r="G1208" s="1545"/>
      <c r="H1208" s="1546"/>
      <c r="I1208" s="1547"/>
      <c r="J1208" s="1547"/>
      <c r="K1208" s="1342"/>
      <c r="L1208" s="1342"/>
      <c r="M1208" s="1342"/>
    </row>
    <row r="1209" spans="2:15" s="1339" customFormat="1" x14ac:dyDescent="0.2">
      <c r="B1209" s="1544"/>
      <c r="C1209" s="1544"/>
      <c r="E1209" s="1342"/>
      <c r="F1209" s="1342"/>
      <c r="G1209" s="1545"/>
      <c r="H1209" s="1546"/>
      <c r="I1209" s="1547"/>
      <c r="J1209" s="1547"/>
      <c r="K1209" s="1342"/>
      <c r="L1209" s="1342"/>
      <c r="M1209" s="1342"/>
    </row>
    <row r="1210" spans="2:15" s="1339" customFormat="1" x14ac:dyDescent="0.2">
      <c r="B1210" s="1544"/>
      <c r="C1210" s="1544"/>
      <c r="E1210" s="1580"/>
      <c r="F1210" s="1581"/>
      <c r="G1210" s="1559"/>
      <c r="H1210" s="1546"/>
      <c r="I1210" s="1547"/>
      <c r="J1210" s="1547"/>
      <c r="K1210" s="1342"/>
      <c r="L1210" s="1342"/>
      <c r="M1210" s="1342"/>
    </row>
    <row r="1211" spans="2:15" s="1339" customFormat="1" x14ac:dyDescent="0.2">
      <c r="B1211" s="1544"/>
      <c r="C1211" s="1544"/>
      <c r="E1211" s="1580"/>
      <c r="F1211" s="1581"/>
      <c r="G1211" s="1559"/>
      <c r="H1211" s="1546"/>
      <c r="I1211" s="1579"/>
      <c r="J1211" s="1546"/>
      <c r="K1211" s="1342"/>
      <c r="L1211" s="1342"/>
      <c r="M1211" s="1342"/>
    </row>
    <row r="1212" spans="2:15" s="1339" customFormat="1" x14ac:dyDescent="0.2">
      <c r="B1212" s="1544"/>
      <c r="C1212" s="1544"/>
      <c r="E1212" s="1580"/>
      <c r="F1212" s="1581"/>
      <c r="G1212" s="1547"/>
      <c r="H1212" s="1546"/>
      <c r="K1212" s="1342"/>
      <c r="L1212" s="1342"/>
      <c r="M1212" s="1342"/>
    </row>
    <row r="1213" spans="2:15" s="1339" customFormat="1" x14ac:dyDescent="0.2">
      <c r="B1213" s="1544"/>
      <c r="C1213" s="1544"/>
      <c r="E1213" s="1342"/>
      <c r="F1213" s="1581"/>
      <c r="G1213" s="1547"/>
      <c r="H1213" s="1546"/>
      <c r="K1213" s="1342"/>
      <c r="L1213" s="1342"/>
      <c r="M1213" s="1342"/>
    </row>
    <row r="1214" spans="2:15" s="1339" customFormat="1" x14ac:dyDescent="0.2">
      <c r="B1214" s="2190"/>
      <c r="C1214" s="2190"/>
      <c r="E1214" s="1342"/>
      <c r="F1214" s="1342"/>
      <c r="G1214" s="1545"/>
      <c r="H1214" s="1546"/>
      <c r="I1214" s="1547"/>
      <c r="J1214" s="1547"/>
      <c r="K1214" s="1342"/>
      <c r="L1214" s="1342"/>
      <c r="M1214" s="1342"/>
    </row>
    <row r="1215" spans="2:15" s="1339" customFormat="1" ht="15" thickBot="1" x14ac:dyDescent="0.25">
      <c r="B1215" s="1368"/>
      <c r="C1215" s="1368"/>
      <c r="E1215" s="1346"/>
      <c r="F1215" s="1556"/>
      <c r="G1215" s="1549"/>
      <c r="H1215" s="1557"/>
      <c r="I1215" s="1547"/>
      <c r="J1215" s="1558"/>
      <c r="K1215" s="1341"/>
      <c r="L1215" s="1346"/>
      <c r="M1215" s="1341"/>
    </row>
    <row r="1216" spans="2:15" s="1347" customFormat="1" ht="16" thickTop="1" thickBot="1" x14ac:dyDescent="0.25">
      <c r="B1216" s="1342"/>
      <c r="C1216" s="1342"/>
      <c r="E1216" s="1342"/>
      <c r="F1216" s="1342"/>
      <c r="G1216" s="1559"/>
      <c r="H1216" s="1560"/>
      <c r="I1216" s="1546"/>
      <c r="J1216" s="1560"/>
      <c r="K1216" s="1342"/>
      <c r="L1216" s="1342"/>
      <c r="M1216" s="1342"/>
      <c r="N1216" s="1342"/>
      <c r="O1216" s="1548"/>
    </row>
    <row r="1217" spans="1:15" s="1347" customFormat="1" ht="15" thickTop="1" x14ac:dyDescent="0.2">
      <c r="B1217" s="1342"/>
      <c r="C1217" s="1342"/>
      <c r="E1217" s="1342"/>
      <c r="F1217" s="1342"/>
      <c r="G1217" s="1559"/>
      <c r="H1217" s="1546"/>
      <c r="I1217" s="1546"/>
      <c r="J1217" s="1546"/>
      <c r="K1217" s="1342"/>
      <c r="L1217" s="1342"/>
      <c r="M1217" s="1342"/>
      <c r="N1217" s="1342"/>
      <c r="O1217" s="1548"/>
    </row>
    <row r="1218" spans="1:15" s="1339" customFormat="1" x14ac:dyDescent="0.2">
      <c r="B1218" s="1584" t="s">
        <v>1779</v>
      </c>
      <c r="C1218" s="1585"/>
      <c r="D1218" s="1565"/>
      <c r="E1218" s="1542" t="s">
        <v>1797</v>
      </c>
      <c r="F1218" s="1542" t="s">
        <v>1798</v>
      </c>
      <c r="G1218" s="2172" t="s">
        <v>221</v>
      </c>
      <c r="H1218" s="2173"/>
      <c r="I1218" s="2173"/>
      <c r="J1218" s="2173"/>
      <c r="K1218" s="1561"/>
      <c r="L1218" s="1543" t="s">
        <v>222</v>
      </c>
      <c r="O1218" s="1397"/>
    </row>
    <row r="1219" spans="1:15" s="1339" customFormat="1" x14ac:dyDescent="0.2">
      <c r="B1219" s="1544"/>
      <c r="C1219" s="1544"/>
      <c r="E1219" s="1441"/>
      <c r="F1219" s="1441"/>
      <c r="G1219" s="1549"/>
      <c r="H1219" s="1342"/>
      <c r="I1219" s="1547"/>
      <c r="J1219" s="1547"/>
      <c r="L1219" s="1441"/>
      <c r="M1219" s="1341"/>
    </row>
    <row r="1220" spans="1:15" s="1339" customFormat="1" x14ac:dyDescent="0.2">
      <c r="B1220" s="1544"/>
      <c r="C1220" s="1544"/>
      <c r="E1220" s="1441"/>
      <c r="F1220" s="1441"/>
      <c r="G1220" s="1549"/>
      <c r="H1220" s="1342"/>
      <c r="I1220" s="1547"/>
      <c r="J1220" s="1547"/>
      <c r="L1220" s="1441"/>
      <c r="M1220" s="1341"/>
    </row>
    <row r="1221" spans="1:15" s="1339" customFormat="1" x14ac:dyDescent="0.2">
      <c r="B1221" s="1544"/>
      <c r="C1221" s="1544"/>
      <c r="E1221" s="1341"/>
      <c r="F1221" s="1341"/>
      <c r="G1221" s="1549"/>
      <c r="H1221" s="1562"/>
      <c r="I1221" s="1563"/>
      <c r="J1221" s="1341"/>
      <c r="K1221" s="1341"/>
      <c r="L1221" s="1341"/>
    </row>
    <row r="1222" spans="1:15" s="1339" customFormat="1" x14ac:dyDescent="0.2">
      <c r="B1222" s="1544"/>
      <c r="C1222" s="1544"/>
      <c r="E1222" s="1350"/>
      <c r="F1222" s="1586"/>
      <c r="G1222" s="1348"/>
      <c r="H1222" s="1562"/>
      <c r="I1222" s="1563"/>
      <c r="J1222" s="1341"/>
      <c r="K1222" s="1341"/>
      <c r="L1222" s="1350"/>
    </row>
    <row r="1223" spans="1:15" s="1339" customFormat="1" x14ac:dyDescent="0.2">
      <c r="B1223" s="1544"/>
      <c r="C1223" s="1544"/>
      <c r="E1223" s="1341"/>
      <c r="F1223" s="1568"/>
      <c r="G1223" s="1348"/>
      <c r="H1223" s="1562"/>
      <c r="I1223" s="1563"/>
      <c r="J1223" s="1341"/>
      <c r="K1223" s="1341"/>
      <c r="L1223" s="1341"/>
    </row>
    <row r="1224" spans="1:15" s="1339" customFormat="1" x14ac:dyDescent="0.2">
      <c r="B1224" s="1544"/>
      <c r="C1224" s="1544"/>
      <c r="E1224" s="1441"/>
      <c r="F1224" s="1441"/>
      <c r="G1224" s="1549"/>
      <c r="H1224" s="1562"/>
      <c r="I1224" s="1563"/>
      <c r="J1224" s="1563"/>
      <c r="K1224" s="1341"/>
      <c r="L1224" s="1441"/>
      <c r="M1224" s="1341"/>
    </row>
    <row r="1225" spans="1:15" s="1339" customFormat="1" x14ac:dyDescent="0.2">
      <c r="B1225" s="1544"/>
      <c r="C1225" s="1544"/>
      <c r="E1225" s="1341"/>
      <c r="F1225" s="1581"/>
      <c r="G1225" s="1559"/>
      <c r="H1225" s="1341"/>
      <c r="I1225" s="1563"/>
      <c r="J1225" s="1546"/>
      <c r="L1225" s="1341"/>
      <c r="M1225" s="1341"/>
    </row>
    <row r="1226" spans="1:15" s="1339" customFormat="1" x14ac:dyDescent="0.2">
      <c r="B1226" s="1441"/>
      <c r="C1226" s="1441"/>
      <c r="E1226" s="1441"/>
      <c r="F1226" s="1441"/>
      <c r="G1226" s="1549"/>
      <c r="H1226" s="1562"/>
      <c r="J1226" s="1563"/>
      <c r="K1226" s="1341"/>
      <c r="L1226" s="1441"/>
      <c r="M1226" s="1341"/>
    </row>
    <row r="1227" spans="1:15" s="1339" customFormat="1" x14ac:dyDescent="0.2">
      <c r="B1227" s="1544"/>
      <c r="C1227" s="1544"/>
      <c r="E1227" s="1341"/>
      <c r="F1227" s="1569"/>
      <c r="G1227" s="1348"/>
      <c r="H1227" s="1562"/>
      <c r="I1227" s="1563"/>
      <c r="J1227" s="1562"/>
      <c r="K1227" s="1341"/>
      <c r="L1227" s="1341"/>
      <c r="M1227" s="1341"/>
    </row>
    <row r="1228" spans="1:15" s="1339" customFormat="1" x14ac:dyDescent="0.2">
      <c r="B1228" s="1544"/>
      <c r="C1228" s="1544"/>
      <c r="E1228" s="1341"/>
      <c r="F1228" s="1586"/>
      <c r="G1228" s="1667"/>
      <c r="H1228" s="1562"/>
      <c r="I1228" s="1563"/>
      <c r="J1228" s="1562"/>
      <c r="K1228" s="1341"/>
      <c r="L1228" s="1341"/>
      <c r="M1228" s="1341"/>
    </row>
    <row r="1229" spans="1:15" s="1339" customFormat="1" ht="15" thickBot="1" x14ac:dyDescent="0.25">
      <c r="B1229" s="1544"/>
      <c r="C1229" s="1544"/>
      <c r="E1229" s="1587"/>
      <c r="F1229" s="1679"/>
      <c r="G1229" s="1348"/>
      <c r="H1229" s="1557"/>
      <c r="I1229" s="1667"/>
      <c r="J1229" s="1350"/>
      <c r="K1229" s="1341"/>
      <c r="L1229" s="1350"/>
    </row>
    <row r="1230" spans="1:15" s="1339" customFormat="1" ht="16" thickTop="1" thickBot="1" x14ac:dyDescent="0.25">
      <c r="B1230" s="1441"/>
      <c r="C1230" s="1441"/>
      <c r="D1230" s="1441"/>
      <c r="E1230" s="1441"/>
      <c r="F1230" s="1396"/>
      <c r="G1230" s="1396"/>
      <c r="H1230" s="1374"/>
      <c r="I1230" s="1341"/>
      <c r="J1230" s="1374"/>
      <c r="L1230" s="1341"/>
      <c r="M1230" s="1341"/>
      <c r="N1230" s="1441"/>
    </row>
    <row r="1231" spans="1:15" ht="15" thickTop="1" x14ac:dyDescent="0.2">
      <c r="A1231" s="1565" t="s">
        <v>1826</v>
      </c>
      <c r="B1231" s="1357"/>
      <c r="C1231" s="1668"/>
      <c r="D1231" s="1440"/>
      <c r="E1231" s="1440"/>
      <c r="F1231" s="1438"/>
    </row>
    <row r="1232" spans="1:15" s="1588" customFormat="1" x14ac:dyDescent="0.2">
      <c r="A1232" s="1588" t="s">
        <v>1799</v>
      </c>
      <c r="E1232" s="1592"/>
      <c r="F1232" s="1606"/>
      <c r="G1232" s="1606"/>
      <c r="H1232" s="1592"/>
      <c r="I1232" s="1592"/>
      <c r="J1232" s="1593"/>
    </row>
    <row r="1233" spans="1:14" s="1339" customFormat="1" ht="17" x14ac:dyDescent="0.2">
      <c r="B1233" s="1441"/>
      <c r="C1233" s="1477" t="s">
        <v>1780</v>
      </c>
      <c r="E1233" s="1533"/>
      <c r="F1233" s="1533"/>
      <c r="G1233" s="1533"/>
      <c r="H1233" s="1536"/>
      <c r="I1233" s="1536"/>
      <c r="J1233" s="1536"/>
      <c r="K1233" s="1536"/>
      <c r="L1233" s="1533"/>
      <c r="M1233" s="1441"/>
    </row>
    <row r="1234" spans="1:14" ht="28" x14ac:dyDescent="0.2">
      <c r="B1234" s="1477"/>
      <c r="D1234" s="1478" t="s">
        <v>1753</v>
      </c>
      <c r="E1234" s="1479" t="s">
        <v>1754</v>
      </c>
      <c r="F1234" s="1480" t="s">
        <v>1755</v>
      </c>
    </row>
    <row r="1235" spans="1:14" x14ac:dyDescent="0.2">
      <c r="B1235" s="2166">
        <v>43466</v>
      </c>
      <c r="C1235" s="2166"/>
      <c r="D1235" s="1358"/>
      <c r="E1235" s="1358"/>
    </row>
    <row r="1236" spans="1:14" x14ac:dyDescent="0.2">
      <c r="B1236" s="2166">
        <v>43830</v>
      </c>
      <c r="C1236" s="2166"/>
      <c r="D1236" s="1482"/>
      <c r="E1236" s="1482"/>
      <c r="F1236" s="1482"/>
    </row>
    <row r="1237" spans="1:14" x14ac:dyDescent="0.2">
      <c r="B1237" s="2169"/>
      <c r="C1237" s="2169"/>
      <c r="D1237" s="1358"/>
      <c r="E1237" s="1358"/>
    </row>
    <row r="1238" spans="1:14" s="1360" customFormat="1" x14ac:dyDescent="0.2">
      <c r="A1238" s="1588"/>
      <c r="C1238" s="1670"/>
      <c r="D1238" s="1670"/>
      <c r="E1238" s="1670"/>
      <c r="G1238" s="1359"/>
      <c r="H1238" s="1359"/>
      <c r="I1238" s="1359"/>
    </row>
    <row r="1239" spans="1:14" x14ac:dyDescent="0.2">
      <c r="A1239" s="1339" t="s">
        <v>0</v>
      </c>
      <c r="B1239" s="1566"/>
      <c r="C1239" s="2091"/>
      <c r="D1239" s="2091"/>
      <c r="E1239" s="2091"/>
    </row>
    <row r="1240" spans="1:14" s="1339" customFormat="1" x14ac:dyDescent="0.2">
      <c r="B1240" s="1441"/>
      <c r="C1240" s="2091"/>
      <c r="D1240" s="2091"/>
      <c r="E1240" s="2091"/>
      <c r="F1240" s="1371"/>
      <c r="G1240" s="1371"/>
      <c r="H1240" s="1371"/>
      <c r="I1240" s="1371"/>
      <c r="J1240" s="1349"/>
      <c r="K1240" s="1441"/>
      <c r="L1240" s="1441"/>
      <c r="M1240" s="1441"/>
      <c r="N1240" s="1441"/>
    </row>
    <row r="1241" spans="1:14" s="1339" customFormat="1" x14ac:dyDescent="0.2">
      <c r="B1241" s="1441"/>
      <c r="C1241" s="2091"/>
      <c r="D1241" s="2091"/>
      <c r="E1241" s="2091"/>
      <c r="F1241" s="1371"/>
      <c r="G1241" s="1371"/>
      <c r="H1241" s="1371"/>
      <c r="I1241" s="1371"/>
      <c r="J1241" s="1349"/>
      <c r="K1241" s="1441"/>
      <c r="L1241" s="1441"/>
      <c r="M1241" s="1441"/>
      <c r="N1241" s="1441"/>
    </row>
    <row r="1242" spans="1:14" s="1339" customFormat="1" x14ac:dyDescent="0.2">
      <c r="B1242" s="1441"/>
      <c r="C1242" s="2091"/>
      <c r="D1242" s="2091"/>
      <c r="E1242" s="2091"/>
      <c r="F1242" s="1371"/>
      <c r="G1242" s="1371"/>
      <c r="H1242" s="1371"/>
      <c r="I1242" s="1371"/>
      <c r="J1242" s="1349"/>
      <c r="K1242" s="1441"/>
      <c r="L1242" s="1441"/>
      <c r="M1242" s="1441"/>
      <c r="N1242" s="1441"/>
    </row>
    <row r="1243" spans="1:14" s="1588" customFormat="1" x14ac:dyDescent="0.2">
      <c r="C1243" s="2091"/>
      <c r="D1243" s="2091"/>
      <c r="E1243" s="2091"/>
      <c r="F1243" s="1606"/>
      <c r="G1243" s="1606"/>
      <c r="H1243" s="1592"/>
      <c r="I1243" s="1592"/>
      <c r="J1243" s="1593"/>
    </row>
    <row r="1244" spans="1:14" x14ac:dyDescent="0.2">
      <c r="A1244" s="1549" t="s">
        <v>1</v>
      </c>
      <c r="C1244" s="2091"/>
      <c r="D1244" s="2091"/>
      <c r="E1244" s="2091"/>
    </row>
    <row r="1245" spans="1:14" x14ac:dyDescent="0.2">
      <c r="C1245" s="2093"/>
      <c r="D1245" s="2093"/>
      <c r="E1245" s="2093"/>
    </row>
    <row r="1246" spans="1:14" x14ac:dyDescent="0.2">
      <c r="A1246" s="1476"/>
      <c r="C1246" s="2093"/>
      <c r="D1246" s="2093"/>
      <c r="E1246" s="2093"/>
      <c r="F1246" s="1438"/>
    </row>
    <row r="1247" spans="1:14" x14ac:dyDescent="0.2">
      <c r="C1247" s="2093"/>
      <c r="D1247" s="2093"/>
      <c r="E1247" s="2093"/>
    </row>
    <row r="1248" spans="1:14" x14ac:dyDescent="0.2">
      <c r="C1248" s="2093"/>
      <c r="D1248" s="2093"/>
      <c r="E1248" s="2093"/>
    </row>
    <row r="1249" spans="1:14" x14ac:dyDescent="0.2">
      <c r="A1249" s="1549"/>
      <c r="B1249" s="1477"/>
      <c r="C1249" s="2093"/>
      <c r="D1249" s="2093"/>
      <c r="E1249" s="2093"/>
    </row>
    <row r="1250" spans="1:14" x14ac:dyDescent="0.2">
      <c r="C1250" s="2093"/>
      <c r="D1250" s="2093"/>
      <c r="E1250" s="2093"/>
    </row>
    <row r="1251" spans="1:14" x14ac:dyDescent="0.2">
      <c r="C1251" s="2093"/>
      <c r="D1251" s="2093"/>
      <c r="E1251" s="2093"/>
      <c r="F1251" s="1438"/>
    </row>
    <row r="1252" spans="1:14" x14ac:dyDescent="0.2">
      <c r="C1252" s="2093"/>
      <c r="D1252" s="2093"/>
      <c r="E1252" s="2093"/>
      <c r="F1252" s="1438"/>
    </row>
    <row r="1253" spans="1:14" x14ac:dyDescent="0.2">
      <c r="C1253" s="2093"/>
      <c r="D1253" s="2093"/>
      <c r="E1253" s="2093"/>
      <c r="F1253" s="1438"/>
    </row>
    <row r="1254" spans="1:14" x14ac:dyDescent="0.2">
      <c r="C1254" s="2093"/>
      <c r="D1254" s="2093"/>
      <c r="E1254" s="2093"/>
      <c r="F1254" s="1438"/>
    </row>
    <row r="1255" spans="1:14" x14ac:dyDescent="0.2">
      <c r="C1255" s="2093"/>
      <c r="D1255" s="2093"/>
      <c r="E1255" s="2093"/>
      <c r="F1255" s="1438"/>
    </row>
    <row r="1256" spans="1:14" x14ac:dyDescent="0.2">
      <c r="C1256" s="2093"/>
      <c r="D1256" s="2093"/>
      <c r="E1256" s="2093"/>
      <c r="F1256" s="1438"/>
    </row>
    <row r="1257" spans="1:14" s="1360" customFormat="1" x14ac:dyDescent="0.2">
      <c r="A1257" s="1669" t="s">
        <v>2</v>
      </c>
      <c r="C1257" s="2093"/>
      <c r="D1257" s="2093"/>
      <c r="E1257" s="2093"/>
      <c r="F1257" s="1359"/>
      <c r="G1257" s="1359"/>
      <c r="H1257" s="1359"/>
      <c r="I1257" s="1359"/>
    </row>
    <row r="1258" spans="1:14" s="1360" customFormat="1" x14ac:dyDescent="0.2">
      <c r="A1258" s="1669"/>
      <c r="C1258" s="2093"/>
      <c r="D1258" s="2093"/>
      <c r="E1258" s="2093"/>
      <c r="F1258" s="1359"/>
      <c r="G1258" s="1359"/>
      <c r="H1258" s="1359"/>
      <c r="I1258" s="1359"/>
    </row>
    <row r="1259" spans="1:14" s="1360" customFormat="1" x14ac:dyDescent="0.2">
      <c r="A1259" s="1669"/>
      <c r="C1259" s="2093"/>
      <c r="D1259" s="2093"/>
      <c r="E1259" s="2093"/>
      <c r="F1259" s="1359"/>
      <c r="G1259" s="1359"/>
      <c r="H1259" s="1359"/>
      <c r="I1259" s="1359"/>
    </row>
    <row r="1260" spans="1:14" s="1360" customFormat="1" x14ac:dyDescent="0.2">
      <c r="A1260" s="1669"/>
      <c r="C1260" s="2093"/>
      <c r="D1260" s="2093"/>
      <c r="E1260" s="2093"/>
      <c r="F1260" s="1359"/>
      <c r="G1260" s="1359"/>
      <c r="H1260" s="1359"/>
      <c r="I1260" s="1359"/>
    </row>
    <row r="1261" spans="1:14" s="1360" customFormat="1" x14ac:dyDescent="0.2">
      <c r="A1261" s="1669"/>
      <c r="C1261" s="2093"/>
      <c r="D1261" s="2093"/>
      <c r="E1261" s="2093"/>
      <c r="F1261" s="1359"/>
      <c r="G1261" s="1359"/>
      <c r="H1261" s="1359"/>
      <c r="I1261" s="1359"/>
    </row>
    <row r="1262" spans="1:14" x14ac:dyDescent="0.2">
      <c r="C1262" s="1440"/>
      <c r="D1262" s="1440"/>
      <c r="E1262" s="1440"/>
      <c r="F1262" s="1438"/>
    </row>
    <row r="1263" spans="1:14" s="1339" customFormat="1" x14ac:dyDescent="0.2">
      <c r="A1263" s="1332" t="s">
        <v>1800</v>
      </c>
      <c r="B1263" s="1365"/>
      <c r="C1263" s="1365"/>
      <c r="D1263" s="1365"/>
      <c r="E1263" s="1441"/>
      <c r="F1263" s="1371"/>
      <c r="G1263" s="1371"/>
      <c r="H1263" s="1371"/>
      <c r="I1263" s="1371"/>
      <c r="J1263" s="1349"/>
      <c r="K1263" s="1441"/>
      <c r="L1263" s="1441"/>
      <c r="M1263" s="1441"/>
      <c r="N1263" s="1441"/>
    </row>
    <row r="1264" spans="1:14" s="1339" customFormat="1" x14ac:dyDescent="0.2">
      <c r="B1264" s="1441"/>
      <c r="C1264" s="1441"/>
      <c r="D1264" s="1441"/>
      <c r="E1264" s="1441"/>
      <c r="F1264" s="1371"/>
      <c r="G1264" s="1371"/>
      <c r="H1264" s="1371"/>
      <c r="I1264" s="1371"/>
      <c r="J1264" s="1349"/>
      <c r="K1264" s="1441"/>
      <c r="L1264" s="1441"/>
      <c r="M1264" s="1441"/>
      <c r="N1264" s="1441"/>
    </row>
    <row r="1265" spans="1:16" s="1339" customFormat="1" x14ac:dyDescent="0.2">
      <c r="A1265" s="1339" t="s">
        <v>0</v>
      </c>
      <c r="B1265" s="2095"/>
      <c r="C1265" s="2095"/>
      <c r="D1265" s="2095"/>
      <c r="E1265" s="2095"/>
      <c r="F1265" s="2095"/>
      <c r="G1265" s="2095"/>
      <c r="H1265" s="2095"/>
      <c r="I1265" s="1371"/>
      <c r="J1265" s="1349"/>
      <c r="K1265" s="1441"/>
      <c r="L1265" s="1441"/>
      <c r="M1265" s="1441"/>
    </row>
    <row r="1266" spans="1:16" s="1339" customFormat="1" x14ac:dyDescent="0.2">
      <c r="B1266" s="2095"/>
      <c r="C1266" s="2095"/>
      <c r="D1266" s="2095"/>
      <c r="E1266" s="2095"/>
      <c r="F1266" s="2095"/>
      <c r="G1266" s="2095"/>
      <c r="H1266" s="2095"/>
      <c r="I1266" s="1371"/>
      <c r="J1266" s="1349"/>
      <c r="K1266" s="1441"/>
      <c r="L1266" s="1441"/>
      <c r="M1266" s="1441"/>
    </row>
    <row r="1267" spans="1:16" s="1339" customFormat="1" x14ac:dyDescent="0.2">
      <c r="B1267" s="2141"/>
      <c r="C1267" s="2141"/>
      <c r="D1267" s="2141"/>
      <c r="E1267" s="2141"/>
      <c r="F1267" s="2141"/>
      <c r="G1267" s="2141"/>
      <c r="H1267" s="2141"/>
      <c r="I1267" s="2141"/>
      <c r="J1267" s="2141"/>
      <c r="K1267" s="2141"/>
      <c r="L1267" s="1441"/>
      <c r="M1267" s="1441"/>
      <c r="N1267" s="1441"/>
    </row>
    <row r="1268" spans="1:16" s="1339" customFormat="1" x14ac:dyDescent="0.2">
      <c r="A1268" s="1339" t="s">
        <v>1</v>
      </c>
      <c r="B1268" s="1441"/>
      <c r="C1268" s="2095"/>
      <c r="D1268" s="2095"/>
      <c r="E1268" s="2095"/>
      <c r="F1268" s="1371"/>
      <c r="G1268" s="1371"/>
      <c r="I1268" s="1371"/>
      <c r="J1268" s="1349"/>
      <c r="K1268" s="1441"/>
      <c r="L1268" s="1441"/>
      <c r="M1268" s="1441"/>
      <c r="N1268" s="1441"/>
      <c r="O1268" s="1441"/>
      <c r="P1268" s="1441"/>
    </row>
    <row r="1269" spans="1:16" s="1339" customFormat="1" x14ac:dyDescent="0.2">
      <c r="B1269" s="1441"/>
      <c r="C1269" s="2095"/>
      <c r="D1269" s="2095"/>
      <c r="E1269" s="2095"/>
      <c r="F1269" s="1371"/>
      <c r="G1269" s="1371"/>
      <c r="I1269" s="1371"/>
      <c r="J1269" s="1349"/>
      <c r="K1269" s="1441"/>
      <c r="L1269" s="1441"/>
      <c r="M1269" s="1441"/>
      <c r="N1269" s="1441"/>
      <c r="O1269" s="1441"/>
      <c r="P1269" s="1441"/>
    </row>
    <row r="1270" spans="1:16" s="1339" customFormat="1" x14ac:dyDescent="0.2">
      <c r="B1270" s="1441"/>
      <c r="C1270" s="2095"/>
      <c r="D1270" s="2095"/>
      <c r="E1270" s="2095"/>
      <c r="F1270" s="1371"/>
      <c r="G1270" s="1371"/>
      <c r="I1270" s="1371"/>
      <c r="J1270" s="1349"/>
      <c r="K1270" s="1441"/>
      <c r="L1270" s="1441"/>
      <c r="M1270" s="1441"/>
      <c r="N1270" s="1441"/>
      <c r="O1270" s="1441"/>
      <c r="P1270" s="1441"/>
    </row>
    <row r="1271" spans="1:16" s="1339" customFormat="1" x14ac:dyDescent="0.2">
      <c r="B1271" s="1351"/>
      <c r="C1271" s="2095"/>
      <c r="D1271" s="2095"/>
      <c r="E1271" s="2095"/>
      <c r="F1271" s="1371"/>
      <c r="G1271" s="1371"/>
      <c r="H1271" s="1441"/>
      <c r="I1271" s="1371"/>
      <c r="J1271" s="1349"/>
      <c r="L1271" s="1441"/>
      <c r="M1271" s="1441"/>
      <c r="N1271" s="1441"/>
      <c r="O1271" s="1441"/>
      <c r="P1271" s="1441"/>
    </row>
    <row r="1272" spans="1:16" s="1339" customFormat="1" x14ac:dyDescent="0.2">
      <c r="B1272" s="1351"/>
      <c r="C1272" s="2095"/>
      <c r="D1272" s="2095"/>
      <c r="E1272" s="2095"/>
      <c r="F1272" s="1371"/>
      <c r="G1272" s="1371"/>
      <c r="H1272" s="1441"/>
      <c r="I1272" s="1371"/>
      <c r="J1272" s="1349"/>
      <c r="L1272" s="1441"/>
      <c r="M1272" s="1441"/>
      <c r="N1272" s="1441"/>
      <c r="O1272" s="1441"/>
      <c r="P1272" s="1441"/>
    </row>
    <row r="1273" spans="1:16" s="1339" customFormat="1" x14ac:dyDescent="0.2">
      <c r="B1273" s="1445"/>
      <c r="C1273" s="2095"/>
      <c r="D1273" s="2095"/>
      <c r="E1273" s="2095"/>
      <c r="F1273" s="1371"/>
      <c r="G1273" s="1371"/>
      <c r="I1273" s="1371"/>
      <c r="J1273" s="1349"/>
      <c r="K1273" s="1441"/>
      <c r="L1273" s="1441"/>
      <c r="M1273" s="1441"/>
      <c r="N1273" s="1441"/>
      <c r="O1273" s="1441"/>
      <c r="P1273" s="1441"/>
    </row>
    <row r="1274" spans="1:16" s="1339" customFormat="1" x14ac:dyDescent="0.2">
      <c r="B1274" s="1441"/>
      <c r="C1274" s="2095"/>
      <c r="D1274" s="2095"/>
      <c r="E1274" s="2095"/>
      <c r="F1274" s="1371"/>
      <c r="G1274" s="1371"/>
      <c r="I1274" s="1371"/>
      <c r="J1274" s="1349"/>
      <c r="K1274" s="1441"/>
      <c r="L1274" s="1441"/>
      <c r="M1274" s="1441"/>
      <c r="N1274" s="1441"/>
      <c r="O1274" s="1441"/>
      <c r="P1274" s="1441"/>
    </row>
    <row r="1275" spans="1:16" s="1339" customFormat="1" x14ac:dyDescent="0.2">
      <c r="B1275" s="1441"/>
      <c r="C1275" s="2095"/>
      <c r="D1275" s="2095"/>
      <c r="E1275" s="2095"/>
      <c r="F1275" s="1371"/>
      <c r="G1275" s="1371"/>
      <c r="I1275" s="1371"/>
      <c r="J1275" s="1349"/>
      <c r="K1275" s="1441"/>
      <c r="L1275" s="1441"/>
      <c r="M1275" s="1441"/>
      <c r="N1275" s="1441"/>
      <c r="O1275" s="1441"/>
      <c r="P1275" s="1441"/>
    </row>
    <row r="1276" spans="1:16" s="1339" customFormat="1" x14ac:dyDescent="0.2">
      <c r="B1276" s="1351"/>
      <c r="C1276" s="2095"/>
      <c r="D1276" s="2095"/>
      <c r="E1276" s="2095"/>
      <c r="F1276" s="1371"/>
      <c r="G1276" s="1371"/>
      <c r="H1276" s="1441"/>
      <c r="I1276" s="1371"/>
      <c r="J1276" s="1349"/>
      <c r="L1276" s="1441"/>
      <c r="M1276" s="1441"/>
      <c r="N1276" s="1441"/>
      <c r="O1276" s="1441"/>
      <c r="P1276" s="1441"/>
    </row>
    <row r="1277" spans="1:16" s="1339" customFormat="1" x14ac:dyDescent="0.2">
      <c r="B1277" s="1351"/>
      <c r="C1277" s="2095"/>
      <c r="D1277" s="2095"/>
      <c r="E1277" s="2095"/>
      <c r="F1277" s="1371"/>
      <c r="G1277" s="1371"/>
      <c r="H1277" s="1441"/>
      <c r="I1277" s="1371"/>
      <c r="J1277" s="1349"/>
      <c r="L1277" s="1441"/>
      <c r="M1277" s="1441"/>
      <c r="N1277" s="1441"/>
      <c r="O1277" s="1441"/>
      <c r="P1277" s="1441"/>
    </row>
    <row r="1278" spans="1:16" s="1339" customFormat="1" x14ac:dyDescent="0.2">
      <c r="A1278" s="1339" t="s">
        <v>2</v>
      </c>
      <c r="B1278" s="1441" t="s">
        <v>191</v>
      </c>
      <c r="D1278" s="1441"/>
      <c r="E1278" s="1441"/>
      <c r="F1278" s="1371"/>
      <c r="G1278" s="1371"/>
      <c r="H1278" s="1371"/>
      <c r="I1278" s="1371"/>
      <c r="J1278" s="1349"/>
      <c r="K1278" s="1441"/>
      <c r="L1278" s="1441"/>
      <c r="M1278" s="1441"/>
      <c r="N1278" s="1441"/>
      <c r="O1278" s="1441"/>
      <c r="P1278" s="1441"/>
    </row>
    <row r="1279" spans="1:16" s="1339" customFormat="1" x14ac:dyDescent="0.2">
      <c r="B1279" s="1441"/>
      <c r="C1279" s="2167"/>
      <c r="D1279" s="2167"/>
      <c r="E1279" s="2167"/>
      <c r="F1279" s="2167"/>
      <c r="G1279" s="1371"/>
      <c r="H1279" s="1371"/>
      <c r="I1279" s="1371"/>
      <c r="J1279" s="1349"/>
      <c r="K1279" s="1441"/>
      <c r="L1279" s="1441"/>
      <c r="M1279" s="1441"/>
      <c r="N1279" s="1441"/>
      <c r="O1279" s="1441"/>
      <c r="P1279" s="1441"/>
    </row>
    <row r="1280" spans="1:16" s="1339" customFormat="1" x14ac:dyDescent="0.2">
      <c r="B1280" s="1441"/>
      <c r="C1280" s="2095"/>
      <c r="D1280" s="2095"/>
      <c r="E1280" s="2095"/>
      <c r="F1280" s="2095"/>
      <c r="G1280" s="1371"/>
      <c r="H1280" s="1441"/>
      <c r="I1280" s="1371"/>
      <c r="J1280" s="1349"/>
      <c r="L1280" s="1441"/>
      <c r="M1280" s="1441"/>
      <c r="N1280" s="1441"/>
      <c r="O1280" s="1441"/>
      <c r="P1280" s="1441"/>
    </row>
    <row r="1281" spans="1:16" s="1339" customFormat="1" x14ac:dyDescent="0.2">
      <c r="B1281" s="1441"/>
      <c r="C1281" s="2095"/>
      <c r="D1281" s="2095"/>
      <c r="E1281" s="2095"/>
      <c r="F1281" s="2095"/>
      <c r="G1281" s="1371"/>
      <c r="H1281" s="1441"/>
      <c r="I1281" s="1371"/>
      <c r="J1281" s="1349"/>
      <c r="L1281" s="1441"/>
      <c r="M1281" s="1441"/>
      <c r="N1281" s="1441"/>
      <c r="O1281" s="1441"/>
      <c r="P1281" s="1441"/>
    </row>
    <row r="1282" spans="1:16" s="1339" customFormat="1" x14ac:dyDescent="0.2">
      <c r="A1282" s="1339" t="s">
        <v>31</v>
      </c>
      <c r="B1282" s="1441"/>
      <c r="C1282" s="2095"/>
      <c r="D1282" s="2095"/>
      <c r="E1282" s="2095"/>
      <c r="F1282" s="1371"/>
      <c r="G1282" s="1371"/>
      <c r="H1282" s="1371"/>
      <c r="I1282" s="1371"/>
      <c r="J1282" s="1349"/>
      <c r="K1282" s="1441"/>
      <c r="L1282" s="1441"/>
      <c r="M1282" s="1441"/>
      <c r="N1282" s="1441"/>
      <c r="O1282" s="1441"/>
      <c r="P1282" s="1441"/>
    </row>
    <row r="1283" spans="1:16" s="1339" customFormat="1" x14ac:dyDescent="0.2">
      <c r="B1283" s="1441"/>
      <c r="C1283" s="2095"/>
      <c r="D1283" s="2095"/>
      <c r="E1283" s="2095"/>
      <c r="F1283" s="1371"/>
      <c r="G1283" s="1371"/>
      <c r="H1283" s="1441"/>
      <c r="I1283" s="1371"/>
      <c r="J1283" s="1349"/>
      <c r="L1283" s="1441"/>
      <c r="M1283" s="1441"/>
      <c r="N1283" s="1441"/>
      <c r="O1283" s="1441"/>
      <c r="P1283" s="1441"/>
    </row>
    <row r="1284" spans="1:16" s="1339" customFormat="1" x14ac:dyDescent="0.2">
      <c r="B1284" s="1441"/>
      <c r="C1284" s="2095"/>
      <c r="D1284" s="2095"/>
      <c r="E1284" s="2095"/>
      <c r="F1284" s="1371"/>
      <c r="G1284" s="1371"/>
      <c r="I1284" s="1371"/>
      <c r="J1284" s="1349"/>
      <c r="K1284" s="1441"/>
      <c r="L1284" s="1441"/>
      <c r="M1284" s="1441"/>
      <c r="N1284" s="1441"/>
      <c r="O1284" s="1441"/>
      <c r="P1284" s="1441"/>
    </row>
    <row r="1285" spans="1:16" s="1339" customFormat="1" x14ac:dyDescent="0.2">
      <c r="B1285" s="1351"/>
      <c r="C1285" s="2095"/>
      <c r="D1285" s="2095"/>
      <c r="E1285" s="2095"/>
      <c r="F1285" s="1371"/>
      <c r="G1285" s="1371"/>
      <c r="H1285" s="1441"/>
      <c r="I1285" s="1371"/>
      <c r="J1285" s="1349"/>
      <c r="L1285" s="1441"/>
      <c r="M1285" s="1441"/>
      <c r="N1285" s="1441"/>
      <c r="O1285" s="1441"/>
      <c r="P1285" s="1441"/>
    </row>
    <row r="1286" spans="1:16" s="1339" customFormat="1" x14ac:dyDescent="0.2">
      <c r="B1286" s="1441"/>
      <c r="C1286" s="2095"/>
      <c r="D1286" s="2095"/>
      <c r="E1286" s="2095"/>
      <c r="F1286" s="1371"/>
      <c r="G1286" s="1371"/>
      <c r="H1286" s="1371"/>
      <c r="I1286" s="1371"/>
      <c r="J1286" s="1349"/>
      <c r="K1286" s="1441"/>
      <c r="L1286" s="1441"/>
      <c r="M1286" s="1441"/>
      <c r="N1286" s="1441"/>
      <c r="O1286" s="1441"/>
      <c r="P1286" s="1441"/>
    </row>
    <row r="1287" spans="1:16" s="1339" customFormat="1" x14ac:dyDescent="0.2">
      <c r="B1287" s="1441"/>
      <c r="C1287" s="2095"/>
      <c r="D1287" s="2095"/>
      <c r="E1287" s="2095"/>
      <c r="F1287" s="1371"/>
      <c r="G1287" s="1371"/>
      <c r="I1287" s="1371"/>
      <c r="J1287" s="1349"/>
      <c r="K1287" s="1441"/>
      <c r="L1287" s="1441"/>
      <c r="M1287" s="1441"/>
      <c r="N1287" s="1441"/>
      <c r="O1287" s="1441"/>
      <c r="P1287" s="1441"/>
    </row>
    <row r="1288" spans="1:16" s="1339" customFormat="1" x14ac:dyDescent="0.2">
      <c r="B1288" s="1351"/>
      <c r="C1288" s="2095"/>
      <c r="D1288" s="2095"/>
      <c r="E1288" s="2095"/>
      <c r="F1288" s="1371"/>
      <c r="G1288" s="1371"/>
      <c r="H1288" s="1441"/>
      <c r="I1288" s="1371"/>
      <c r="J1288" s="1349"/>
      <c r="L1288" s="1441"/>
      <c r="M1288" s="1441"/>
      <c r="N1288" s="1441"/>
      <c r="O1288" s="1441"/>
      <c r="P1288" s="1441"/>
    </row>
    <row r="1289" spans="1:16" s="1339" customFormat="1" x14ac:dyDescent="0.2">
      <c r="B1289" s="1351"/>
      <c r="C1289" s="2095"/>
      <c r="D1289" s="2095"/>
      <c r="E1289" s="2095"/>
      <c r="F1289" s="1371"/>
      <c r="G1289" s="1371"/>
      <c r="H1289" s="1441"/>
      <c r="I1289" s="1371"/>
      <c r="J1289" s="1349"/>
      <c r="L1289" s="1441"/>
      <c r="M1289" s="1441"/>
      <c r="N1289" s="1441"/>
      <c r="O1289" s="1441"/>
      <c r="P1289" s="1441"/>
    </row>
    <row r="1290" spans="1:16" s="1339" customFormat="1" x14ac:dyDescent="0.2">
      <c r="B1290" s="1351"/>
      <c r="C1290" s="2095"/>
      <c r="D1290" s="2095"/>
      <c r="E1290" s="2095"/>
      <c r="F1290" s="1371"/>
      <c r="G1290" s="1371"/>
      <c r="H1290" s="1441"/>
      <c r="I1290" s="1371"/>
      <c r="J1290" s="1349"/>
      <c r="L1290" s="1441"/>
      <c r="M1290" s="1441"/>
      <c r="N1290" s="1441"/>
      <c r="O1290" s="1441"/>
      <c r="P1290" s="1441"/>
    </row>
    <row r="1291" spans="1:16" s="1339" customFormat="1" x14ac:dyDescent="0.2">
      <c r="B1291" s="1351"/>
      <c r="C1291" s="2095"/>
      <c r="D1291" s="2095"/>
      <c r="E1291" s="2095"/>
      <c r="F1291" s="1371"/>
      <c r="G1291" s="1371"/>
      <c r="H1291" s="1441"/>
      <c r="I1291" s="1371"/>
      <c r="J1291" s="1349"/>
      <c r="L1291" s="1441"/>
      <c r="M1291" s="1441"/>
      <c r="N1291" s="1441"/>
      <c r="O1291" s="1441"/>
      <c r="P1291" s="1441"/>
    </row>
    <row r="1292" spans="1:16" s="1339" customFormat="1" x14ac:dyDescent="0.2">
      <c r="B1292" s="1351"/>
      <c r="C1292" s="2095"/>
      <c r="D1292" s="2095"/>
      <c r="E1292" s="2095"/>
      <c r="F1292" s="1371"/>
      <c r="G1292" s="1371"/>
      <c r="H1292" s="1441"/>
      <c r="I1292" s="1371"/>
      <c r="J1292" s="1349"/>
      <c r="L1292" s="1441"/>
      <c r="M1292" s="1441"/>
      <c r="N1292" s="1441"/>
      <c r="O1292" s="1441"/>
      <c r="P1292" s="1441"/>
    </row>
    <row r="1293" spans="1:16" x14ac:dyDescent="0.2">
      <c r="A1293" s="1403"/>
      <c r="B1293" s="1403"/>
      <c r="C1293" s="2095"/>
      <c r="D1293" s="2095"/>
      <c r="E1293" s="2095"/>
      <c r="F1293" s="1362"/>
      <c r="G1293" s="1362"/>
      <c r="H1293" s="1362"/>
    </row>
    <row r="1294" spans="1:16" s="1588" customFormat="1" x14ac:dyDescent="0.2">
      <c r="A1294" s="1672"/>
      <c r="B1294" s="1594"/>
      <c r="C1294" s="2095"/>
      <c r="D1294" s="2095"/>
      <c r="E1294" s="2095"/>
      <c r="F1294" s="1606"/>
      <c r="G1294" s="1606"/>
      <c r="H1294" s="1594"/>
      <c r="I1294" s="1592"/>
      <c r="J1294" s="1593"/>
      <c r="L1294" s="1444"/>
      <c r="M1294" s="1444"/>
      <c r="N1294" s="1444"/>
      <c r="O1294" s="1444"/>
      <c r="P1294" s="1444"/>
    </row>
    <row r="1295" spans="1:16" s="1588" customFormat="1" x14ac:dyDescent="0.2">
      <c r="A1295" s="1672"/>
      <c r="B1295" s="1594"/>
      <c r="C1295" s="2095"/>
      <c r="D1295" s="2095"/>
      <c r="E1295" s="2095"/>
      <c r="F1295" s="1606"/>
      <c r="G1295" s="1606"/>
      <c r="H1295" s="1594"/>
      <c r="I1295" s="1592"/>
      <c r="J1295" s="1593"/>
      <c r="L1295" s="1444"/>
      <c r="M1295" s="1444"/>
      <c r="N1295" s="1444"/>
      <c r="O1295" s="1444"/>
      <c r="P1295" s="1444"/>
    </row>
    <row r="1296" spans="1:16" s="1588" customFormat="1" x14ac:dyDescent="0.2">
      <c r="A1296" s="1672"/>
      <c r="B1296" s="1671"/>
      <c r="C1296" s="2095"/>
      <c r="D1296" s="2095"/>
      <c r="E1296" s="2095"/>
      <c r="F1296" s="1606"/>
      <c r="G1296" s="1606"/>
      <c r="H1296" s="1594"/>
      <c r="I1296" s="1592"/>
      <c r="J1296" s="1593"/>
      <c r="L1296" s="1444"/>
      <c r="M1296" s="1444"/>
      <c r="N1296" s="1444"/>
      <c r="O1296" s="1444"/>
      <c r="P1296" s="1444"/>
    </row>
    <row r="1297" spans="1:16" s="1588" customFormat="1" x14ac:dyDescent="0.2">
      <c r="A1297" s="1672"/>
      <c r="B1297" s="1671"/>
      <c r="C1297" s="2095"/>
      <c r="D1297" s="2095"/>
      <c r="E1297" s="2095"/>
      <c r="F1297" s="1606"/>
      <c r="G1297" s="1606"/>
      <c r="H1297" s="1594"/>
      <c r="I1297" s="1592"/>
      <c r="J1297" s="1593"/>
      <c r="L1297" s="1444"/>
      <c r="M1297" s="1444"/>
      <c r="N1297" s="1444"/>
      <c r="O1297" s="1444"/>
      <c r="P1297" s="1444"/>
    </row>
    <row r="1298" spans="1:16" s="1588" customFormat="1" x14ac:dyDescent="0.2">
      <c r="A1298" s="1672"/>
      <c r="B1298" s="1672"/>
      <c r="C1298" s="2095"/>
      <c r="D1298" s="2095"/>
      <c r="E1298" s="2095"/>
      <c r="F1298" s="1606"/>
      <c r="G1298" s="1606"/>
      <c r="H1298" s="1594"/>
      <c r="I1298" s="1592"/>
      <c r="J1298" s="1593"/>
      <c r="L1298" s="1444"/>
      <c r="M1298" s="1444"/>
      <c r="N1298" s="1444"/>
      <c r="O1298" s="1444"/>
      <c r="P1298" s="1444"/>
    </row>
    <row r="1299" spans="1:16" x14ac:dyDescent="0.2">
      <c r="A1299" s="1403"/>
      <c r="B1299" s="1403"/>
      <c r="C1299" s="2095"/>
      <c r="D1299" s="2095"/>
      <c r="E1299" s="2095"/>
      <c r="F1299" s="1362"/>
      <c r="G1299" s="1362"/>
      <c r="H1299" s="1362"/>
    </row>
    <row r="1300" spans="1:16" x14ac:dyDescent="0.2">
      <c r="A1300" s="1403"/>
      <c r="B1300" s="1403"/>
      <c r="C1300" s="2095"/>
      <c r="D1300" s="2095"/>
      <c r="E1300" s="2095"/>
      <c r="F1300" s="1362"/>
      <c r="G1300" s="1362"/>
      <c r="H1300" s="1362"/>
    </row>
    <row r="1301" spans="1:16" x14ac:dyDescent="0.2">
      <c r="A1301" s="1403"/>
      <c r="B1301" s="1403"/>
      <c r="C1301" s="2095"/>
      <c r="D1301" s="2095"/>
      <c r="E1301" s="2095"/>
      <c r="F1301" s="1362"/>
      <c r="G1301" s="1362"/>
      <c r="H1301" s="1362"/>
    </row>
    <row r="1302" spans="1:16" x14ac:dyDescent="0.2">
      <c r="A1302" s="1403"/>
      <c r="B1302" s="1403"/>
      <c r="C1302" s="2095"/>
      <c r="D1302" s="2095"/>
      <c r="E1302" s="2095"/>
      <c r="F1302" s="1362"/>
      <c r="G1302" s="1362"/>
      <c r="H1302" s="1362"/>
    </row>
    <row r="1303" spans="1:16" x14ac:dyDescent="0.2">
      <c r="A1303" s="1403"/>
      <c r="B1303" s="1403"/>
      <c r="C1303" s="2095"/>
      <c r="D1303" s="2095"/>
      <c r="E1303" s="2095"/>
      <c r="F1303" s="1362"/>
      <c r="G1303" s="1362"/>
      <c r="H1303" s="1362"/>
    </row>
    <row r="1304" spans="1:16" s="1339" customFormat="1" x14ac:dyDescent="0.2">
      <c r="B1304" s="1351"/>
      <c r="C1304" s="1441"/>
      <c r="D1304" s="1441"/>
      <c r="E1304" s="1441"/>
      <c r="F1304" s="1371"/>
      <c r="G1304" s="1371"/>
      <c r="H1304" s="1441"/>
      <c r="I1304" s="1371"/>
      <c r="J1304" s="1349"/>
      <c r="L1304" s="1441"/>
      <c r="M1304" s="1441"/>
      <c r="N1304" s="1441"/>
      <c r="O1304" s="1441"/>
      <c r="P1304" s="1441"/>
    </row>
    <row r="1305" spans="1:16" s="1339" customFormat="1" x14ac:dyDescent="0.2">
      <c r="A1305" s="1588"/>
      <c r="B1305" s="1673"/>
      <c r="C1305" s="1444"/>
      <c r="D1305" s="1444"/>
      <c r="E1305" s="1444"/>
      <c r="F1305" s="1592"/>
      <c r="G1305" s="1592"/>
      <c r="H1305" s="1444"/>
      <c r="I1305" s="1371"/>
      <c r="J1305" s="1349"/>
      <c r="L1305" s="1441"/>
      <c r="M1305" s="1441"/>
      <c r="N1305" s="1441"/>
    </row>
    <row r="1306" spans="1:16" s="1339" customFormat="1" x14ac:dyDescent="0.2">
      <c r="A1306" s="1588" t="s">
        <v>32</v>
      </c>
      <c r="B1306" s="1673"/>
      <c r="C1306" s="2147"/>
      <c r="D1306" s="2147"/>
      <c r="E1306" s="2147"/>
      <c r="F1306" s="1592"/>
      <c r="G1306" s="1592"/>
      <c r="H1306" s="1444"/>
      <c r="I1306" s="1371"/>
      <c r="J1306" s="1349"/>
      <c r="L1306" s="1441"/>
      <c r="M1306" s="1441"/>
      <c r="N1306" s="1441"/>
    </row>
    <row r="1307" spans="1:16" s="1339" customFormat="1" x14ac:dyDescent="0.2">
      <c r="A1307" s="1588"/>
      <c r="B1307" s="1673"/>
      <c r="C1307" s="2147"/>
      <c r="D1307" s="2147"/>
      <c r="E1307" s="2147"/>
      <c r="F1307" s="1592"/>
      <c r="G1307" s="1592"/>
      <c r="H1307" s="1444"/>
      <c r="I1307" s="1371"/>
      <c r="J1307" s="1349"/>
      <c r="L1307" s="1441"/>
      <c r="M1307" s="1441"/>
      <c r="N1307" s="1441"/>
    </row>
    <row r="1308" spans="1:16" s="1339" customFormat="1" x14ac:dyDescent="0.2">
      <c r="A1308" s="1588"/>
      <c r="B1308" s="1673"/>
      <c r="C1308" s="2147"/>
      <c r="D1308" s="2147"/>
      <c r="E1308" s="2147"/>
      <c r="F1308" s="1592"/>
      <c r="G1308" s="1592"/>
      <c r="H1308" s="1444"/>
      <c r="I1308" s="1371"/>
      <c r="J1308" s="1349"/>
      <c r="L1308" s="1441"/>
      <c r="M1308" s="1441"/>
      <c r="N1308" s="1441"/>
    </row>
    <row r="1309" spans="1:16" s="1339" customFormat="1" x14ac:dyDescent="0.2">
      <c r="A1309" s="1588"/>
      <c r="B1309" s="1673"/>
      <c r="C1309" s="2147"/>
      <c r="D1309" s="2147"/>
      <c r="E1309" s="2147"/>
      <c r="F1309" s="1592"/>
      <c r="G1309" s="1592"/>
      <c r="H1309" s="1444"/>
      <c r="I1309" s="1371"/>
      <c r="J1309" s="1349"/>
      <c r="L1309" s="1441"/>
      <c r="M1309" s="1441"/>
      <c r="N1309" s="1441"/>
    </row>
    <row r="1310" spans="1:16" s="1339" customFormat="1" x14ac:dyDescent="0.2">
      <c r="A1310" s="1588"/>
      <c r="B1310" s="1673"/>
      <c r="C1310" s="2147"/>
      <c r="D1310" s="2147"/>
      <c r="E1310" s="2147"/>
      <c r="F1310" s="1592"/>
      <c r="G1310" s="1592"/>
      <c r="H1310" s="1444"/>
      <c r="I1310" s="1371"/>
      <c r="J1310" s="1349"/>
      <c r="L1310" s="1441"/>
      <c r="M1310" s="1441"/>
      <c r="N1310" s="1441"/>
    </row>
    <row r="1311" spans="1:16" s="1339" customFormat="1" x14ac:dyDescent="0.2">
      <c r="A1311" s="1588"/>
      <c r="B1311" s="1673"/>
      <c r="C1311" s="2147"/>
      <c r="D1311" s="2147"/>
      <c r="E1311" s="2147"/>
      <c r="F1311" s="1592"/>
      <c r="G1311" s="1592"/>
      <c r="H1311" s="1444"/>
      <c r="I1311" s="1371"/>
      <c r="J1311" s="1349"/>
      <c r="L1311" s="1441"/>
      <c r="M1311" s="1441"/>
      <c r="N1311" s="1441"/>
    </row>
    <row r="1312" spans="1:16" s="1339" customFormat="1" x14ac:dyDescent="0.2">
      <c r="A1312" s="1588"/>
      <c r="B1312" s="1673"/>
      <c r="C1312" s="2147"/>
      <c r="D1312" s="2147"/>
      <c r="E1312" s="2147"/>
      <c r="F1312" s="1592"/>
      <c r="G1312" s="1592"/>
      <c r="H1312" s="1444"/>
      <c r="I1312" s="1371"/>
      <c r="J1312" s="1349"/>
      <c r="L1312" s="1441"/>
      <c r="M1312" s="1441"/>
      <c r="N1312" s="1441"/>
    </row>
    <row r="1313" spans="1:14" s="1339" customFormat="1" x14ac:dyDescent="0.2">
      <c r="A1313" s="1588"/>
      <c r="B1313" s="1673"/>
      <c r="C1313" s="2147"/>
      <c r="D1313" s="2147"/>
      <c r="E1313" s="2147"/>
      <c r="F1313" s="1592"/>
      <c r="G1313" s="1592"/>
      <c r="H1313" s="1444"/>
      <c r="I1313" s="1371"/>
      <c r="J1313" s="1674"/>
      <c r="L1313" s="1441"/>
      <c r="M1313" s="1441"/>
      <c r="N1313" s="1441"/>
    </row>
    <row r="1314" spans="1:14" s="1339" customFormat="1" x14ac:dyDescent="0.2">
      <c r="A1314" s="1588"/>
      <c r="B1314" s="1673"/>
      <c r="C1314" s="2147"/>
      <c r="D1314" s="2147"/>
      <c r="E1314" s="2147"/>
      <c r="F1314" s="1592"/>
      <c r="G1314" s="1592"/>
      <c r="H1314" s="1444"/>
      <c r="I1314" s="1371"/>
      <c r="J1314" s="1349"/>
      <c r="L1314" s="1441"/>
      <c r="M1314" s="1441"/>
      <c r="N1314" s="1441"/>
    </row>
    <row r="1315" spans="1:14" s="1339" customFormat="1" x14ac:dyDescent="0.2">
      <c r="A1315" s="1588"/>
      <c r="B1315" s="1673"/>
      <c r="C1315" s="2147"/>
      <c r="D1315" s="2147"/>
      <c r="E1315" s="2147"/>
      <c r="F1315" s="1592"/>
      <c r="G1315" s="1592"/>
      <c r="H1315" s="1444"/>
      <c r="I1315" s="1371"/>
      <c r="J1315" s="1349"/>
      <c r="L1315" s="1441"/>
      <c r="M1315" s="1441"/>
      <c r="N1315" s="1441"/>
    </row>
    <row r="1316" spans="1:14" s="1339" customFormat="1" x14ac:dyDescent="0.2">
      <c r="A1316" s="1588"/>
      <c r="B1316" s="1673"/>
      <c r="C1316" s="2147"/>
      <c r="D1316" s="2147"/>
      <c r="E1316" s="2147"/>
      <c r="F1316" s="1592"/>
      <c r="G1316" s="1592"/>
      <c r="H1316" s="1444"/>
      <c r="I1316" s="1371"/>
      <c r="J1316" s="1349"/>
      <c r="L1316" s="1441"/>
      <c r="M1316" s="1441"/>
      <c r="N1316" s="1441"/>
    </row>
    <row r="1317" spans="1:14" s="1339" customFormat="1" x14ac:dyDescent="0.2">
      <c r="A1317" s="1588"/>
      <c r="B1317" s="1673"/>
      <c r="C1317" s="2147"/>
      <c r="D1317" s="2147"/>
      <c r="E1317" s="2147"/>
      <c r="F1317" s="1592"/>
      <c r="G1317" s="1592"/>
      <c r="H1317" s="1444"/>
      <c r="I1317" s="1371"/>
      <c r="J1317" s="1349"/>
      <c r="L1317" s="1441"/>
      <c r="M1317" s="1441"/>
      <c r="N1317" s="1441"/>
    </row>
    <row r="1318" spans="1:14" s="1339" customFormat="1" x14ac:dyDescent="0.2">
      <c r="A1318" s="1588"/>
      <c r="B1318" s="1673"/>
      <c r="C1318" s="2147"/>
      <c r="D1318" s="2147"/>
      <c r="E1318" s="2147"/>
      <c r="F1318" s="1592"/>
      <c r="G1318" s="1592"/>
      <c r="H1318" s="1444"/>
      <c r="I1318" s="1371"/>
      <c r="J1318" s="1349"/>
      <c r="L1318" s="1441"/>
      <c r="M1318" s="1441"/>
      <c r="N1318" s="1441"/>
    </row>
    <row r="1319" spans="1:14" s="1339" customFormat="1" x14ac:dyDescent="0.2">
      <c r="A1319" s="1588"/>
      <c r="B1319" s="1673"/>
      <c r="C1319" s="2147"/>
      <c r="D1319" s="2147"/>
      <c r="E1319" s="2147"/>
      <c r="F1319" s="1592"/>
      <c r="G1319" s="1592"/>
      <c r="H1319" s="1444"/>
      <c r="I1319" s="1371"/>
      <c r="J1319" s="1349"/>
      <c r="L1319" s="1441"/>
      <c r="M1319" s="1441"/>
      <c r="N1319" s="1441"/>
    </row>
    <row r="1320" spans="1:14" s="1339" customFormat="1" x14ac:dyDescent="0.2">
      <c r="A1320" s="1588"/>
      <c r="B1320" s="1673"/>
      <c r="C1320" s="2147"/>
      <c r="D1320" s="2147"/>
      <c r="E1320" s="2147"/>
      <c r="F1320" s="1592"/>
      <c r="G1320" s="1592"/>
      <c r="H1320" s="1444"/>
      <c r="I1320" s="1371"/>
      <c r="J1320" s="1349"/>
      <c r="L1320" s="1441"/>
      <c r="M1320" s="1441"/>
      <c r="N1320" s="1441"/>
    </row>
    <row r="1321" spans="1:14" s="1339" customFormat="1" x14ac:dyDescent="0.2">
      <c r="A1321" s="1588"/>
      <c r="B1321" s="1673"/>
      <c r="C1321" s="2147"/>
      <c r="D1321" s="2147"/>
      <c r="E1321" s="2147"/>
      <c r="F1321" s="1592"/>
      <c r="G1321" s="1592"/>
      <c r="H1321" s="1444"/>
      <c r="I1321" s="1371"/>
      <c r="J1321" s="1349"/>
      <c r="L1321" s="1441"/>
      <c r="M1321" s="1441"/>
      <c r="N1321" s="1441"/>
    </row>
    <row r="1322" spans="1:14" s="1339" customFormat="1" x14ac:dyDescent="0.2">
      <c r="A1322" s="1588"/>
      <c r="B1322" s="1673"/>
      <c r="C1322" s="2147"/>
      <c r="D1322" s="2147"/>
      <c r="E1322" s="2147"/>
      <c r="F1322" s="1592"/>
      <c r="G1322" s="1592"/>
      <c r="H1322" s="1444"/>
      <c r="I1322" s="1371"/>
      <c r="J1322" s="1349"/>
      <c r="L1322" s="1441"/>
      <c r="M1322" s="1441"/>
      <c r="N1322" s="1441"/>
    </row>
    <row r="1323" spans="1:14" s="1339" customFormat="1" x14ac:dyDescent="0.2">
      <c r="A1323" s="1588"/>
      <c r="B1323" s="1673"/>
      <c r="C1323" s="2147"/>
      <c r="D1323" s="2147"/>
      <c r="E1323" s="2147"/>
      <c r="F1323" s="1592"/>
      <c r="G1323" s="1592"/>
      <c r="H1323" s="1444"/>
      <c r="I1323" s="1371"/>
      <c r="J1323" s="1349"/>
      <c r="L1323" s="1441"/>
      <c r="M1323" s="1441"/>
      <c r="N1323" s="1441"/>
    </row>
    <row r="1324" spans="1:14" s="1339" customFormat="1" x14ac:dyDescent="0.2">
      <c r="A1324" s="1588"/>
      <c r="B1324" s="1673"/>
      <c r="C1324" s="2147"/>
      <c r="D1324" s="2147"/>
      <c r="E1324" s="2147"/>
      <c r="F1324" s="1592"/>
      <c r="G1324" s="1592"/>
      <c r="H1324" s="1444"/>
      <c r="I1324" s="1371"/>
      <c r="J1324" s="1349"/>
      <c r="L1324" s="1441"/>
      <c r="M1324" s="1441"/>
      <c r="N1324" s="1441"/>
    </row>
    <row r="1326" spans="1:14" x14ac:dyDescent="0.2">
      <c r="A1326" s="1332" t="s">
        <v>1801</v>
      </c>
      <c r="B1326" s="1357"/>
      <c r="C1326" s="1357"/>
    </row>
    <row r="1327" spans="1:14" x14ac:dyDescent="0.2">
      <c r="A1327" s="1675"/>
      <c r="B1327" s="1360"/>
      <c r="C1327" s="2176"/>
      <c r="D1327" s="2176"/>
      <c r="E1327" s="2176"/>
    </row>
    <row r="1328" spans="1:14" x14ac:dyDescent="0.2">
      <c r="C1328" s="2176"/>
      <c r="D1328" s="2176"/>
      <c r="E1328" s="2176"/>
    </row>
    <row r="1329" spans="1:9" x14ac:dyDescent="0.2">
      <c r="C1329" s="2176"/>
      <c r="D1329" s="2176"/>
      <c r="E1329" s="2176"/>
    </row>
    <row r="1330" spans="1:9" x14ac:dyDescent="0.2">
      <c r="C1330" s="2176"/>
      <c r="D1330" s="2176"/>
      <c r="E1330" s="2176"/>
    </row>
    <row r="1331" spans="1:9" x14ac:dyDescent="0.2">
      <c r="C1331" s="2176"/>
      <c r="D1331" s="2176"/>
      <c r="E1331" s="2176"/>
    </row>
    <row r="1332" spans="1:9" x14ac:dyDescent="0.2">
      <c r="C1332" s="2176"/>
      <c r="D1332" s="2176"/>
      <c r="E1332" s="2176"/>
    </row>
    <row r="1333" spans="1:9" x14ac:dyDescent="0.2">
      <c r="C1333" s="2176"/>
      <c r="D1333" s="2176"/>
      <c r="E1333" s="2176"/>
    </row>
    <row r="1334" spans="1:9" x14ac:dyDescent="0.2">
      <c r="C1334" s="2176"/>
      <c r="D1334" s="2176"/>
      <c r="E1334" s="2176"/>
    </row>
    <row r="1335" spans="1:9" x14ac:dyDescent="0.2">
      <c r="C1335" s="2176"/>
      <c r="D1335" s="2176"/>
      <c r="E1335" s="2176"/>
    </row>
    <row r="1336" spans="1:9" x14ac:dyDescent="0.2">
      <c r="C1336" s="2176"/>
      <c r="D1336" s="2176"/>
      <c r="E1336" s="2176"/>
    </row>
    <row r="1337" spans="1:9" x14ac:dyDescent="0.2">
      <c r="C1337" s="2176"/>
      <c r="D1337" s="2176"/>
      <c r="E1337" s="2176"/>
    </row>
    <row r="1338" spans="1:9" x14ac:dyDescent="0.2">
      <c r="C1338" s="2176"/>
      <c r="D1338" s="2176"/>
      <c r="E1338" s="2176"/>
    </row>
    <row r="1339" spans="1:9" x14ac:dyDescent="0.2">
      <c r="C1339" s="2176"/>
      <c r="D1339" s="2176"/>
      <c r="E1339" s="2176"/>
      <c r="I1339" s="1438"/>
    </row>
    <row r="1341" spans="1:9" x14ac:dyDescent="0.2">
      <c r="A1341" s="1332" t="s">
        <v>1802</v>
      </c>
      <c r="B1341" s="1357"/>
      <c r="C1341" s="1357"/>
      <c r="I1341" s="1438"/>
    </row>
    <row r="1342" spans="1:9" x14ac:dyDescent="0.2">
      <c r="A1342" s="1675"/>
      <c r="B1342" s="1360"/>
      <c r="C1342" s="2176"/>
      <c r="D1342" s="2176"/>
      <c r="E1342" s="2176"/>
      <c r="I1342" s="1438"/>
    </row>
    <row r="1343" spans="1:9" x14ac:dyDescent="0.2">
      <c r="C1343" s="2176"/>
      <c r="D1343" s="2176"/>
      <c r="E1343" s="2176"/>
      <c r="I1343" s="1438"/>
    </row>
    <row r="1344" spans="1:9" x14ac:dyDescent="0.2">
      <c r="C1344" s="2176"/>
      <c r="D1344" s="2176"/>
      <c r="E1344" s="2176"/>
      <c r="I1344" s="1438"/>
    </row>
    <row r="1345" spans="3:9" x14ac:dyDescent="0.2">
      <c r="C1345" s="2176"/>
      <c r="D1345" s="2176"/>
      <c r="E1345" s="2176"/>
      <c r="I1345" s="1438"/>
    </row>
    <row r="1346" spans="3:9" x14ac:dyDescent="0.2">
      <c r="C1346" s="2176"/>
      <c r="D1346" s="2176"/>
      <c r="E1346" s="2176"/>
    </row>
    <row r="1347" spans="3:9" x14ac:dyDescent="0.2">
      <c r="C1347" s="2176"/>
      <c r="D1347" s="2176"/>
      <c r="E1347" s="2176"/>
      <c r="I1347" s="1438"/>
    </row>
    <row r="1348" spans="3:9" x14ac:dyDescent="0.2">
      <c r="C1348" s="2176"/>
      <c r="D1348" s="2176"/>
      <c r="E1348" s="2176"/>
      <c r="I1348" s="1438"/>
    </row>
    <row r="1349" spans="3:9" x14ac:dyDescent="0.2">
      <c r="C1349" s="2176"/>
      <c r="D1349" s="2176"/>
      <c r="E1349" s="2176"/>
      <c r="I1349" s="1438"/>
    </row>
    <row r="1350" spans="3:9" x14ac:dyDescent="0.2">
      <c r="C1350" s="2176"/>
      <c r="D1350" s="2176"/>
      <c r="E1350" s="2176"/>
      <c r="I1350" s="1438"/>
    </row>
    <row r="1351" spans="3:9" x14ac:dyDescent="0.2">
      <c r="C1351" s="2176"/>
      <c r="D1351" s="2176"/>
      <c r="E1351" s="2176"/>
      <c r="I1351" s="1438"/>
    </row>
    <row r="1352" spans="3:9" x14ac:dyDescent="0.2">
      <c r="C1352" s="2176"/>
      <c r="D1352" s="2176"/>
      <c r="E1352" s="2176"/>
      <c r="I1352" s="1438"/>
    </row>
    <row r="1353" spans="3:9" x14ac:dyDescent="0.2">
      <c r="C1353" s="2176"/>
      <c r="D1353" s="2176"/>
      <c r="E1353" s="2176"/>
      <c r="I1353" s="1438"/>
    </row>
    <row r="1354" spans="3:9" x14ac:dyDescent="0.2">
      <c r="C1354" s="2176"/>
      <c r="D1354" s="2176"/>
      <c r="E1354" s="2176"/>
      <c r="I1354" s="1438"/>
    </row>
    <row r="1355" spans="3:9" x14ac:dyDescent="0.2">
      <c r="C1355" s="2176"/>
      <c r="D1355" s="2176"/>
      <c r="E1355" s="2176"/>
      <c r="I1355" s="1438"/>
    </row>
    <row r="1356" spans="3:9" x14ac:dyDescent="0.2">
      <c r="C1356" s="2176"/>
      <c r="D1356" s="2176"/>
      <c r="E1356" s="2176"/>
      <c r="H1356" s="1438"/>
      <c r="I1356" s="1438"/>
    </row>
    <row r="1357" spans="3:9" x14ac:dyDescent="0.2">
      <c r="C1357" s="2176"/>
      <c r="D1357" s="2176"/>
      <c r="E1357" s="2176"/>
      <c r="I1357" s="1438"/>
    </row>
    <row r="1358" spans="3:9" x14ac:dyDescent="0.2">
      <c r="C1358" s="2176"/>
      <c r="D1358" s="2176"/>
      <c r="E1358" s="2176"/>
      <c r="I1358" s="1438"/>
    </row>
    <row r="1359" spans="3:9" x14ac:dyDescent="0.2">
      <c r="C1359" s="2176"/>
      <c r="D1359" s="2176"/>
      <c r="E1359" s="2176"/>
    </row>
    <row r="1360" spans="3:9" x14ac:dyDescent="0.2">
      <c r="C1360" s="2176"/>
      <c r="D1360" s="2176"/>
      <c r="E1360" s="2176"/>
    </row>
  </sheetData>
  <mergeCells count="922">
    <mergeCell ref="C1355:E1355"/>
    <mergeCell ref="C1356:E1356"/>
    <mergeCell ref="C1357:E1357"/>
    <mergeCell ref="C1358:E1358"/>
    <mergeCell ref="C1359:E1359"/>
    <mergeCell ref="C1360:E1360"/>
    <mergeCell ref="C1349:E1349"/>
    <mergeCell ref="C1350:E1350"/>
    <mergeCell ref="C1351:E1351"/>
    <mergeCell ref="C1352:E1352"/>
    <mergeCell ref="C1353:E1353"/>
    <mergeCell ref="C1354:E1354"/>
    <mergeCell ref="C1343:E1343"/>
    <mergeCell ref="C1344:E1344"/>
    <mergeCell ref="C1345:E1345"/>
    <mergeCell ref="C1346:E1346"/>
    <mergeCell ref="C1347:E1347"/>
    <mergeCell ref="C1348:E1348"/>
    <mergeCell ref="C1335:E1335"/>
    <mergeCell ref="C1336:E1336"/>
    <mergeCell ref="C1337:E1337"/>
    <mergeCell ref="C1338:E1338"/>
    <mergeCell ref="C1339:E1339"/>
    <mergeCell ref="C1342:E1342"/>
    <mergeCell ref="C1329:E1329"/>
    <mergeCell ref="C1330:E1330"/>
    <mergeCell ref="C1331:E1331"/>
    <mergeCell ref="C1332:E1332"/>
    <mergeCell ref="C1333:E1333"/>
    <mergeCell ref="C1334:E1334"/>
    <mergeCell ref="C1321:E1321"/>
    <mergeCell ref="C1322:E1322"/>
    <mergeCell ref="C1323:E1323"/>
    <mergeCell ref="C1324:E1324"/>
    <mergeCell ref="C1327:E1327"/>
    <mergeCell ref="C1328:E1328"/>
    <mergeCell ref="C1315:E1315"/>
    <mergeCell ref="C1316:E1316"/>
    <mergeCell ref="C1317:E1317"/>
    <mergeCell ref="C1318:E1318"/>
    <mergeCell ref="C1319:E1319"/>
    <mergeCell ref="C1320:E1320"/>
    <mergeCell ref="C1309:E1309"/>
    <mergeCell ref="C1310:E1310"/>
    <mergeCell ref="C1311:E1311"/>
    <mergeCell ref="C1312:E1312"/>
    <mergeCell ref="C1313:E1313"/>
    <mergeCell ref="C1314:E1314"/>
    <mergeCell ref="C1301:E1301"/>
    <mergeCell ref="C1302:E1302"/>
    <mergeCell ref="C1303:E1303"/>
    <mergeCell ref="C1306:E1306"/>
    <mergeCell ref="C1307:E1307"/>
    <mergeCell ref="C1308:E1308"/>
    <mergeCell ref="C1295:E1295"/>
    <mergeCell ref="C1296:E1296"/>
    <mergeCell ref="C1297:E1297"/>
    <mergeCell ref="C1298:E1298"/>
    <mergeCell ref="C1299:E1299"/>
    <mergeCell ref="C1300:E1300"/>
    <mergeCell ref="C1289:E1289"/>
    <mergeCell ref="C1290:E1290"/>
    <mergeCell ref="C1291:E1291"/>
    <mergeCell ref="C1292:E1292"/>
    <mergeCell ref="C1293:E1293"/>
    <mergeCell ref="C1294:E1294"/>
    <mergeCell ref="C1282:E1282"/>
    <mergeCell ref="C1283:E1283"/>
    <mergeCell ref="C1284:E1284"/>
    <mergeCell ref="C1285:E1285"/>
    <mergeCell ref="C1286:E1286"/>
    <mergeCell ref="C1287:E1287"/>
    <mergeCell ref="C1288:E1288"/>
    <mergeCell ref="C1276:E1276"/>
    <mergeCell ref="C1277:E1277"/>
    <mergeCell ref="C1280:F1280"/>
    <mergeCell ref="C1281:F1281"/>
    <mergeCell ref="C1279:F1279"/>
    <mergeCell ref="C1270:E1270"/>
    <mergeCell ref="C1271:E1271"/>
    <mergeCell ref="C1272:E1272"/>
    <mergeCell ref="C1273:E1273"/>
    <mergeCell ref="C1274:E1274"/>
    <mergeCell ref="C1275:E1275"/>
    <mergeCell ref="C1260:E1260"/>
    <mergeCell ref="C1261:E1261"/>
    <mergeCell ref="B1265:H1265"/>
    <mergeCell ref="B1266:H1266"/>
    <mergeCell ref="C1268:E1268"/>
    <mergeCell ref="C1269:E1269"/>
    <mergeCell ref="C1254:E1254"/>
    <mergeCell ref="C1255:E1255"/>
    <mergeCell ref="C1256:E1256"/>
    <mergeCell ref="C1257:E1257"/>
    <mergeCell ref="C1258:E1258"/>
    <mergeCell ref="C1259:E1259"/>
    <mergeCell ref="B1267:K1267"/>
    <mergeCell ref="C1244:E1244"/>
    <mergeCell ref="C1246:E1246"/>
    <mergeCell ref="C1248:E1248"/>
    <mergeCell ref="C1249:E1249"/>
    <mergeCell ref="C1252:E1252"/>
    <mergeCell ref="C1253:E1253"/>
    <mergeCell ref="C1192:E1192"/>
    <mergeCell ref="C1193:E1193"/>
    <mergeCell ref="C1194:E1194"/>
    <mergeCell ref="C1195:E1195"/>
    <mergeCell ref="C1196:E1196"/>
    <mergeCell ref="C1239:E1239"/>
    <mergeCell ref="B1237:C1237"/>
    <mergeCell ref="C1245:E1245"/>
    <mergeCell ref="C1247:E1247"/>
    <mergeCell ref="C1250:E1250"/>
    <mergeCell ref="C1251:E1251"/>
    <mergeCell ref="C1240:E1240"/>
    <mergeCell ref="C1241:E1241"/>
    <mergeCell ref="C1242:E1242"/>
    <mergeCell ref="C1243:E1243"/>
    <mergeCell ref="C1181:E1181"/>
    <mergeCell ref="C1183:E1183"/>
    <mergeCell ref="C1184:E1184"/>
    <mergeCell ref="C1187:E1187"/>
    <mergeCell ref="C1172:E1172"/>
    <mergeCell ref="C1173:E1173"/>
    <mergeCell ref="C1174:E1174"/>
    <mergeCell ref="C1175:E1175"/>
    <mergeCell ref="C1176:E1176"/>
    <mergeCell ref="C1177:E1177"/>
    <mergeCell ref="C1186:E1186"/>
    <mergeCell ref="C1180:E1180"/>
    <mergeCell ref="C1182:E1182"/>
    <mergeCell ref="C1185:E1185"/>
    <mergeCell ref="B1150:C1150"/>
    <mergeCell ref="E1150:G1150"/>
    <mergeCell ref="E1151:G1151"/>
    <mergeCell ref="B1152:C1152"/>
    <mergeCell ref="E1152:G1152"/>
    <mergeCell ref="B1153:C1153"/>
    <mergeCell ref="E1153:G1153"/>
    <mergeCell ref="C1178:E1178"/>
    <mergeCell ref="C1179:E1179"/>
    <mergeCell ref="C1077:E1077"/>
    <mergeCell ref="C1080:E1080"/>
    <mergeCell ref="C1081:E1081"/>
    <mergeCell ref="C1082:E1082"/>
    <mergeCell ref="C1067:E1067"/>
    <mergeCell ref="C1068:E1068"/>
    <mergeCell ref="C1069:E1069"/>
    <mergeCell ref="C1070:E1070"/>
    <mergeCell ref="C1071:E1071"/>
    <mergeCell ref="C1072:E1072"/>
    <mergeCell ref="C1079:E1079"/>
    <mergeCell ref="C1073:E1073"/>
    <mergeCell ref="C1075:E1075"/>
    <mergeCell ref="C1078:E1078"/>
    <mergeCell ref="B1044:C1044"/>
    <mergeCell ref="E1044:G1044"/>
    <mergeCell ref="E1045:G1045"/>
    <mergeCell ref="B1046:C1046"/>
    <mergeCell ref="E1046:G1046"/>
    <mergeCell ref="B1047:C1047"/>
    <mergeCell ref="E1047:G1047"/>
    <mergeCell ref="C1074:E1074"/>
    <mergeCell ref="C1076:E1076"/>
    <mergeCell ref="C956:E956"/>
    <mergeCell ref="C958:E958"/>
    <mergeCell ref="C959:E959"/>
    <mergeCell ref="C962:E962"/>
    <mergeCell ref="C963:E963"/>
    <mergeCell ref="C964:E964"/>
    <mergeCell ref="C987:E987"/>
    <mergeCell ref="C998:E998"/>
    <mergeCell ref="C999:E999"/>
    <mergeCell ref="C981:E981"/>
    <mergeCell ref="C982:E982"/>
    <mergeCell ref="C983:E983"/>
    <mergeCell ref="C984:E984"/>
    <mergeCell ref="C985:E985"/>
    <mergeCell ref="C986:E986"/>
    <mergeCell ref="B993:C993"/>
    <mergeCell ref="B994:C994"/>
    <mergeCell ref="B995:C995"/>
    <mergeCell ref="C949:E949"/>
    <mergeCell ref="C950:E950"/>
    <mergeCell ref="C951:E951"/>
    <mergeCell ref="C952:E952"/>
    <mergeCell ref="C953:E953"/>
    <mergeCell ref="C954:E954"/>
    <mergeCell ref="C940:E940"/>
    <mergeCell ref="C941:E941"/>
    <mergeCell ref="C942:E942"/>
    <mergeCell ref="C943:E943"/>
    <mergeCell ref="C944:E944"/>
    <mergeCell ref="C945:E945"/>
    <mergeCell ref="C934:E934"/>
    <mergeCell ref="C935:E935"/>
    <mergeCell ref="C936:E936"/>
    <mergeCell ref="C937:E937"/>
    <mergeCell ref="C938:E938"/>
    <mergeCell ref="C939:E939"/>
    <mergeCell ref="C920:E920"/>
    <mergeCell ref="C921:E921"/>
    <mergeCell ref="C924:E924"/>
    <mergeCell ref="C926:E926"/>
    <mergeCell ref="C928:E928"/>
    <mergeCell ref="C929:E929"/>
    <mergeCell ref="C925:E925"/>
    <mergeCell ref="C927:E927"/>
    <mergeCell ref="C914:E914"/>
    <mergeCell ref="C915:E915"/>
    <mergeCell ref="C916:E916"/>
    <mergeCell ref="C917:E917"/>
    <mergeCell ref="C918:E918"/>
    <mergeCell ref="C919:E919"/>
    <mergeCell ref="C908:E908"/>
    <mergeCell ref="C909:E909"/>
    <mergeCell ref="C910:E910"/>
    <mergeCell ref="C911:E911"/>
    <mergeCell ref="C912:E912"/>
    <mergeCell ref="C913:E913"/>
    <mergeCell ref="C828:E828"/>
    <mergeCell ref="C829:E829"/>
    <mergeCell ref="C876:E876"/>
    <mergeCell ref="C877:E877"/>
    <mergeCell ref="C878:E878"/>
    <mergeCell ref="C879:E879"/>
    <mergeCell ref="B847:C847"/>
    <mergeCell ref="C898:E898"/>
    <mergeCell ref="C899:E899"/>
    <mergeCell ref="C892:E892"/>
    <mergeCell ref="C893:E893"/>
    <mergeCell ref="C894:E894"/>
    <mergeCell ref="C895:E895"/>
    <mergeCell ref="C896:E896"/>
    <mergeCell ref="C897:E897"/>
    <mergeCell ref="C823:E823"/>
    <mergeCell ref="C824:E824"/>
    <mergeCell ref="C825:E825"/>
    <mergeCell ref="C826:E826"/>
    <mergeCell ref="C827:E827"/>
    <mergeCell ref="C816:E816"/>
    <mergeCell ref="C817:E817"/>
    <mergeCell ref="C818:E818"/>
    <mergeCell ref="C819:E819"/>
    <mergeCell ref="C820:E820"/>
    <mergeCell ref="C821:E821"/>
    <mergeCell ref="C814:E814"/>
    <mergeCell ref="C815:E815"/>
    <mergeCell ref="C802:E802"/>
    <mergeCell ref="C803:E803"/>
    <mergeCell ref="C804:E804"/>
    <mergeCell ref="C805:E805"/>
    <mergeCell ref="C806:E806"/>
    <mergeCell ref="C807:E807"/>
    <mergeCell ref="C822:E822"/>
    <mergeCell ref="C791:E791"/>
    <mergeCell ref="C792:E792"/>
    <mergeCell ref="C793:E793"/>
    <mergeCell ref="C794:E794"/>
    <mergeCell ref="C795:E795"/>
    <mergeCell ref="C808:E808"/>
    <mergeCell ref="C810:E810"/>
    <mergeCell ref="C812:E812"/>
    <mergeCell ref="C813:E813"/>
    <mergeCell ref="E770:G770"/>
    <mergeCell ref="B773:H773"/>
    <mergeCell ref="B774:D774"/>
    <mergeCell ref="F774:G774"/>
    <mergeCell ref="B775:D775"/>
    <mergeCell ref="F775:G775"/>
    <mergeCell ref="E764:G764"/>
    <mergeCell ref="E765:G765"/>
    <mergeCell ref="E766:G766"/>
    <mergeCell ref="E767:G767"/>
    <mergeCell ref="E768:G768"/>
    <mergeCell ref="E769:G769"/>
    <mergeCell ref="C688:E688"/>
    <mergeCell ref="C689:E689"/>
    <mergeCell ref="C690:E690"/>
    <mergeCell ref="C691:E691"/>
    <mergeCell ref="C692:E692"/>
    <mergeCell ref="C693:E693"/>
    <mergeCell ref="B734:D734"/>
    <mergeCell ref="B739:D739"/>
    <mergeCell ref="C756:E756"/>
    <mergeCell ref="C750:E750"/>
    <mergeCell ref="C751:E751"/>
    <mergeCell ref="C752:E752"/>
    <mergeCell ref="C753:E753"/>
    <mergeCell ref="C754:E754"/>
    <mergeCell ref="C755:E755"/>
    <mergeCell ref="C682:E682"/>
    <mergeCell ref="C683:E683"/>
    <mergeCell ref="C684:E684"/>
    <mergeCell ref="C685:E685"/>
    <mergeCell ref="C686:E686"/>
    <mergeCell ref="C687:E687"/>
    <mergeCell ref="C676:E676"/>
    <mergeCell ref="C677:E677"/>
    <mergeCell ref="C678:E678"/>
    <mergeCell ref="C679:E679"/>
    <mergeCell ref="C680:E680"/>
    <mergeCell ref="C681:E681"/>
    <mergeCell ref="C646:E646"/>
    <mergeCell ref="C647:E647"/>
    <mergeCell ref="C648:E648"/>
    <mergeCell ref="C649:E649"/>
    <mergeCell ref="C674:E674"/>
    <mergeCell ref="C675:E675"/>
    <mergeCell ref="C638:E638"/>
    <mergeCell ref="C639:E639"/>
    <mergeCell ref="C640:E640"/>
    <mergeCell ref="C643:E643"/>
    <mergeCell ref="C644:E644"/>
    <mergeCell ref="C645:E645"/>
    <mergeCell ref="B663:D663"/>
    <mergeCell ref="C632:E632"/>
    <mergeCell ref="C633:E633"/>
    <mergeCell ref="C634:E634"/>
    <mergeCell ref="C635:E635"/>
    <mergeCell ref="C636:E636"/>
    <mergeCell ref="C637:E637"/>
    <mergeCell ref="C626:E626"/>
    <mergeCell ref="C627:E627"/>
    <mergeCell ref="C628:E628"/>
    <mergeCell ref="C629:E629"/>
    <mergeCell ref="C630:E630"/>
    <mergeCell ref="C631:E631"/>
    <mergeCell ref="C620:E620"/>
    <mergeCell ref="C621:E621"/>
    <mergeCell ref="C622:E622"/>
    <mergeCell ref="C623:E623"/>
    <mergeCell ref="C624:E624"/>
    <mergeCell ref="C625:E625"/>
    <mergeCell ref="C614:E614"/>
    <mergeCell ref="C615:E615"/>
    <mergeCell ref="C616:E616"/>
    <mergeCell ref="C617:E617"/>
    <mergeCell ref="C618:E618"/>
    <mergeCell ref="C619:E619"/>
    <mergeCell ref="C592:E592"/>
    <mergeCell ref="C593:E593"/>
    <mergeCell ref="C594:E594"/>
    <mergeCell ref="C595:E595"/>
    <mergeCell ref="C596:E596"/>
    <mergeCell ref="C608:E608"/>
    <mergeCell ref="C586:E586"/>
    <mergeCell ref="C587:E587"/>
    <mergeCell ref="C588:E588"/>
    <mergeCell ref="C589:E589"/>
    <mergeCell ref="C590:E590"/>
    <mergeCell ref="C591:E591"/>
    <mergeCell ref="C607:E607"/>
    <mergeCell ref="C582:E582"/>
    <mergeCell ref="C583:E583"/>
    <mergeCell ref="C584:E584"/>
    <mergeCell ref="C585:E585"/>
    <mergeCell ref="C572:E572"/>
    <mergeCell ref="C573:E573"/>
    <mergeCell ref="C574:E574"/>
    <mergeCell ref="C575:E575"/>
    <mergeCell ref="C576:E576"/>
    <mergeCell ref="C577:E577"/>
    <mergeCell ref="C570:E570"/>
    <mergeCell ref="C556:E556"/>
    <mergeCell ref="C557:E557"/>
    <mergeCell ref="C559:E559"/>
    <mergeCell ref="C562:E562"/>
    <mergeCell ref="C563:E563"/>
    <mergeCell ref="C564:E564"/>
    <mergeCell ref="C578:E578"/>
    <mergeCell ref="C579:E579"/>
    <mergeCell ref="C544:E544"/>
    <mergeCell ref="C545:E545"/>
    <mergeCell ref="C546:E546"/>
    <mergeCell ref="C547:E547"/>
    <mergeCell ref="C565:E565"/>
    <mergeCell ref="C566:E566"/>
    <mergeCell ref="C567:E567"/>
    <mergeCell ref="C568:E568"/>
    <mergeCell ref="C569:E569"/>
    <mergeCell ref="C528:E528"/>
    <mergeCell ref="C529:E529"/>
    <mergeCell ref="C530:E530"/>
    <mergeCell ref="C532:E532"/>
    <mergeCell ref="C535:E535"/>
    <mergeCell ref="C536:E536"/>
    <mergeCell ref="C486:E486"/>
    <mergeCell ref="C487:E487"/>
    <mergeCell ref="C488:E488"/>
    <mergeCell ref="C489:E489"/>
    <mergeCell ref="C490:E490"/>
    <mergeCell ref="C527:E527"/>
    <mergeCell ref="C480:E480"/>
    <mergeCell ref="C481:E481"/>
    <mergeCell ref="C482:E482"/>
    <mergeCell ref="C483:E483"/>
    <mergeCell ref="C484:E484"/>
    <mergeCell ref="C485:E485"/>
    <mergeCell ref="C474:E474"/>
    <mergeCell ref="C475:E475"/>
    <mergeCell ref="C476:E476"/>
    <mergeCell ref="C477:E477"/>
    <mergeCell ref="C478:E478"/>
    <mergeCell ref="C479:E479"/>
    <mergeCell ref="B465:C465"/>
    <mergeCell ref="B466:C466"/>
    <mergeCell ref="B467:C467"/>
    <mergeCell ref="C471:E471"/>
    <mergeCell ref="C472:E472"/>
    <mergeCell ref="C473:E473"/>
    <mergeCell ref="B459:C459"/>
    <mergeCell ref="B460:C460"/>
    <mergeCell ref="B461:C461"/>
    <mergeCell ref="B462:C462"/>
    <mergeCell ref="B463:C463"/>
    <mergeCell ref="B464:C464"/>
    <mergeCell ref="B454:C454"/>
    <mergeCell ref="B455:C455"/>
    <mergeCell ref="B456:C456"/>
    <mergeCell ref="B457:C457"/>
    <mergeCell ref="B458:C458"/>
    <mergeCell ref="B440:C440"/>
    <mergeCell ref="B441:C441"/>
    <mergeCell ref="B442:C442"/>
    <mergeCell ref="B443:C443"/>
    <mergeCell ref="B444:C444"/>
    <mergeCell ref="B445:C445"/>
    <mergeCell ref="B446:C446"/>
    <mergeCell ref="B439:C439"/>
    <mergeCell ref="C410:E410"/>
    <mergeCell ref="C411:E411"/>
    <mergeCell ref="C412:E412"/>
    <mergeCell ref="C413:E413"/>
    <mergeCell ref="C419:E419"/>
    <mergeCell ref="C420:E420"/>
    <mergeCell ref="B417:K417"/>
    <mergeCell ref="B453:C453"/>
    <mergeCell ref="C378:E378"/>
    <mergeCell ref="C379:E379"/>
    <mergeCell ref="C381:E381"/>
    <mergeCell ref="C382:E382"/>
    <mergeCell ref="C383:E383"/>
    <mergeCell ref="C394:E394"/>
    <mergeCell ref="C424:E424"/>
    <mergeCell ref="B432:C432"/>
    <mergeCell ref="B433:C433"/>
    <mergeCell ref="C372:E372"/>
    <mergeCell ref="C375:E375"/>
    <mergeCell ref="C376:E376"/>
    <mergeCell ref="C377:E377"/>
    <mergeCell ref="C323:E323"/>
    <mergeCell ref="C324:E324"/>
    <mergeCell ref="C325:E325"/>
    <mergeCell ref="C326:E326"/>
    <mergeCell ref="C327:E327"/>
    <mergeCell ref="C334:E334"/>
    <mergeCell ref="B353:D353"/>
    <mergeCell ref="B360:C360"/>
    <mergeCell ref="B361:C361"/>
    <mergeCell ref="B362:C362"/>
    <mergeCell ref="C373:E373"/>
    <mergeCell ref="C374:E374"/>
    <mergeCell ref="C365:E365"/>
    <mergeCell ref="C366:E366"/>
    <mergeCell ref="C367:E367"/>
    <mergeCell ref="C368:E368"/>
    <mergeCell ref="B346:D346"/>
    <mergeCell ref="B347:D347"/>
    <mergeCell ref="B292:D292"/>
    <mergeCell ref="B293:D293"/>
    <mergeCell ref="B294:D294"/>
    <mergeCell ref="B295:D295"/>
    <mergeCell ref="B296:D296"/>
    <mergeCell ref="B297:D297"/>
    <mergeCell ref="B290:D290"/>
    <mergeCell ref="C369:E369"/>
    <mergeCell ref="C371:E371"/>
    <mergeCell ref="C252:E252"/>
    <mergeCell ref="C253:E253"/>
    <mergeCell ref="C254:E254"/>
    <mergeCell ref="C255:E255"/>
    <mergeCell ref="C256:E256"/>
    <mergeCell ref="C280:E280"/>
    <mergeCell ref="C239:E239"/>
    <mergeCell ref="C240:E240"/>
    <mergeCell ref="C241:E241"/>
    <mergeCell ref="C242:E242"/>
    <mergeCell ref="C250:F250"/>
    <mergeCell ref="C251:F251"/>
    <mergeCell ref="C274:D274"/>
    <mergeCell ref="C275:D275"/>
    <mergeCell ref="C276:D276"/>
    <mergeCell ref="B248:C248"/>
    <mergeCell ref="C258:J258"/>
    <mergeCell ref="C231:E231"/>
    <mergeCell ref="C232:E232"/>
    <mergeCell ref="C233:E233"/>
    <mergeCell ref="C234:E234"/>
    <mergeCell ref="C235:E235"/>
    <mergeCell ref="C238:E238"/>
    <mergeCell ref="C206:E206"/>
    <mergeCell ref="C207:E207"/>
    <mergeCell ref="C208:E208"/>
    <mergeCell ref="C209:E209"/>
    <mergeCell ref="C210:E210"/>
    <mergeCell ref="C211:E211"/>
    <mergeCell ref="B213:C213"/>
    <mergeCell ref="C200:E200"/>
    <mergeCell ref="C201:E201"/>
    <mergeCell ref="C202:E202"/>
    <mergeCell ref="C203:E203"/>
    <mergeCell ref="C204:E204"/>
    <mergeCell ref="C205:E205"/>
    <mergeCell ref="C175:E175"/>
    <mergeCell ref="C176:E176"/>
    <mergeCell ref="C177:E177"/>
    <mergeCell ref="C178:E178"/>
    <mergeCell ref="C179:E179"/>
    <mergeCell ref="H181:J181"/>
    <mergeCell ref="C144:E144"/>
    <mergeCell ref="C145:E145"/>
    <mergeCell ref="C171:E171"/>
    <mergeCell ref="C172:E172"/>
    <mergeCell ref="C173:E173"/>
    <mergeCell ref="C174:E174"/>
    <mergeCell ref="C134:E134"/>
    <mergeCell ref="C135:E135"/>
    <mergeCell ref="C136:E136"/>
    <mergeCell ref="B147:J147"/>
    <mergeCell ref="C160:J160"/>
    <mergeCell ref="C139:E139"/>
    <mergeCell ref="C140:E140"/>
    <mergeCell ref="C141:E141"/>
    <mergeCell ref="C142:E142"/>
    <mergeCell ref="C143:E143"/>
    <mergeCell ref="B181:C181"/>
    <mergeCell ref="C120:E120"/>
    <mergeCell ref="C106:E106"/>
    <mergeCell ref="C128:E128"/>
    <mergeCell ref="C129:E129"/>
    <mergeCell ref="C132:E132"/>
    <mergeCell ref="C133:E133"/>
    <mergeCell ref="C114:E114"/>
    <mergeCell ref="C115:E115"/>
    <mergeCell ref="C116:E116"/>
    <mergeCell ref="C117:E117"/>
    <mergeCell ref="C118:E118"/>
    <mergeCell ref="C119:E119"/>
    <mergeCell ref="C109:E109"/>
    <mergeCell ref="C110:E110"/>
    <mergeCell ref="C111:E111"/>
    <mergeCell ref="C112:E112"/>
    <mergeCell ref="C113:E113"/>
    <mergeCell ref="C100:E100"/>
    <mergeCell ref="C101:E101"/>
    <mergeCell ref="C102:E102"/>
    <mergeCell ref="C103:E103"/>
    <mergeCell ref="C104:E104"/>
    <mergeCell ref="C108:E108"/>
    <mergeCell ref="C94:E94"/>
    <mergeCell ref="C95:E95"/>
    <mergeCell ref="C96:E96"/>
    <mergeCell ref="C97:E97"/>
    <mergeCell ref="C98:E98"/>
    <mergeCell ref="C99:E99"/>
    <mergeCell ref="C107:E107"/>
    <mergeCell ref="C83:E83"/>
    <mergeCell ref="C84:E84"/>
    <mergeCell ref="C87:E87"/>
    <mergeCell ref="C88:E88"/>
    <mergeCell ref="C92:E92"/>
    <mergeCell ref="C93:E93"/>
    <mergeCell ref="C73:E73"/>
    <mergeCell ref="C74:E74"/>
    <mergeCell ref="C75:E75"/>
    <mergeCell ref="C80:E80"/>
    <mergeCell ref="C81:E81"/>
    <mergeCell ref="C82:E82"/>
    <mergeCell ref="C64:E64"/>
    <mergeCell ref="B67:F67"/>
    <mergeCell ref="B68:F68"/>
    <mergeCell ref="C70:E70"/>
    <mergeCell ref="C71:E71"/>
    <mergeCell ref="C72:E72"/>
    <mergeCell ref="C50:E50"/>
    <mergeCell ref="C53:E53"/>
    <mergeCell ref="C54:E54"/>
    <mergeCell ref="C52:E52"/>
    <mergeCell ref="C62:E62"/>
    <mergeCell ref="C63:E63"/>
    <mergeCell ref="C42:E42"/>
    <mergeCell ref="C43:E43"/>
    <mergeCell ref="C44:E44"/>
    <mergeCell ref="C45:E45"/>
    <mergeCell ref="C49:E49"/>
    <mergeCell ref="C35:E35"/>
    <mergeCell ref="C36:E36"/>
    <mergeCell ref="C37:E37"/>
    <mergeCell ref="C38:E38"/>
    <mergeCell ref="C39:E39"/>
    <mergeCell ref="C40:E40"/>
    <mergeCell ref="G1199:K1199"/>
    <mergeCell ref="B1214:C1214"/>
    <mergeCell ref="G1218:J1218"/>
    <mergeCell ref="B1235:C1235"/>
    <mergeCell ref="B1236:C1236"/>
    <mergeCell ref="C1188:E1188"/>
    <mergeCell ref="C1189:E1189"/>
    <mergeCell ref="C1190:E1190"/>
    <mergeCell ref="C1191:E1191"/>
    <mergeCell ref="C1168:E1168"/>
    <mergeCell ref="C1169:E1169"/>
    <mergeCell ref="C1170:E1170"/>
    <mergeCell ref="C1171:E1171"/>
    <mergeCell ref="E1154:G1154"/>
    <mergeCell ref="B1158:H1158"/>
    <mergeCell ref="B1159:C1159"/>
    <mergeCell ref="E1159:G1159"/>
    <mergeCell ref="B1160:C1160"/>
    <mergeCell ref="E1160:G1160"/>
    <mergeCell ref="C1167:E1167"/>
    <mergeCell ref="B1161:C1161"/>
    <mergeCell ref="E1161:G1161"/>
    <mergeCell ref="B1162:C1162"/>
    <mergeCell ref="B1125:C1125"/>
    <mergeCell ref="C1133:E1133"/>
    <mergeCell ref="C1135:E1135"/>
    <mergeCell ref="C1138:E1138"/>
    <mergeCell ref="C1142:E1142"/>
    <mergeCell ref="B1149:H1149"/>
    <mergeCell ref="C1127:E1127"/>
    <mergeCell ref="C1128:E1128"/>
    <mergeCell ref="C1129:E1129"/>
    <mergeCell ref="C1130:E1130"/>
    <mergeCell ref="C1140:E1140"/>
    <mergeCell ref="C1141:E1141"/>
    <mergeCell ref="C1145:E1145"/>
    <mergeCell ref="C1146:E1146"/>
    <mergeCell ref="C1147:E1147"/>
    <mergeCell ref="C1131:E1131"/>
    <mergeCell ref="C1132:E1132"/>
    <mergeCell ref="C1134:E1134"/>
    <mergeCell ref="C1136:E1136"/>
    <mergeCell ref="C1137:E1137"/>
    <mergeCell ref="C1139:E1139"/>
    <mergeCell ref="G1089:K1089"/>
    <mergeCell ref="B1102:C1102"/>
    <mergeCell ref="G1106:J1106"/>
    <mergeCell ref="B1123:C1123"/>
    <mergeCell ref="B1124:C1124"/>
    <mergeCell ref="C1083:E1083"/>
    <mergeCell ref="C1084:E1084"/>
    <mergeCell ref="C1085:E1085"/>
    <mergeCell ref="C1086:E1086"/>
    <mergeCell ref="C1063:E1063"/>
    <mergeCell ref="C1064:E1064"/>
    <mergeCell ref="C1065:E1065"/>
    <mergeCell ref="C1066:E1066"/>
    <mergeCell ref="E1048:G1048"/>
    <mergeCell ref="B1052:H1052"/>
    <mergeCell ref="B1053:C1053"/>
    <mergeCell ref="E1053:G1053"/>
    <mergeCell ref="B1054:C1054"/>
    <mergeCell ref="E1054:G1054"/>
    <mergeCell ref="C1061:E1061"/>
    <mergeCell ref="C1062:E1062"/>
    <mergeCell ref="B1055:C1055"/>
    <mergeCell ref="E1055:G1055"/>
    <mergeCell ref="B1056:C1056"/>
    <mergeCell ref="C1018:E1018"/>
    <mergeCell ref="C1023:E1023"/>
    <mergeCell ref="C1026:E1026"/>
    <mergeCell ref="C1028:E1028"/>
    <mergeCell ref="C1029:E1029"/>
    <mergeCell ref="B1043:H1043"/>
    <mergeCell ref="C1019:E1019"/>
    <mergeCell ref="C1020:E1020"/>
    <mergeCell ref="C1024:E1024"/>
    <mergeCell ref="C1025:E1025"/>
    <mergeCell ref="C1036:E1036"/>
    <mergeCell ref="C1039:E1039"/>
    <mergeCell ref="C1040:E1040"/>
    <mergeCell ref="C1041:E1041"/>
    <mergeCell ref="C1027:E1027"/>
    <mergeCell ref="C1030:E1030"/>
    <mergeCell ref="C1031:E1031"/>
    <mergeCell ref="C1033:E1033"/>
    <mergeCell ref="C1034:E1034"/>
    <mergeCell ref="C1035:E1035"/>
    <mergeCell ref="C1014:E1014"/>
    <mergeCell ref="C1017:E1017"/>
    <mergeCell ref="C1015:E1015"/>
    <mergeCell ref="C1016:E1016"/>
    <mergeCell ref="C961:E961"/>
    <mergeCell ref="C974:E974"/>
    <mergeCell ref="C976:E976"/>
    <mergeCell ref="C979:E979"/>
    <mergeCell ref="C980:E980"/>
    <mergeCell ref="C965:E965"/>
    <mergeCell ref="C966:E966"/>
    <mergeCell ref="C969:E969"/>
    <mergeCell ref="C970:E970"/>
    <mergeCell ref="C971:E971"/>
    <mergeCell ref="C972:E972"/>
    <mergeCell ref="C973:E973"/>
    <mergeCell ref="C975:E975"/>
    <mergeCell ref="C977:E977"/>
    <mergeCell ref="C978:E978"/>
    <mergeCell ref="C1000:E1000"/>
    <mergeCell ref="C1011:E1011"/>
    <mergeCell ref="C1013:E1013"/>
    <mergeCell ref="C1012:E1012"/>
    <mergeCell ref="C955:E955"/>
    <mergeCell ref="C957:E957"/>
    <mergeCell ref="C930:E930"/>
    <mergeCell ref="C931:E931"/>
    <mergeCell ref="C932:E932"/>
    <mergeCell ref="C933:E933"/>
    <mergeCell ref="B874:C874"/>
    <mergeCell ref="C883:E883"/>
    <mergeCell ref="C885:E885"/>
    <mergeCell ref="B907:C907"/>
    <mergeCell ref="C880:E880"/>
    <mergeCell ref="C881:E881"/>
    <mergeCell ref="C882:E882"/>
    <mergeCell ref="C884:E884"/>
    <mergeCell ref="C886:E886"/>
    <mergeCell ref="C887:E887"/>
    <mergeCell ref="C888:E888"/>
    <mergeCell ref="C889:E889"/>
    <mergeCell ref="C890:E890"/>
    <mergeCell ref="C891:E891"/>
    <mergeCell ref="C900:E900"/>
    <mergeCell ref="C901:E901"/>
    <mergeCell ref="C902:E902"/>
    <mergeCell ref="C903:E903"/>
    <mergeCell ref="G852:J852"/>
    <mergeCell ref="B859:D859"/>
    <mergeCell ref="B864:D864"/>
    <mergeCell ref="B872:C872"/>
    <mergeCell ref="B873:C873"/>
    <mergeCell ref="B776:D776"/>
    <mergeCell ref="B779:D779"/>
    <mergeCell ref="C809:E809"/>
    <mergeCell ref="C811:E811"/>
    <mergeCell ref="G833:K833"/>
    <mergeCell ref="B845:D845"/>
    <mergeCell ref="C785:E785"/>
    <mergeCell ref="C787:E787"/>
    <mergeCell ref="C788:E788"/>
    <mergeCell ref="C789:E789"/>
    <mergeCell ref="C783:E783"/>
    <mergeCell ref="C784:E784"/>
    <mergeCell ref="C796:E796"/>
    <mergeCell ref="C797:E797"/>
    <mergeCell ref="C798:E798"/>
    <mergeCell ref="C799:E799"/>
    <mergeCell ref="C800:E800"/>
    <mergeCell ref="C801:E801"/>
    <mergeCell ref="C790:E790"/>
    <mergeCell ref="B762:H762"/>
    <mergeCell ref="C746:E746"/>
    <mergeCell ref="C747:E747"/>
    <mergeCell ref="C748:E748"/>
    <mergeCell ref="C749:E749"/>
    <mergeCell ref="C694:E694"/>
    <mergeCell ref="C696:E696"/>
    <mergeCell ref="G708:K708"/>
    <mergeCell ref="B720:D720"/>
    <mergeCell ref="B722:C722"/>
    <mergeCell ref="G727:J727"/>
    <mergeCell ref="C695:E695"/>
    <mergeCell ref="C698:E698"/>
    <mergeCell ref="C699:E699"/>
    <mergeCell ref="C700:E700"/>
    <mergeCell ref="C701:E701"/>
    <mergeCell ref="C702:E702"/>
    <mergeCell ref="C703:E703"/>
    <mergeCell ref="C704:E704"/>
    <mergeCell ref="C705:E705"/>
    <mergeCell ref="C745:E745"/>
    <mergeCell ref="C757:E757"/>
    <mergeCell ref="C758:E758"/>
    <mergeCell ref="C759:E759"/>
    <mergeCell ref="F663:G663"/>
    <mergeCell ref="B664:D664"/>
    <mergeCell ref="F664:G664"/>
    <mergeCell ref="B665:D665"/>
    <mergeCell ref="B668:D668"/>
    <mergeCell ref="E655:G655"/>
    <mergeCell ref="E656:G656"/>
    <mergeCell ref="E657:G657"/>
    <mergeCell ref="E658:G658"/>
    <mergeCell ref="E659:G659"/>
    <mergeCell ref="B662:H662"/>
    <mergeCell ref="C609:E609"/>
    <mergeCell ref="B651:H651"/>
    <mergeCell ref="E653:G653"/>
    <mergeCell ref="E654:G654"/>
    <mergeCell ref="C610:E610"/>
    <mergeCell ref="C611:E611"/>
    <mergeCell ref="C612:E612"/>
    <mergeCell ref="C613:E613"/>
    <mergeCell ref="C533:E533"/>
    <mergeCell ref="C534:E534"/>
    <mergeCell ref="C560:E560"/>
    <mergeCell ref="C561:E561"/>
    <mergeCell ref="C537:E537"/>
    <mergeCell ref="C538:E538"/>
    <mergeCell ref="C539:E539"/>
    <mergeCell ref="C540:E540"/>
    <mergeCell ref="C548:E548"/>
    <mergeCell ref="C551:E551"/>
    <mergeCell ref="C552:E552"/>
    <mergeCell ref="C553:E553"/>
    <mergeCell ref="C554:E554"/>
    <mergeCell ref="C555:E555"/>
    <mergeCell ref="C541:E541"/>
    <mergeCell ref="C543:E543"/>
    <mergeCell ref="G493:K493"/>
    <mergeCell ref="B510:D510"/>
    <mergeCell ref="G510:J510"/>
    <mergeCell ref="C421:E421"/>
    <mergeCell ref="C422:E422"/>
    <mergeCell ref="C423:E423"/>
    <mergeCell ref="B389:C389"/>
    <mergeCell ref="B390:C390"/>
    <mergeCell ref="B391:C391"/>
    <mergeCell ref="C402:E402"/>
    <mergeCell ref="C403:E403"/>
    <mergeCell ref="B416:K416"/>
    <mergeCell ref="C395:E395"/>
    <mergeCell ref="C396:E396"/>
    <mergeCell ref="C397:E397"/>
    <mergeCell ref="C398:E398"/>
    <mergeCell ref="B401:H401"/>
    <mergeCell ref="C404:E404"/>
    <mergeCell ref="C405:E405"/>
    <mergeCell ref="C406:E406"/>
    <mergeCell ref="C407:E407"/>
    <mergeCell ref="C408:E408"/>
    <mergeCell ref="B434:C434"/>
    <mergeCell ref="B438:C438"/>
    <mergeCell ref="B348:D348"/>
    <mergeCell ref="B350:D350"/>
    <mergeCell ref="B351:D351"/>
    <mergeCell ref="B352:D352"/>
    <mergeCell ref="B333:C333"/>
    <mergeCell ref="B340:D340"/>
    <mergeCell ref="H340:K340"/>
    <mergeCell ref="B341:D341"/>
    <mergeCell ref="B343:D343"/>
    <mergeCell ref="B345:D345"/>
    <mergeCell ref="C335:E335"/>
    <mergeCell ref="C336:E336"/>
    <mergeCell ref="C337:E337"/>
    <mergeCell ref="C338:E338"/>
    <mergeCell ref="B331:C331"/>
    <mergeCell ref="B332:C332"/>
    <mergeCell ref="C311:E311"/>
    <mergeCell ref="C312:E312"/>
    <mergeCell ref="C313:E313"/>
    <mergeCell ref="C314:E314"/>
    <mergeCell ref="B298:D298"/>
    <mergeCell ref="B299:D299"/>
    <mergeCell ref="B300:D300"/>
    <mergeCell ref="B301:D301"/>
    <mergeCell ref="B302:D302"/>
    <mergeCell ref="B303:D303"/>
    <mergeCell ref="C317:E317"/>
    <mergeCell ref="C318:E318"/>
    <mergeCell ref="C319:E319"/>
    <mergeCell ref="C320:E320"/>
    <mergeCell ref="C321:E321"/>
    <mergeCell ref="C322:E322"/>
    <mergeCell ref="C309:E309"/>
    <mergeCell ref="C310:E310"/>
    <mergeCell ref="B304:D304"/>
    <mergeCell ref="B305:D305"/>
    <mergeCell ref="C315:E315"/>
    <mergeCell ref="C316:E316"/>
    <mergeCell ref="H290:K290"/>
    <mergeCell ref="B291:D291"/>
    <mergeCell ref="C281:E281"/>
    <mergeCell ref="C282:E282"/>
    <mergeCell ref="C283:E283"/>
    <mergeCell ref="C284:E284"/>
    <mergeCell ref="F262:H263"/>
    <mergeCell ref="J262:J263"/>
    <mergeCell ref="F266:H266"/>
    <mergeCell ref="F267:H267"/>
    <mergeCell ref="C270:J270"/>
    <mergeCell ref="F273:H273"/>
    <mergeCell ref="C285:E285"/>
    <mergeCell ref="C286:E286"/>
    <mergeCell ref="C287:E287"/>
    <mergeCell ref="C288:E288"/>
    <mergeCell ref="C5:E5"/>
    <mergeCell ref="C6:E6"/>
    <mergeCell ref="C32:E32"/>
    <mergeCell ref="C34:E34"/>
    <mergeCell ref="C78:E78"/>
    <mergeCell ref="C79:E79"/>
    <mergeCell ref="C7:E7"/>
    <mergeCell ref="C8:E8"/>
    <mergeCell ref="C18:E18"/>
    <mergeCell ref="C19:E19"/>
    <mergeCell ref="C22:E22"/>
    <mergeCell ref="C23:E23"/>
    <mergeCell ref="C24:E24"/>
    <mergeCell ref="C28:E28"/>
    <mergeCell ref="C29:E29"/>
    <mergeCell ref="C33:E33"/>
    <mergeCell ref="C9:E9"/>
    <mergeCell ref="C10:E10"/>
    <mergeCell ref="C11:E11"/>
    <mergeCell ref="C14:E14"/>
    <mergeCell ref="C15:E15"/>
    <mergeCell ref="C16:E16"/>
    <mergeCell ref="C17:E17"/>
    <mergeCell ref="C41:E41"/>
  </mergeCells>
  <phoneticPr fontId="64" type="noConversion"/>
  <pageMargins left="0.7" right="0.7" top="0.75" bottom="0.75" header="0.3" footer="0.3"/>
  <pageSetup paperSize="9" orientation="portrait" horizontalDpi="0" verticalDpi="0"/>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6"/>
  <sheetViews>
    <sheetView zoomScale="150" zoomScaleNormal="150" workbookViewId="0">
      <selection activeCell="D15" sqref="D15"/>
    </sheetView>
  </sheetViews>
  <sheetFormatPr baseColWidth="10" defaultColWidth="8.83203125" defaultRowHeight="13" x14ac:dyDescent="0.15"/>
  <cols>
    <col min="1" max="1" width="6.6640625" style="357" customWidth="1"/>
    <col min="2" max="2" width="17.33203125" style="357" customWidth="1"/>
    <col min="3" max="7" width="12.6640625" style="802" customWidth="1"/>
    <col min="8" max="9" width="12.6640625" style="357" customWidth="1"/>
    <col min="10" max="16384" width="8.83203125" style="357"/>
  </cols>
  <sheetData>
    <row r="1" spans="1:7" x14ac:dyDescent="0.15">
      <c r="A1" s="672" t="s">
        <v>2089</v>
      </c>
      <c r="B1" s="801"/>
      <c r="C1" s="852"/>
      <c r="D1" s="852"/>
      <c r="E1" s="852"/>
      <c r="F1" s="852"/>
      <c r="G1" s="852"/>
    </row>
    <row r="3" spans="1:7" x14ac:dyDescent="0.15">
      <c r="A3" s="853" t="s">
        <v>1891</v>
      </c>
      <c r="B3" s="801"/>
      <c r="C3" s="852"/>
      <c r="D3" s="852"/>
      <c r="E3" s="852"/>
    </row>
    <row r="5" spans="1:7" x14ac:dyDescent="0.15">
      <c r="A5" s="357" t="s">
        <v>0</v>
      </c>
      <c r="B5" s="2045" t="s">
        <v>1892</v>
      </c>
      <c r="C5" s="2045"/>
      <c r="D5" s="2045"/>
      <c r="E5" s="2045"/>
      <c r="F5" s="2045"/>
      <c r="G5" s="2045"/>
    </row>
    <row r="6" spans="1:7" x14ac:dyDescent="0.15">
      <c r="B6" s="28"/>
      <c r="C6" s="854" t="s">
        <v>242</v>
      </c>
      <c r="D6" s="854" t="s">
        <v>11</v>
      </c>
      <c r="E6" s="855"/>
      <c r="F6" s="854" t="s">
        <v>242</v>
      </c>
      <c r="G6" s="854" t="s">
        <v>11</v>
      </c>
    </row>
    <row r="7" spans="1:7" x14ac:dyDescent="0.15">
      <c r="C7" s="856" t="s">
        <v>27</v>
      </c>
      <c r="D7" s="856" t="s">
        <v>27</v>
      </c>
      <c r="E7" s="857"/>
      <c r="F7" s="856" t="s">
        <v>27</v>
      </c>
      <c r="G7" s="856" t="s">
        <v>27</v>
      </c>
    </row>
    <row r="8" spans="1:7" x14ac:dyDescent="0.15">
      <c r="C8" s="31"/>
      <c r="D8" s="858"/>
      <c r="E8" s="857"/>
      <c r="F8" s="31"/>
      <c r="G8" s="31"/>
    </row>
    <row r="9" spans="1:7" x14ac:dyDescent="0.15">
      <c r="E9" s="857"/>
    </row>
    <row r="10" spans="1:7" x14ac:dyDescent="0.15">
      <c r="E10" s="857"/>
    </row>
    <row r="11" spans="1:7" x14ac:dyDescent="0.15">
      <c r="E11" s="857"/>
    </row>
    <row r="12" spans="1:7" x14ac:dyDescent="0.15">
      <c r="E12" s="857"/>
    </row>
    <row r="13" spans="1:7" x14ac:dyDescent="0.15">
      <c r="E13" s="857"/>
    </row>
    <row r="14" spans="1:7" ht="14" thickBot="1" x14ac:dyDescent="0.2">
      <c r="C14" s="859"/>
      <c r="D14" s="860"/>
      <c r="E14" s="857"/>
      <c r="F14" s="859"/>
      <c r="G14" s="859"/>
    </row>
    <row r="15" spans="1:7" ht="14" thickTop="1" x14ac:dyDescent="0.15">
      <c r="C15" s="803"/>
      <c r="D15" s="803"/>
      <c r="E15" s="857"/>
    </row>
    <row r="16" spans="1:7" x14ac:dyDescent="0.15">
      <c r="B16" s="861"/>
      <c r="C16" s="862"/>
      <c r="D16" s="862"/>
      <c r="E16" s="862"/>
      <c r="F16" s="862"/>
      <c r="G16" s="862"/>
    </row>
    <row r="17" spans="1:7" x14ac:dyDescent="0.15">
      <c r="A17" s="357" t="s">
        <v>1</v>
      </c>
      <c r="B17" s="801" t="s">
        <v>240</v>
      </c>
      <c r="C17" s="852" t="s">
        <v>244</v>
      </c>
      <c r="D17" s="852" t="s">
        <v>245</v>
      </c>
      <c r="E17" s="852"/>
      <c r="F17" s="852"/>
      <c r="G17" s="852" t="s">
        <v>246</v>
      </c>
    </row>
    <row r="18" spans="1:7" x14ac:dyDescent="0.15">
      <c r="B18" s="863" t="s">
        <v>1881</v>
      </c>
      <c r="C18" s="864" t="s">
        <v>1893</v>
      </c>
      <c r="D18" s="864" t="s">
        <v>1894</v>
      </c>
      <c r="E18" s="2231" t="s">
        <v>221</v>
      </c>
      <c r="F18" s="2231"/>
      <c r="G18" s="864" t="s">
        <v>247</v>
      </c>
    </row>
    <row r="19" spans="1:7" x14ac:dyDescent="0.15">
      <c r="C19" s="856" t="s">
        <v>27</v>
      </c>
      <c r="D19" s="856" t="s">
        <v>27</v>
      </c>
      <c r="E19" s="856" t="s">
        <v>27</v>
      </c>
      <c r="F19" s="856" t="s">
        <v>27</v>
      </c>
      <c r="G19" s="856" t="s">
        <v>27</v>
      </c>
    </row>
    <row r="20" spans="1:7" x14ac:dyDescent="0.15">
      <c r="B20" s="688" t="s">
        <v>14</v>
      </c>
    </row>
    <row r="26" spans="1:7" ht="14" thickBot="1" x14ac:dyDescent="0.2">
      <c r="C26" s="859"/>
      <c r="D26" s="859"/>
      <c r="G26" s="859"/>
    </row>
    <row r="27" spans="1:7" ht="14" thickTop="1" x14ac:dyDescent="0.15"/>
    <row r="28" spans="1:7" x14ac:dyDescent="0.15">
      <c r="B28" s="357" t="s">
        <v>21</v>
      </c>
    </row>
    <row r="31" spans="1:7" x14ac:dyDescent="0.15">
      <c r="B31" s="816"/>
    </row>
    <row r="32" spans="1:7" x14ac:dyDescent="0.15">
      <c r="B32" s="816"/>
    </row>
    <row r="33" spans="1:7" x14ac:dyDescent="0.15">
      <c r="B33" s="816"/>
    </row>
    <row r="34" spans="1:7" x14ac:dyDescent="0.15">
      <c r="B34" s="816"/>
    </row>
    <row r="35" spans="1:7" x14ac:dyDescent="0.15">
      <c r="B35" s="816"/>
    </row>
    <row r="36" spans="1:7" ht="14" thickBot="1" x14ac:dyDescent="0.2">
      <c r="C36" s="859"/>
      <c r="D36" s="859"/>
      <c r="E36" s="859"/>
      <c r="F36" s="859"/>
      <c r="G36" s="859"/>
    </row>
    <row r="37" spans="1:7" ht="14" thickTop="1" x14ac:dyDescent="0.15"/>
    <row r="38" spans="1:7" x14ac:dyDescent="0.15">
      <c r="A38" s="357" t="s">
        <v>2</v>
      </c>
      <c r="B38" s="2233"/>
      <c r="C38" s="2233"/>
      <c r="D38" s="2233"/>
      <c r="E38" s="2233"/>
    </row>
    <row r="39" spans="1:7" x14ac:dyDescent="0.15">
      <c r="B39" s="2233"/>
      <c r="C39" s="2233"/>
      <c r="D39" s="2233"/>
      <c r="E39" s="2233"/>
    </row>
    <row r="40" spans="1:7" x14ac:dyDescent="0.15">
      <c r="B40" s="2233"/>
      <c r="C40" s="2233"/>
      <c r="D40" s="2233"/>
      <c r="E40" s="2233"/>
    </row>
    <row r="41" spans="1:7" x14ac:dyDescent="0.15">
      <c r="B41" s="2233"/>
      <c r="C41" s="2233"/>
      <c r="D41" s="2233"/>
      <c r="E41" s="2233"/>
    </row>
    <row r="42" spans="1:7" x14ac:dyDescent="0.15">
      <c r="B42" s="2233"/>
      <c r="C42" s="2233"/>
      <c r="D42" s="2233"/>
      <c r="E42" s="2233"/>
    </row>
    <row r="43" spans="1:7" x14ac:dyDescent="0.15">
      <c r="B43" s="2233"/>
      <c r="C43" s="2233"/>
      <c r="D43" s="2233"/>
      <c r="E43" s="2233"/>
    </row>
    <row r="44" spans="1:7" x14ac:dyDescent="0.15">
      <c r="B44" s="2233"/>
      <c r="C44" s="2233"/>
      <c r="D44" s="2233"/>
      <c r="E44" s="2233"/>
    </row>
    <row r="45" spans="1:7" x14ac:dyDescent="0.15">
      <c r="B45" s="2233"/>
      <c r="C45" s="2233"/>
      <c r="D45" s="2233"/>
      <c r="E45" s="2233"/>
    </row>
    <row r="48" spans="1:7" x14ac:dyDescent="0.15">
      <c r="A48" s="853" t="s">
        <v>1890</v>
      </c>
      <c r="B48" s="801"/>
      <c r="C48" s="852"/>
      <c r="D48" s="852"/>
      <c r="E48" s="852"/>
    </row>
    <row r="50" spans="1:7" x14ac:dyDescent="0.15">
      <c r="A50" s="357" t="s">
        <v>713</v>
      </c>
      <c r="B50" s="1860"/>
      <c r="C50" s="1860"/>
      <c r="D50" s="1860"/>
      <c r="E50" s="526"/>
    </row>
    <row r="51" spans="1:7" x14ac:dyDescent="0.15">
      <c r="B51" s="1860"/>
      <c r="C51" s="1860"/>
      <c r="D51" s="1860"/>
      <c r="E51" s="526"/>
    </row>
    <row r="52" spans="1:7" x14ac:dyDescent="0.15">
      <c r="B52" s="1860"/>
      <c r="C52" s="1860"/>
      <c r="D52" s="1860"/>
      <c r="E52" s="526"/>
    </row>
    <row r="53" spans="1:7" x14ac:dyDescent="0.15">
      <c r="B53" s="357" t="s">
        <v>211</v>
      </c>
      <c r="E53" s="526"/>
    </row>
    <row r="54" spans="1:7" x14ac:dyDescent="0.15">
      <c r="A54" s="357" t="s">
        <v>721</v>
      </c>
      <c r="B54" s="357" t="s">
        <v>38</v>
      </c>
      <c r="C54" s="2238"/>
      <c r="D54" s="2238"/>
      <c r="E54" s="2238"/>
    </row>
    <row r="56" spans="1:7" x14ac:dyDescent="0.15">
      <c r="A56" s="357" t="s">
        <v>1</v>
      </c>
      <c r="B56" s="2229" t="s">
        <v>1895</v>
      </c>
      <c r="C56" s="2229"/>
      <c r="D56" s="2229"/>
      <c r="E56" s="2229"/>
      <c r="F56" s="2229"/>
      <c r="G56" s="2229"/>
    </row>
    <row r="57" spans="1:7" x14ac:dyDescent="0.15">
      <c r="D57" s="856" t="s">
        <v>27</v>
      </c>
      <c r="E57" s="865"/>
      <c r="G57" s="856" t="s">
        <v>27</v>
      </c>
    </row>
    <row r="58" spans="1:7" x14ac:dyDescent="0.15">
      <c r="E58" s="857"/>
    </row>
    <row r="59" spans="1:7" x14ac:dyDescent="0.15">
      <c r="E59" s="857"/>
    </row>
    <row r="60" spans="1:7" s="1460" customFormat="1" x14ac:dyDescent="0.15">
      <c r="C60" s="802"/>
      <c r="D60" s="802"/>
      <c r="E60" s="857"/>
      <c r="F60" s="802"/>
      <c r="G60" s="802"/>
    </row>
    <row r="61" spans="1:7" s="1460" customFormat="1" x14ac:dyDescent="0.15">
      <c r="C61" s="802"/>
      <c r="D61" s="802"/>
      <c r="E61" s="857"/>
      <c r="F61" s="802"/>
      <c r="G61" s="802"/>
    </row>
    <row r="62" spans="1:7" x14ac:dyDescent="0.15">
      <c r="E62" s="857"/>
    </row>
    <row r="63" spans="1:7" x14ac:dyDescent="0.15">
      <c r="E63" s="857"/>
    </row>
    <row r="64" spans="1:7" ht="14" thickBot="1" x14ac:dyDescent="0.2">
      <c r="D64" s="859"/>
      <c r="E64" s="857"/>
      <c r="G64" s="859"/>
    </row>
    <row r="65" spans="1:7" ht="14" thickTop="1" x14ac:dyDescent="0.15">
      <c r="E65" s="857"/>
    </row>
    <row r="66" spans="1:7" s="1460" customFormat="1" x14ac:dyDescent="0.15">
      <c r="C66" s="802"/>
      <c r="D66" s="802"/>
      <c r="E66" s="803"/>
      <c r="F66" s="802"/>
      <c r="G66" s="802"/>
    </row>
    <row r="67" spans="1:7" x14ac:dyDescent="0.15">
      <c r="A67" s="357" t="s">
        <v>746</v>
      </c>
      <c r="B67" s="1860"/>
      <c r="C67" s="1860"/>
      <c r="D67" s="1860"/>
      <c r="E67" s="1860"/>
    </row>
    <row r="68" spans="1:7" x14ac:dyDescent="0.15">
      <c r="B68" s="1860"/>
      <c r="C68" s="1860"/>
      <c r="D68" s="1860"/>
      <c r="E68" s="1860"/>
    </row>
    <row r="69" spans="1:7" x14ac:dyDescent="0.15">
      <c r="B69" s="1860"/>
      <c r="C69" s="1860"/>
      <c r="D69" s="1860"/>
      <c r="E69" s="1860"/>
    </row>
    <row r="70" spans="1:7" x14ac:dyDescent="0.15">
      <c r="B70" s="357" t="s">
        <v>211</v>
      </c>
      <c r="E70" s="803"/>
    </row>
    <row r="71" spans="1:7" x14ac:dyDescent="0.15">
      <c r="A71" s="357" t="s">
        <v>747</v>
      </c>
      <c r="B71" s="357" t="s">
        <v>38</v>
      </c>
      <c r="C71" s="2238"/>
      <c r="D71" s="2238"/>
      <c r="E71" s="2238"/>
      <c r="F71" s="2238"/>
    </row>
    <row r="73" spans="1:7" x14ac:dyDescent="0.15">
      <c r="A73" s="357" t="s">
        <v>31</v>
      </c>
      <c r="B73" s="2239" t="s">
        <v>1896</v>
      </c>
      <c r="C73" s="2239"/>
      <c r="D73" s="2239"/>
      <c r="E73" s="2239"/>
      <c r="F73" s="2239"/>
      <c r="G73" s="2239"/>
    </row>
    <row r="74" spans="1:7" x14ac:dyDescent="0.15">
      <c r="D74" s="856" t="s">
        <v>27</v>
      </c>
      <c r="E74" s="865"/>
      <c r="G74" s="856" t="s">
        <v>27</v>
      </c>
    </row>
    <row r="75" spans="1:7" x14ac:dyDescent="0.15">
      <c r="E75" s="857"/>
    </row>
    <row r="76" spans="1:7" x14ac:dyDescent="0.15">
      <c r="E76" s="857"/>
    </row>
    <row r="77" spans="1:7" s="1460" customFormat="1" x14ac:dyDescent="0.15">
      <c r="C77" s="802"/>
      <c r="D77" s="802"/>
      <c r="E77" s="857"/>
      <c r="F77" s="802"/>
      <c r="G77" s="802"/>
    </row>
    <row r="78" spans="1:7" x14ac:dyDescent="0.15">
      <c r="E78" s="857"/>
    </row>
    <row r="79" spans="1:7" x14ac:dyDescent="0.15">
      <c r="E79" s="857"/>
    </row>
    <row r="80" spans="1:7" x14ac:dyDescent="0.15">
      <c r="E80" s="857"/>
    </row>
    <row r="81" spans="1:8" ht="14" thickBot="1" x14ac:dyDescent="0.2">
      <c r="D81" s="859"/>
      <c r="E81" s="857"/>
      <c r="G81" s="859"/>
      <c r="H81" s="802"/>
    </row>
    <row r="82" spans="1:8" ht="14" thickTop="1" x14ac:dyDescent="0.15">
      <c r="E82" s="857"/>
    </row>
    <row r="83" spans="1:8" x14ac:dyDescent="0.15">
      <c r="A83" s="357" t="s">
        <v>32</v>
      </c>
      <c r="B83" s="801" t="s">
        <v>240</v>
      </c>
      <c r="C83" s="852" t="s">
        <v>252</v>
      </c>
      <c r="D83" s="852" t="s">
        <v>253</v>
      </c>
      <c r="E83" s="852"/>
      <c r="F83" s="852"/>
      <c r="G83" s="852" t="s">
        <v>246</v>
      </c>
    </row>
    <row r="84" spans="1:8" x14ac:dyDescent="0.15">
      <c r="B84" s="863" t="s">
        <v>1882</v>
      </c>
      <c r="C84" s="864" t="s">
        <v>1897</v>
      </c>
      <c r="D84" s="864" t="s">
        <v>1898</v>
      </c>
      <c r="E84" s="2231" t="s">
        <v>221</v>
      </c>
      <c r="F84" s="2231"/>
      <c r="G84" s="864" t="s">
        <v>247</v>
      </c>
    </row>
    <row r="85" spans="1:8" x14ac:dyDescent="0.15">
      <c r="C85" s="856" t="s">
        <v>27</v>
      </c>
      <c r="D85" s="856" t="s">
        <v>27</v>
      </c>
      <c r="E85" s="855" t="s">
        <v>27</v>
      </c>
      <c r="F85" s="866" t="s">
        <v>27</v>
      </c>
      <c r="G85" s="856" t="s">
        <v>27</v>
      </c>
    </row>
    <row r="86" spans="1:8" x14ac:dyDescent="0.15">
      <c r="B86" s="688" t="s">
        <v>14</v>
      </c>
      <c r="C86" s="856"/>
      <c r="D86" s="856"/>
      <c r="E86" s="867"/>
      <c r="F86" s="858"/>
      <c r="G86" s="856"/>
    </row>
    <row r="87" spans="1:8" x14ac:dyDescent="0.15">
      <c r="E87" s="857"/>
      <c r="F87" s="868"/>
    </row>
    <row r="88" spans="1:8" x14ac:dyDescent="0.15">
      <c r="E88" s="857"/>
      <c r="F88" s="868"/>
    </row>
    <row r="89" spans="1:8" s="1460" customFormat="1" x14ac:dyDescent="0.15">
      <c r="C89" s="802"/>
      <c r="D89" s="802"/>
      <c r="E89" s="857"/>
      <c r="F89" s="868"/>
      <c r="G89" s="802"/>
    </row>
    <row r="90" spans="1:8" x14ac:dyDescent="0.15">
      <c r="E90" s="857"/>
      <c r="F90" s="868"/>
    </row>
    <row r="91" spans="1:8" x14ac:dyDescent="0.15">
      <c r="E91" s="857"/>
      <c r="F91" s="868"/>
    </row>
    <row r="92" spans="1:8" x14ac:dyDescent="0.15">
      <c r="E92" s="857"/>
      <c r="F92" s="868"/>
    </row>
    <row r="93" spans="1:8" ht="14" thickBot="1" x14ac:dyDescent="0.2">
      <c r="C93" s="859"/>
      <c r="D93" s="859"/>
      <c r="E93" s="857"/>
      <c r="F93" s="868"/>
      <c r="G93" s="859"/>
    </row>
    <row r="94" spans="1:8" ht="14" thickTop="1" x14ac:dyDescent="0.15">
      <c r="E94" s="857"/>
      <c r="F94" s="868"/>
    </row>
    <row r="95" spans="1:8" x14ac:dyDescent="0.15">
      <c r="B95" s="841" t="s">
        <v>21</v>
      </c>
      <c r="E95" s="857"/>
      <c r="F95" s="868"/>
    </row>
    <row r="96" spans="1:8" x14ac:dyDescent="0.15">
      <c r="B96" s="803"/>
      <c r="E96" s="857"/>
      <c r="F96" s="868"/>
    </row>
    <row r="97" spans="1:7" x14ac:dyDescent="0.15">
      <c r="B97" s="803"/>
      <c r="E97" s="857"/>
      <c r="F97" s="868"/>
    </row>
    <row r="98" spans="1:7" s="1460" customFormat="1" x14ac:dyDescent="0.15">
      <c r="B98" s="803"/>
      <c r="C98" s="802"/>
      <c r="D98" s="802"/>
      <c r="E98" s="857"/>
      <c r="F98" s="868"/>
      <c r="G98" s="802"/>
    </row>
    <row r="99" spans="1:7" x14ac:dyDescent="0.15">
      <c r="B99" s="803"/>
      <c r="E99" s="857"/>
      <c r="F99" s="868"/>
    </row>
    <row r="100" spans="1:7" x14ac:dyDescent="0.15">
      <c r="B100" s="803"/>
      <c r="E100" s="857"/>
      <c r="F100" s="868"/>
    </row>
    <row r="101" spans="1:7" x14ac:dyDescent="0.15">
      <c r="B101" s="803"/>
      <c r="E101" s="857"/>
      <c r="F101" s="868"/>
    </row>
    <row r="102" spans="1:7" ht="14" thickBot="1" x14ac:dyDescent="0.2">
      <c r="C102" s="859"/>
      <c r="D102" s="859"/>
      <c r="E102" s="869"/>
      <c r="F102" s="860"/>
      <c r="G102" s="859"/>
    </row>
    <row r="103" spans="1:7" ht="14" thickTop="1" x14ac:dyDescent="0.15"/>
    <row r="104" spans="1:7" x14ac:dyDescent="0.15">
      <c r="A104" s="357" t="s">
        <v>1914</v>
      </c>
      <c r="B104" s="862" t="s">
        <v>1177</v>
      </c>
      <c r="F104" s="526"/>
    </row>
    <row r="105" spans="1:7" x14ac:dyDescent="0.15">
      <c r="B105" s="2236"/>
      <c r="C105" s="2236"/>
      <c r="D105" s="2236"/>
      <c r="E105" s="2236"/>
      <c r="F105" s="557"/>
    </row>
    <row r="106" spans="1:7" x14ac:dyDescent="0.15">
      <c r="B106" s="2236"/>
      <c r="C106" s="2236"/>
      <c r="D106" s="2236"/>
      <c r="E106" s="2236"/>
      <c r="F106" s="557"/>
    </row>
    <row r="107" spans="1:7" s="1460" customFormat="1" x14ac:dyDescent="0.15">
      <c r="B107" s="2236"/>
      <c r="C107" s="2236"/>
      <c r="D107" s="2236"/>
      <c r="E107" s="2236"/>
      <c r="F107" s="1457"/>
      <c r="G107" s="802"/>
    </row>
    <row r="108" spans="1:7" s="1460" customFormat="1" x14ac:dyDescent="0.15">
      <c r="B108" s="2236"/>
      <c r="C108" s="2236"/>
      <c r="D108" s="2236"/>
      <c r="E108" s="2236"/>
      <c r="F108" s="1457"/>
      <c r="G108" s="802"/>
    </row>
    <row r="109" spans="1:7" s="1460" customFormat="1" x14ac:dyDescent="0.15">
      <c r="B109" s="2236"/>
      <c r="C109" s="2236"/>
      <c r="D109" s="2236"/>
      <c r="E109" s="2236"/>
      <c r="F109" s="1457"/>
      <c r="G109" s="802"/>
    </row>
    <row r="110" spans="1:7" x14ac:dyDescent="0.15">
      <c r="B110" s="2236"/>
      <c r="C110" s="2236"/>
      <c r="D110" s="2236"/>
      <c r="E110" s="2236"/>
    </row>
    <row r="112" spans="1:7" x14ac:dyDescent="0.15">
      <c r="A112" s="853" t="s">
        <v>1915</v>
      </c>
      <c r="B112" s="801"/>
      <c r="C112" s="852"/>
      <c r="D112" s="852"/>
      <c r="E112" s="852"/>
    </row>
    <row r="114" spans="1:8" x14ac:dyDescent="0.15">
      <c r="A114" s="357" t="s">
        <v>0</v>
      </c>
      <c r="B114" s="816" t="s">
        <v>1916</v>
      </c>
      <c r="C114" s="803"/>
      <c r="D114" s="803"/>
      <c r="E114" s="803"/>
      <c r="F114" s="803"/>
      <c r="G114" s="803"/>
      <c r="H114" s="816"/>
    </row>
    <row r="115" spans="1:8" x14ac:dyDescent="0.15">
      <c r="B115" s="1945"/>
      <c r="C115" s="1945"/>
      <c r="D115" s="1945"/>
      <c r="E115" s="557"/>
      <c r="F115" s="803"/>
      <c r="G115" s="803"/>
      <c r="H115" s="816"/>
    </row>
    <row r="116" spans="1:8" x14ac:dyDescent="0.15">
      <c r="B116" s="1945"/>
      <c r="C116" s="1945"/>
      <c r="D116" s="1945"/>
      <c r="E116" s="557"/>
      <c r="F116" s="803"/>
      <c r="G116" s="803"/>
      <c r="H116" s="816"/>
    </row>
    <row r="117" spans="1:8" x14ac:dyDescent="0.15">
      <c r="B117" s="1945"/>
      <c r="C117" s="1945"/>
      <c r="D117" s="1945"/>
      <c r="E117" s="557"/>
      <c r="F117" s="803"/>
      <c r="G117" s="803"/>
      <c r="H117" s="816"/>
    </row>
    <row r="118" spans="1:8" x14ac:dyDescent="0.15">
      <c r="B118" s="1945"/>
      <c r="C118" s="1945"/>
      <c r="D118" s="1945"/>
      <c r="E118" s="557"/>
      <c r="F118" s="803"/>
      <c r="G118" s="803"/>
      <c r="H118" s="816"/>
    </row>
    <row r="119" spans="1:8" s="1460" customFormat="1" x14ac:dyDescent="0.15">
      <c r="B119" s="1945"/>
      <c r="C119" s="1945"/>
      <c r="D119" s="1945"/>
      <c r="E119" s="1457"/>
      <c r="F119" s="803"/>
      <c r="G119" s="803"/>
      <c r="H119" s="1462"/>
    </row>
    <row r="120" spans="1:8" s="1460" customFormat="1" x14ac:dyDescent="0.15">
      <c r="B120" s="1945"/>
      <c r="C120" s="1945"/>
      <c r="D120" s="1945"/>
      <c r="E120" s="1457"/>
      <c r="F120" s="803"/>
      <c r="G120" s="803"/>
      <c r="H120" s="1462"/>
    </row>
    <row r="121" spans="1:8" x14ac:dyDescent="0.15">
      <c r="B121" s="816"/>
      <c r="C121" s="803"/>
      <c r="D121" s="803"/>
      <c r="E121" s="803"/>
      <c r="F121" s="803"/>
      <c r="G121" s="803"/>
      <c r="H121" s="816"/>
    </row>
    <row r="122" spans="1:8" x14ac:dyDescent="0.15">
      <c r="A122" s="357" t="s">
        <v>1</v>
      </c>
      <c r="B122" s="816" t="s">
        <v>1917</v>
      </c>
      <c r="C122" s="803"/>
      <c r="D122" s="803"/>
      <c r="E122" s="557"/>
      <c r="F122" s="803"/>
      <c r="G122" s="803"/>
      <c r="H122" s="816"/>
    </row>
    <row r="123" spans="1:8" x14ac:dyDescent="0.15">
      <c r="B123" s="1945"/>
      <c r="C123" s="1945"/>
      <c r="D123" s="1945"/>
      <c r="E123" s="557"/>
      <c r="F123" s="803"/>
      <c r="G123" s="803"/>
      <c r="H123" s="816"/>
    </row>
    <row r="124" spans="1:8" x14ac:dyDescent="0.15">
      <c r="B124" s="1945"/>
      <c r="C124" s="1945"/>
      <c r="D124" s="1945"/>
      <c r="E124" s="803"/>
      <c r="F124" s="803"/>
      <c r="G124" s="803"/>
      <c r="H124" s="816"/>
    </row>
    <row r="125" spans="1:8" x14ac:dyDescent="0.15">
      <c r="B125" s="1945"/>
      <c r="C125" s="1945"/>
      <c r="D125" s="1945"/>
      <c r="E125" s="557"/>
      <c r="F125" s="803"/>
      <c r="G125" s="803"/>
      <c r="H125" s="816"/>
    </row>
    <row r="126" spans="1:8" x14ac:dyDescent="0.15">
      <c r="B126" s="1945"/>
      <c r="C126" s="1945"/>
      <c r="D126" s="1945"/>
      <c r="E126" s="557"/>
      <c r="F126" s="803"/>
      <c r="G126" s="803"/>
      <c r="H126" s="816"/>
    </row>
    <row r="127" spans="1:8" x14ac:dyDescent="0.15">
      <c r="B127" s="1945"/>
      <c r="C127" s="1945"/>
      <c r="D127" s="1945"/>
      <c r="E127" s="803"/>
      <c r="F127" s="803"/>
      <c r="G127" s="803"/>
      <c r="H127" s="816"/>
    </row>
    <row r="128" spans="1:8" s="1460" customFormat="1" x14ac:dyDescent="0.15">
      <c r="B128" s="1945"/>
      <c r="C128" s="1945"/>
      <c r="D128" s="1945"/>
      <c r="E128" s="803"/>
      <c r="F128" s="803"/>
      <c r="G128" s="803"/>
      <c r="H128" s="1462"/>
    </row>
    <row r="129" spans="1:8" s="1460" customFormat="1" x14ac:dyDescent="0.15">
      <c r="B129" s="1462"/>
      <c r="C129" s="1462"/>
      <c r="D129" s="1462"/>
      <c r="E129" s="803"/>
      <c r="F129" s="803"/>
      <c r="G129" s="803"/>
      <c r="H129" s="1462"/>
    </row>
    <row r="130" spans="1:8" x14ac:dyDescent="0.15">
      <c r="A130" s="357" t="s">
        <v>2</v>
      </c>
      <c r="B130" s="816" t="s">
        <v>1899</v>
      </c>
      <c r="C130" s="803"/>
      <c r="D130" s="803"/>
      <c r="E130" s="803"/>
      <c r="F130" s="803"/>
      <c r="G130" s="803"/>
      <c r="H130" s="816"/>
    </row>
    <row r="131" spans="1:8" x14ac:dyDescent="0.15">
      <c r="B131" s="1945"/>
      <c r="C131" s="1945"/>
      <c r="D131" s="1945"/>
      <c r="E131" s="557"/>
      <c r="F131" s="803"/>
      <c r="G131" s="803"/>
      <c r="H131" s="816"/>
    </row>
    <row r="132" spans="1:8" x14ac:dyDescent="0.15">
      <c r="B132" s="1945"/>
      <c r="C132" s="1945"/>
      <c r="D132" s="1945"/>
      <c r="E132" s="557"/>
      <c r="F132" s="803"/>
      <c r="G132" s="803"/>
      <c r="H132" s="816"/>
    </row>
    <row r="133" spans="1:8" x14ac:dyDescent="0.15">
      <c r="B133" s="1945"/>
      <c r="C133" s="1945"/>
      <c r="D133" s="1945"/>
      <c r="E133" s="557"/>
      <c r="F133" s="803"/>
      <c r="G133" s="803"/>
      <c r="H133" s="816"/>
    </row>
    <row r="134" spans="1:8" x14ac:dyDescent="0.15">
      <c r="B134" s="1945"/>
      <c r="C134" s="1945"/>
      <c r="D134" s="1945"/>
      <c r="E134" s="557"/>
      <c r="F134" s="803"/>
      <c r="G134" s="803"/>
      <c r="H134" s="816"/>
    </row>
    <row r="135" spans="1:8" x14ac:dyDescent="0.15">
      <c r="B135" s="1945"/>
      <c r="C135" s="1945"/>
      <c r="D135" s="1945"/>
      <c r="E135" s="557"/>
      <c r="F135" s="803"/>
      <c r="G135" s="803"/>
      <c r="H135" s="816"/>
    </row>
    <row r="136" spans="1:8" x14ac:dyDescent="0.15">
      <c r="B136" s="1945"/>
      <c r="C136" s="1945"/>
      <c r="D136" s="1945"/>
      <c r="E136" s="803"/>
      <c r="F136" s="803"/>
      <c r="G136" s="803"/>
      <c r="H136" s="816"/>
    </row>
    <row r="137" spans="1:8" s="1460" customFormat="1" x14ac:dyDescent="0.15">
      <c r="B137" s="1945"/>
      <c r="C137" s="1945"/>
      <c r="D137" s="1945"/>
      <c r="E137" s="803"/>
      <c r="F137" s="803"/>
      <c r="G137" s="803"/>
      <c r="H137" s="1462"/>
    </row>
    <row r="138" spans="1:8" s="1460" customFormat="1" x14ac:dyDescent="0.15">
      <c r="B138" s="1462"/>
      <c r="C138" s="1462"/>
      <c r="D138" s="1462"/>
      <c r="E138" s="803"/>
      <c r="F138" s="803"/>
      <c r="G138" s="803"/>
      <c r="H138" s="1462"/>
    </row>
    <row r="139" spans="1:8" x14ac:dyDescent="0.15">
      <c r="A139" s="357" t="s">
        <v>31</v>
      </c>
      <c r="B139" s="816" t="s">
        <v>1900</v>
      </c>
      <c r="C139" s="803"/>
      <c r="D139" s="803"/>
      <c r="E139" s="557"/>
      <c r="F139" s="803"/>
      <c r="G139" s="803"/>
      <c r="H139" s="816"/>
    </row>
    <row r="140" spans="1:8" x14ac:dyDescent="0.15">
      <c r="B140" s="1945"/>
      <c r="C140" s="1945"/>
      <c r="D140" s="1945"/>
      <c r="E140" s="557"/>
      <c r="F140" s="803"/>
      <c r="G140" s="803"/>
      <c r="H140" s="816"/>
    </row>
    <row r="141" spans="1:8" x14ac:dyDescent="0.15">
      <c r="B141" s="1945"/>
      <c r="C141" s="1945"/>
      <c r="D141" s="1945"/>
      <c r="E141" s="557"/>
      <c r="F141" s="803"/>
      <c r="G141" s="803"/>
      <c r="H141" s="816"/>
    </row>
    <row r="142" spans="1:8" s="1460" customFormat="1" x14ac:dyDescent="0.15">
      <c r="B142" s="1945"/>
      <c r="C142" s="1945"/>
      <c r="D142" s="1945"/>
      <c r="E142" s="1457"/>
      <c r="F142" s="803"/>
      <c r="G142" s="803"/>
      <c r="H142" s="1462"/>
    </row>
    <row r="143" spans="1:8" s="1460" customFormat="1" x14ac:dyDescent="0.15">
      <c r="B143" s="1945"/>
      <c r="C143" s="1945"/>
      <c r="D143" s="1945"/>
      <c r="E143" s="1457"/>
      <c r="F143" s="803"/>
      <c r="G143" s="803"/>
      <c r="H143" s="1462"/>
    </row>
    <row r="144" spans="1:8" x14ac:dyDescent="0.15">
      <c r="B144" s="816"/>
      <c r="C144" s="803"/>
      <c r="D144" s="803"/>
      <c r="E144" s="803"/>
      <c r="F144" s="803"/>
      <c r="G144" s="803"/>
      <c r="H144" s="816"/>
    </row>
    <row r="145" spans="1:8" x14ac:dyDescent="0.15">
      <c r="A145" s="357" t="s">
        <v>32</v>
      </c>
      <c r="B145" s="357" t="s">
        <v>219</v>
      </c>
      <c r="C145" s="803"/>
      <c r="D145" s="803"/>
      <c r="E145" s="803"/>
      <c r="F145" s="803"/>
      <c r="G145" s="803"/>
      <c r="H145" s="816"/>
    </row>
    <row r="146" spans="1:8" x14ac:dyDescent="0.15">
      <c r="B146" s="606"/>
      <c r="C146" s="2227"/>
      <c r="D146" s="2227"/>
      <c r="E146" s="2227"/>
      <c r="F146" s="557"/>
      <c r="G146" s="803"/>
      <c r="H146" s="816"/>
    </row>
    <row r="147" spans="1:8" x14ac:dyDescent="0.15">
      <c r="B147" s="606"/>
      <c r="C147" s="2227"/>
      <c r="D147" s="2227"/>
      <c r="E147" s="2227"/>
      <c r="F147" s="557"/>
      <c r="G147" s="803"/>
      <c r="H147" s="816"/>
    </row>
    <row r="148" spans="1:8" x14ac:dyDescent="0.15">
      <c r="B148" s="606"/>
      <c r="C148" s="2227"/>
      <c r="D148" s="2227"/>
      <c r="E148" s="2227"/>
      <c r="F148" s="803"/>
      <c r="G148" s="803"/>
      <c r="H148" s="816"/>
    </row>
    <row r="149" spans="1:8" x14ac:dyDescent="0.15">
      <c r="B149" s="606"/>
      <c r="C149" s="2227"/>
      <c r="D149" s="2227"/>
      <c r="E149" s="2227"/>
      <c r="F149" s="557"/>
      <c r="G149" s="803"/>
      <c r="H149" s="816"/>
    </row>
    <row r="150" spans="1:8" x14ac:dyDescent="0.15">
      <c r="B150" s="606"/>
      <c r="C150" s="2227"/>
      <c r="D150" s="2227"/>
      <c r="E150" s="2227"/>
      <c r="F150" s="557"/>
      <c r="G150" s="803"/>
      <c r="H150" s="816"/>
    </row>
    <row r="151" spans="1:8" x14ac:dyDescent="0.15">
      <c r="B151" s="606"/>
      <c r="C151" s="2227"/>
      <c r="D151" s="2227"/>
      <c r="E151" s="2227"/>
      <c r="F151" s="803"/>
      <c r="G151" s="803"/>
      <c r="H151" s="816"/>
    </row>
    <row r="152" spans="1:8" x14ac:dyDescent="0.15">
      <c r="B152" s="606"/>
      <c r="C152" s="2227"/>
      <c r="D152" s="2227"/>
      <c r="E152" s="2227"/>
      <c r="F152" s="557"/>
      <c r="G152" s="803"/>
      <c r="H152" s="816"/>
    </row>
    <row r="153" spans="1:8" x14ac:dyDescent="0.15">
      <c r="B153" s="606"/>
      <c r="C153" s="2227"/>
      <c r="D153" s="2227"/>
      <c r="E153" s="2227"/>
      <c r="F153" s="557"/>
      <c r="G153" s="803"/>
      <c r="H153" s="816"/>
    </row>
    <row r="154" spans="1:8" x14ac:dyDescent="0.15">
      <c r="B154" s="606"/>
      <c r="C154" s="2227"/>
      <c r="D154" s="2227"/>
      <c r="E154" s="2227"/>
      <c r="F154" s="557"/>
      <c r="G154" s="803"/>
      <c r="H154" s="816"/>
    </row>
    <row r="155" spans="1:8" x14ac:dyDescent="0.15">
      <c r="B155" s="606"/>
      <c r="C155" s="2227"/>
      <c r="D155" s="2227"/>
      <c r="E155" s="2227"/>
      <c r="F155" s="557"/>
      <c r="G155" s="803"/>
      <c r="H155" s="816"/>
    </row>
    <row r="156" spans="1:8" x14ac:dyDescent="0.15">
      <c r="B156" s="606"/>
      <c r="C156" s="2227"/>
      <c r="D156" s="2227"/>
      <c r="E156" s="2227"/>
      <c r="F156" s="557"/>
      <c r="G156" s="803"/>
      <c r="H156" s="816"/>
    </row>
    <row r="157" spans="1:8" x14ac:dyDescent="0.15">
      <c r="B157" s="606"/>
      <c r="C157" s="2227"/>
      <c r="D157" s="2227"/>
      <c r="E157" s="2227"/>
      <c r="F157" s="557"/>
      <c r="G157" s="803"/>
      <c r="H157" s="816"/>
    </row>
    <row r="158" spans="1:8" x14ac:dyDescent="0.15">
      <c r="B158" s="606"/>
      <c r="C158" s="2227"/>
      <c r="D158" s="2227"/>
      <c r="E158" s="2227"/>
      <c r="F158" s="557"/>
      <c r="G158" s="803"/>
      <c r="H158" s="816"/>
    </row>
    <row r="159" spans="1:8" x14ac:dyDescent="0.15">
      <c r="B159" s="606"/>
      <c r="C159" s="2227"/>
      <c r="D159" s="2227"/>
      <c r="E159" s="2227"/>
      <c r="F159" s="557"/>
      <c r="G159" s="803"/>
      <c r="H159" s="816"/>
    </row>
    <row r="160" spans="1:8" x14ac:dyDescent="0.15">
      <c r="B160" s="606"/>
      <c r="C160" s="2227"/>
      <c r="D160" s="2227"/>
      <c r="E160" s="2227"/>
      <c r="F160" s="557"/>
      <c r="G160" s="803"/>
      <c r="H160" s="816"/>
    </row>
    <row r="161" spans="1:8" x14ac:dyDescent="0.15">
      <c r="B161" s="816"/>
      <c r="C161" s="803"/>
      <c r="D161" s="803"/>
      <c r="E161" s="803"/>
      <c r="F161" s="803"/>
      <c r="G161" s="803"/>
      <c r="H161" s="816"/>
    </row>
    <row r="162" spans="1:8" x14ac:dyDescent="0.15">
      <c r="A162" s="357" t="s">
        <v>33</v>
      </c>
      <c r="B162" s="801" t="s">
        <v>240</v>
      </c>
      <c r="C162" s="852" t="s">
        <v>254</v>
      </c>
      <c r="D162" s="852" t="s">
        <v>255</v>
      </c>
      <c r="E162" s="852"/>
      <c r="F162" s="852"/>
      <c r="G162" s="852" t="s">
        <v>246</v>
      </c>
    </row>
    <row r="163" spans="1:8" x14ac:dyDescent="0.15">
      <c r="B163" s="863" t="s">
        <v>1919</v>
      </c>
      <c r="C163" s="864" t="s">
        <v>1918</v>
      </c>
      <c r="D163" s="864" t="s">
        <v>1901</v>
      </c>
      <c r="E163" s="2231" t="s">
        <v>221</v>
      </c>
      <c r="F163" s="2231"/>
      <c r="G163" s="864" t="s">
        <v>247</v>
      </c>
    </row>
    <row r="164" spans="1:8" x14ac:dyDescent="0.15">
      <c r="C164" s="856" t="s">
        <v>27</v>
      </c>
      <c r="D164" s="856" t="s">
        <v>27</v>
      </c>
      <c r="E164" s="856" t="s">
        <v>27</v>
      </c>
      <c r="F164" s="856" t="s">
        <v>27</v>
      </c>
      <c r="G164" s="856" t="s">
        <v>27</v>
      </c>
    </row>
    <row r="165" spans="1:8" x14ac:dyDescent="0.15">
      <c r="B165" s="688" t="s">
        <v>14</v>
      </c>
      <c r="C165" s="856"/>
      <c r="D165" s="856"/>
      <c r="E165" s="856"/>
      <c r="F165" s="856"/>
      <c r="G165" s="856"/>
    </row>
    <row r="166" spans="1:8" x14ac:dyDescent="0.15">
      <c r="B166" s="357" t="s">
        <v>1902</v>
      </c>
    </row>
    <row r="167" spans="1:8" x14ac:dyDescent="0.15">
      <c r="B167" s="357" t="s">
        <v>230</v>
      </c>
    </row>
    <row r="168" spans="1:8" ht="14" thickBot="1" x14ac:dyDescent="0.2">
      <c r="C168" s="859"/>
      <c r="D168" s="859"/>
      <c r="G168" s="859"/>
    </row>
    <row r="169" spans="1:8" ht="14" thickTop="1" x14ac:dyDescent="0.15"/>
    <row r="170" spans="1:8" x14ac:dyDescent="0.15">
      <c r="B170" s="688" t="s">
        <v>21</v>
      </c>
    </row>
    <row r="171" spans="1:8" x14ac:dyDescent="0.15">
      <c r="B171" s="357" t="s">
        <v>256</v>
      </c>
    </row>
    <row r="172" spans="1:8" x14ac:dyDescent="0.15">
      <c r="B172" s="357" t="s">
        <v>231</v>
      </c>
    </row>
    <row r="173" spans="1:8" ht="14" thickBot="1" x14ac:dyDescent="0.2">
      <c r="C173" s="859"/>
      <c r="D173" s="859"/>
      <c r="E173" s="859"/>
      <c r="F173" s="859"/>
      <c r="G173" s="859"/>
    </row>
    <row r="174" spans="1:8" ht="14" thickTop="1" x14ac:dyDescent="0.15"/>
    <row r="175" spans="1:8" x14ac:dyDescent="0.15">
      <c r="B175" s="801" t="s">
        <v>240</v>
      </c>
      <c r="C175" s="852" t="s">
        <v>254</v>
      </c>
      <c r="D175" s="852" t="s">
        <v>255</v>
      </c>
      <c r="E175" s="852"/>
      <c r="F175" s="852"/>
      <c r="G175" s="852" t="s">
        <v>246</v>
      </c>
    </row>
    <row r="176" spans="1:8" x14ac:dyDescent="0.15">
      <c r="B176" s="863" t="s">
        <v>1480</v>
      </c>
      <c r="C176" s="864" t="s">
        <v>1918</v>
      </c>
      <c r="D176" s="864" t="s">
        <v>1901</v>
      </c>
      <c r="E176" s="2231" t="s">
        <v>221</v>
      </c>
      <c r="F176" s="2231"/>
      <c r="G176" s="864" t="s">
        <v>247</v>
      </c>
    </row>
    <row r="177" spans="1:8" x14ac:dyDescent="0.15">
      <c r="C177" s="856" t="s">
        <v>27</v>
      </c>
      <c r="D177" s="856" t="s">
        <v>27</v>
      </c>
      <c r="E177" s="856" t="s">
        <v>27</v>
      </c>
      <c r="F177" s="856" t="s">
        <v>27</v>
      </c>
      <c r="G177" s="856" t="s">
        <v>27</v>
      </c>
    </row>
    <row r="178" spans="1:8" x14ac:dyDescent="0.15">
      <c r="B178" s="688" t="s">
        <v>14</v>
      </c>
      <c r="C178" s="856"/>
      <c r="D178" s="856"/>
      <c r="E178" s="856"/>
      <c r="F178" s="856"/>
      <c r="G178" s="856"/>
    </row>
    <row r="179" spans="1:8" x14ac:dyDescent="0.15">
      <c r="B179" s="357" t="s">
        <v>1902</v>
      </c>
    </row>
    <row r="180" spans="1:8" x14ac:dyDescent="0.15">
      <c r="B180" s="357" t="s">
        <v>230</v>
      </c>
    </row>
    <row r="181" spans="1:8" ht="14" thickBot="1" x14ac:dyDescent="0.2">
      <c r="C181" s="859"/>
      <c r="D181" s="859"/>
      <c r="G181" s="859"/>
    </row>
    <row r="182" spans="1:8" ht="14" thickTop="1" x14ac:dyDescent="0.15"/>
    <row r="183" spans="1:8" x14ac:dyDescent="0.15">
      <c r="B183" s="688" t="s">
        <v>21</v>
      </c>
      <c r="F183" s="803"/>
    </row>
    <row r="184" spans="1:8" x14ac:dyDescent="0.15">
      <c r="B184" s="357" t="s">
        <v>256</v>
      </c>
    </row>
    <row r="185" spans="1:8" x14ac:dyDescent="0.15">
      <c r="B185" s="357" t="s">
        <v>231</v>
      </c>
    </row>
    <row r="186" spans="1:8" ht="14" thickBot="1" x14ac:dyDescent="0.2">
      <c r="C186" s="859"/>
      <c r="D186" s="859"/>
      <c r="E186" s="859"/>
      <c r="F186" s="859"/>
      <c r="G186" s="859"/>
    </row>
    <row r="187" spans="1:8" ht="14" thickTop="1" x14ac:dyDescent="0.15">
      <c r="B187" s="816"/>
      <c r="C187" s="803"/>
      <c r="D187" s="803"/>
      <c r="E187" s="803"/>
      <c r="G187" s="816"/>
    </row>
    <row r="188" spans="1:8" x14ac:dyDescent="0.15">
      <c r="A188" s="357" t="s">
        <v>35</v>
      </c>
      <c r="B188" s="816" t="s">
        <v>1178</v>
      </c>
      <c r="C188" s="803"/>
      <c r="D188" s="803"/>
      <c r="E188" s="803"/>
      <c r="F188" s="803"/>
      <c r="G188" s="803"/>
      <c r="H188" s="816"/>
    </row>
    <row r="189" spans="1:8" x14ac:dyDescent="0.15">
      <c r="B189" s="1945"/>
      <c r="C189" s="1945"/>
      <c r="D189" s="1945"/>
      <c r="E189" s="557"/>
      <c r="F189" s="803"/>
      <c r="G189" s="803"/>
      <c r="H189" s="816"/>
    </row>
    <row r="190" spans="1:8" x14ac:dyDescent="0.15">
      <c r="B190" s="1945"/>
      <c r="C190" s="1945"/>
      <c r="D190" s="1945"/>
      <c r="E190" s="557"/>
      <c r="F190" s="803"/>
      <c r="G190" s="803"/>
      <c r="H190" s="816"/>
    </row>
    <row r="191" spans="1:8" x14ac:dyDescent="0.15">
      <c r="B191" s="1945"/>
      <c r="C191" s="1945"/>
      <c r="D191" s="1945"/>
      <c r="E191" s="557"/>
      <c r="F191" s="803"/>
      <c r="G191" s="803"/>
      <c r="H191" s="816"/>
    </row>
    <row r="192" spans="1:8" s="1460" customFormat="1" x14ac:dyDescent="0.15">
      <c r="B192" s="1945"/>
      <c r="C192" s="1945"/>
      <c r="D192" s="1945"/>
      <c r="E192" s="1457"/>
      <c r="F192" s="803"/>
      <c r="G192" s="803"/>
      <c r="H192" s="1462"/>
    </row>
    <row r="193" spans="1:8" x14ac:dyDescent="0.15">
      <c r="B193" s="1945"/>
      <c r="C193" s="1945"/>
      <c r="D193" s="1945"/>
      <c r="E193" s="557"/>
      <c r="F193" s="803"/>
      <c r="G193" s="803"/>
      <c r="H193" s="816"/>
    </row>
    <row r="194" spans="1:8" x14ac:dyDescent="0.15">
      <c r="B194" s="1945"/>
      <c r="C194" s="1945"/>
      <c r="D194" s="1945"/>
      <c r="E194" s="557"/>
      <c r="F194" s="803"/>
      <c r="G194" s="803"/>
      <c r="H194" s="816"/>
    </row>
    <row r="195" spans="1:8" x14ac:dyDescent="0.15">
      <c r="B195" s="816"/>
      <c r="C195" s="803"/>
      <c r="D195" s="803"/>
      <c r="E195" s="803"/>
      <c r="F195" s="803"/>
      <c r="G195" s="803"/>
      <c r="H195" s="816"/>
    </row>
    <row r="196" spans="1:8" x14ac:dyDescent="0.15">
      <c r="A196" s="357" t="s">
        <v>257</v>
      </c>
      <c r="B196" s="816" t="s">
        <v>1179</v>
      </c>
      <c r="C196" s="803"/>
      <c r="D196" s="803"/>
      <c r="E196" s="557"/>
      <c r="F196" s="803"/>
      <c r="G196" s="803"/>
      <c r="H196" s="816"/>
    </row>
    <row r="197" spans="1:8" x14ac:dyDescent="0.15">
      <c r="B197" s="1945"/>
      <c r="C197" s="1945"/>
      <c r="D197" s="1945"/>
      <c r="E197" s="557"/>
      <c r="F197" s="803"/>
      <c r="G197" s="803"/>
      <c r="H197" s="816"/>
    </row>
    <row r="198" spans="1:8" s="1460" customFormat="1" x14ac:dyDescent="0.15">
      <c r="B198" s="1945"/>
      <c r="C198" s="1945"/>
      <c r="D198" s="1945"/>
      <c r="E198" s="1457"/>
      <c r="F198" s="803"/>
      <c r="G198" s="803"/>
      <c r="H198" s="1462"/>
    </row>
    <row r="199" spans="1:8" x14ac:dyDescent="0.15">
      <c r="B199" s="1945"/>
      <c r="C199" s="1945"/>
      <c r="D199" s="1945"/>
      <c r="E199" s="557"/>
      <c r="F199" s="803"/>
      <c r="G199" s="803"/>
      <c r="H199" s="816"/>
    </row>
    <row r="200" spans="1:8" s="1460" customFormat="1" x14ac:dyDescent="0.15">
      <c r="B200" s="1945"/>
      <c r="C200" s="1945"/>
      <c r="D200" s="1945"/>
      <c r="E200" s="1457"/>
      <c r="F200" s="803"/>
      <c r="G200" s="803"/>
      <c r="H200" s="1462"/>
    </row>
    <row r="201" spans="1:8" x14ac:dyDescent="0.15">
      <c r="B201" s="1945"/>
      <c r="C201" s="1945"/>
      <c r="D201" s="1945"/>
      <c r="E201" s="557"/>
      <c r="F201" s="803"/>
      <c r="G201" s="803"/>
      <c r="H201" s="816"/>
    </row>
    <row r="203" spans="1:8" x14ac:dyDescent="0.15">
      <c r="A203" s="801" t="s">
        <v>1903</v>
      </c>
      <c r="B203" s="801"/>
      <c r="C203" s="852"/>
      <c r="D203" s="852"/>
      <c r="E203" s="852"/>
    </row>
    <row r="205" spans="1:8" s="1469" customFormat="1" ht="14" x14ac:dyDescent="0.2">
      <c r="A205" s="1469" t="s">
        <v>250</v>
      </c>
      <c r="B205" s="2091"/>
      <c r="C205" s="2091"/>
      <c r="D205" s="2091"/>
      <c r="E205" s="2091"/>
      <c r="F205" s="1687"/>
      <c r="G205" s="1688" t="s">
        <v>1883</v>
      </c>
      <c r="H205" s="1688" t="s">
        <v>1920</v>
      </c>
    </row>
    <row r="206" spans="1:8" s="1469" customFormat="1" ht="14" x14ac:dyDescent="0.2">
      <c r="B206" s="2091"/>
      <c r="C206" s="2091"/>
      <c r="D206" s="2091"/>
      <c r="E206" s="2091"/>
      <c r="F206" s="1687"/>
      <c r="G206" s="1687"/>
      <c r="H206" s="1687"/>
    </row>
    <row r="207" spans="1:8" s="1469" customFormat="1" ht="14" x14ac:dyDescent="0.2">
      <c r="B207" s="2091"/>
      <c r="C207" s="2091"/>
      <c r="D207" s="2091"/>
      <c r="E207" s="2091"/>
      <c r="F207" s="1687"/>
      <c r="G207" s="1687"/>
      <c r="H207" s="1687"/>
    </row>
    <row r="208" spans="1:8" s="1469" customFormat="1" ht="14" x14ac:dyDescent="0.2">
      <c r="B208" s="2091"/>
      <c r="C208" s="2091"/>
      <c r="D208" s="2091"/>
      <c r="E208" s="2091"/>
      <c r="F208" s="1687"/>
      <c r="G208" s="1690"/>
      <c r="H208" s="1690"/>
    </row>
    <row r="209" spans="1:10" s="1469" customFormat="1" ht="14" x14ac:dyDescent="0.2">
      <c r="B209" s="2091"/>
      <c r="C209" s="2091"/>
      <c r="D209" s="2091"/>
      <c r="E209" s="2091"/>
      <c r="F209" s="1687"/>
      <c r="G209" s="1687"/>
      <c r="H209" s="1687"/>
    </row>
    <row r="210" spans="1:10" s="1469" customFormat="1" ht="14" x14ac:dyDescent="0.2">
      <c r="B210" s="2091"/>
      <c r="C210" s="2091"/>
      <c r="D210" s="2091"/>
      <c r="E210" s="2091"/>
      <c r="F210" s="1687"/>
      <c r="G210" s="1687"/>
      <c r="H210" s="1687"/>
    </row>
    <row r="211" spans="1:10" s="1469" customFormat="1" ht="14" x14ac:dyDescent="0.2">
      <c r="B211" s="2091"/>
      <c r="C211" s="2091"/>
      <c r="D211" s="2091"/>
      <c r="E211" s="2091"/>
      <c r="F211" s="1687"/>
      <c r="G211" s="1687"/>
      <c r="H211" s="1687"/>
    </row>
    <row r="212" spans="1:10" s="1469" customFormat="1" ht="14" x14ac:dyDescent="0.2">
      <c r="B212" s="2091"/>
      <c r="C212" s="2091"/>
      <c r="D212" s="2091"/>
      <c r="E212" s="2091"/>
      <c r="F212" s="1687"/>
      <c r="G212" s="1687"/>
      <c r="H212" s="1687"/>
    </row>
    <row r="213" spans="1:10" s="1469" customFormat="1" ht="14" x14ac:dyDescent="0.2">
      <c r="B213" s="2091"/>
      <c r="C213" s="2091"/>
      <c r="D213" s="2091"/>
      <c r="E213" s="2091"/>
      <c r="F213" s="1687"/>
      <c r="G213" s="1687"/>
      <c r="H213" s="1687"/>
    </row>
    <row r="214" spans="1:10" s="1469" customFormat="1" ht="14" x14ac:dyDescent="0.2">
      <c r="B214" s="2091"/>
      <c r="C214" s="2091"/>
      <c r="D214" s="2091"/>
      <c r="E214" s="2091"/>
      <c r="F214" s="1687"/>
      <c r="G214" s="1690"/>
      <c r="H214" s="1690"/>
      <c r="J214" s="1687"/>
    </row>
    <row r="215" spans="1:10" s="1469" customFormat="1" ht="14" x14ac:dyDescent="0.2">
      <c r="C215" s="1687"/>
      <c r="D215" s="1687"/>
      <c r="E215" s="1687"/>
      <c r="F215" s="1687"/>
      <c r="G215" s="1690"/>
      <c r="H215" s="1690"/>
      <c r="J215" s="1687"/>
    </row>
    <row r="216" spans="1:10" x14ac:dyDescent="0.15">
      <c r="A216" s="357" t="s">
        <v>1</v>
      </c>
      <c r="B216" s="2239" t="s">
        <v>1904</v>
      </c>
      <c r="C216" s="2239"/>
      <c r="D216" s="2239"/>
      <c r="E216" s="2239"/>
      <c r="F216" s="2239"/>
      <c r="G216" s="2239"/>
      <c r="H216" s="2239"/>
      <c r="I216" s="844"/>
    </row>
    <row r="217" spans="1:10" x14ac:dyDescent="0.15">
      <c r="B217" s="801"/>
      <c r="C217" s="852"/>
      <c r="D217" s="870" t="s">
        <v>1883</v>
      </c>
      <c r="E217" s="870" t="s">
        <v>1920</v>
      </c>
      <c r="F217" s="871"/>
      <c r="G217" s="801"/>
      <c r="H217" s="870" t="s">
        <v>1883</v>
      </c>
      <c r="I217" s="870" t="s">
        <v>1920</v>
      </c>
    </row>
    <row r="218" spans="1:10" x14ac:dyDescent="0.15">
      <c r="D218" s="856" t="s">
        <v>27</v>
      </c>
      <c r="E218" s="856" t="s">
        <v>27</v>
      </c>
      <c r="F218" s="872"/>
      <c r="G218" s="357"/>
      <c r="H218" s="856" t="s">
        <v>27</v>
      </c>
      <c r="I218" s="856" t="s">
        <v>27</v>
      </c>
    </row>
    <row r="219" spans="1:10" x14ac:dyDescent="0.15">
      <c r="B219" s="688" t="s">
        <v>14</v>
      </c>
      <c r="F219" s="873" t="s">
        <v>21</v>
      </c>
      <c r="G219" s="688"/>
      <c r="H219" s="802"/>
      <c r="I219" s="802"/>
    </row>
    <row r="220" spans="1:10" x14ac:dyDescent="0.15">
      <c r="B220" s="357" t="s">
        <v>226</v>
      </c>
      <c r="F220" s="872" t="s">
        <v>248</v>
      </c>
      <c r="G220" s="357"/>
      <c r="H220" s="802"/>
      <c r="I220" s="802"/>
    </row>
    <row r="221" spans="1:10" x14ac:dyDescent="0.15">
      <c r="B221" s="357" t="s">
        <v>258</v>
      </c>
      <c r="F221" s="872" t="s">
        <v>249</v>
      </c>
      <c r="G221" s="357"/>
      <c r="H221" s="802"/>
      <c r="I221" s="802"/>
    </row>
    <row r="222" spans="1:10" x14ac:dyDescent="0.15">
      <c r="B222" s="357" t="s">
        <v>259</v>
      </c>
      <c r="F222" s="872" t="s">
        <v>1921</v>
      </c>
      <c r="G222" s="357"/>
      <c r="H222" s="802"/>
      <c r="I222" s="802"/>
    </row>
    <row r="223" spans="1:10" x14ac:dyDescent="0.15">
      <c r="B223" s="357" t="s">
        <v>261</v>
      </c>
      <c r="F223" s="872" t="s">
        <v>24</v>
      </c>
      <c r="G223" s="357"/>
      <c r="H223" s="802"/>
      <c r="I223" s="802"/>
    </row>
    <row r="224" spans="1:10" x14ac:dyDescent="0.15">
      <c r="B224" s="357" t="s">
        <v>262</v>
      </c>
      <c r="F224" s="872" t="s">
        <v>97</v>
      </c>
      <c r="G224" s="357"/>
      <c r="H224" s="802"/>
      <c r="I224" s="802"/>
    </row>
    <row r="225" spans="1:9" x14ac:dyDescent="0.15">
      <c r="B225" s="842" t="s">
        <v>263</v>
      </c>
      <c r="F225" s="857"/>
      <c r="H225" s="802"/>
    </row>
    <row r="226" spans="1:9" x14ac:dyDescent="0.15">
      <c r="B226" s="357" t="s">
        <v>1905</v>
      </c>
      <c r="F226" s="857"/>
      <c r="H226" s="802"/>
    </row>
    <row r="227" spans="1:9" x14ac:dyDescent="0.15">
      <c r="B227" s="357" t="s">
        <v>17</v>
      </c>
      <c r="F227" s="872"/>
      <c r="G227" s="357"/>
      <c r="H227" s="802"/>
      <c r="I227" s="802"/>
    </row>
    <row r="228" spans="1:9" x14ac:dyDescent="0.15">
      <c r="B228" s="357" t="s">
        <v>91</v>
      </c>
      <c r="F228" s="872"/>
      <c r="G228" s="357"/>
      <c r="H228" s="802"/>
      <c r="I228" s="802"/>
    </row>
    <row r="229" spans="1:9" x14ac:dyDescent="0.15">
      <c r="B229" s="357" t="s">
        <v>1906</v>
      </c>
      <c r="F229" s="872"/>
      <c r="G229" s="357"/>
      <c r="H229" s="802"/>
      <c r="I229" s="802"/>
    </row>
    <row r="230" spans="1:9" x14ac:dyDescent="0.15">
      <c r="B230" s="357" t="s">
        <v>19</v>
      </c>
      <c r="F230" s="872"/>
      <c r="G230" s="357"/>
      <c r="H230" s="802"/>
      <c r="I230" s="802"/>
    </row>
    <row r="231" spans="1:9" ht="14" thickBot="1" x14ac:dyDescent="0.2">
      <c r="D231" s="859"/>
      <c r="E231" s="859"/>
      <c r="F231" s="872"/>
      <c r="G231" s="357"/>
      <c r="H231" s="859"/>
      <c r="I231" s="859"/>
    </row>
    <row r="232" spans="1:9" ht="14" thickTop="1" x14ac:dyDescent="0.15">
      <c r="F232" s="872"/>
      <c r="G232" s="357"/>
      <c r="H232" s="802"/>
      <c r="I232" s="802"/>
    </row>
    <row r="233" spans="1:9" x14ac:dyDescent="0.15">
      <c r="H233" s="802"/>
    </row>
    <row r="234" spans="1:9" s="1469" customFormat="1" ht="14" x14ac:dyDescent="0.2">
      <c r="A234" s="1469" t="s">
        <v>1087</v>
      </c>
      <c r="B234" s="2091"/>
      <c r="C234" s="2091"/>
      <c r="D234" s="2091"/>
      <c r="E234" s="2091"/>
      <c r="G234" s="1688" t="s">
        <v>1883</v>
      </c>
      <c r="H234" s="1688" t="s">
        <v>1920</v>
      </c>
    </row>
    <row r="235" spans="1:9" s="1469" customFormat="1" ht="14" x14ac:dyDescent="0.2">
      <c r="B235" s="2091"/>
      <c r="C235" s="2091"/>
      <c r="D235" s="2091"/>
      <c r="E235" s="2091"/>
      <c r="G235" s="1687"/>
      <c r="H235" s="1687"/>
    </row>
    <row r="236" spans="1:9" s="1469" customFormat="1" ht="14" x14ac:dyDescent="0.2">
      <c r="B236" s="2091"/>
      <c r="C236" s="2091"/>
      <c r="D236" s="2091"/>
      <c r="E236" s="2091"/>
      <c r="G236" s="1689"/>
      <c r="H236" s="1689"/>
    </row>
    <row r="237" spans="1:9" s="1469" customFormat="1" ht="14" x14ac:dyDescent="0.2">
      <c r="B237" s="2091"/>
      <c r="C237" s="2091"/>
      <c r="D237" s="2091"/>
      <c r="E237" s="2091"/>
      <c r="G237" s="1687"/>
      <c r="H237" s="1687"/>
    </row>
    <row r="238" spans="1:9" s="1469" customFormat="1" ht="15" thickBot="1" x14ac:dyDescent="0.25">
      <c r="B238" s="2091"/>
      <c r="C238" s="2091"/>
      <c r="D238" s="2091"/>
      <c r="E238" s="2091"/>
      <c r="G238" s="1691"/>
      <c r="H238" s="1691"/>
    </row>
    <row r="239" spans="1:9" s="1469" customFormat="1" ht="15" thickTop="1" x14ac:dyDescent="0.2">
      <c r="G239" s="1687"/>
      <c r="H239" s="1687"/>
    </row>
    <row r="240" spans="1:9" x14ac:dyDescent="0.15">
      <c r="A240" s="357" t="s">
        <v>31</v>
      </c>
      <c r="B240" s="2239" t="s">
        <v>1907</v>
      </c>
      <c r="C240" s="2239"/>
      <c r="D240" s="2239"/>
      <c r="E240" s="2239"/>
      <c r="F240" s="2239"/>
      <c r="G240" s="2239"/>
      <c r="H240" s="2239"/>
    </row>
    <row r="241" spans="1:9" x14ac:dyDescent="0.15">
      <c r="D241" s="874" t="s">
        <v>1883</v>
      </c>
      <c r="E241" s="874" t="s">
        <v>1920</v>
      </c>
      <c r="F241" s="875"/>
      <c r="H241" s="874" t="s">
        <v>1883</v>
      </c>
      <c r="I241" s="874" t="s">
        <v>1920</v>
      </c>
    </row>
    <row r="242" spans="1:9" x14ac:dyDescent="0.15">
      <c r="D242" s="856" t="s">
        <v>27</v>
      </c>
      <c r="E242" s="856" t="s">
        <v>27</v>
      </c>
      <c r="F242" s="872"/>
      <c r="H242" s="856" t="s">
        <v>27</v>
      </c>
      <c r="I242" s="856" t="s">
        <v>27</v>
      </c>
    </row>
    <row r="243" spans="1:9" x14ac:dyDescent="0.15">
      <c r="B243" s="688" t="s">
        <v>14</v>
      </c>
      <c r="F243" s="873" t="s">
        <v>21</v>
      </c>
      <c r="H243" s="802"/>
      <c r="I243" s="802"/>
    </row>
    <row r="244" spans="1:9" x14ac:dyDescent="0.15">
      <c r="B244" s="357" t="s">
        <v>259</v>
      </c>
      <c r="F244" s="872" t="s">
        <v>248</v>
      </c>
      <c r="H244" s="802"/>
      <c r="I244" s="802"/>
    </row>
    <row r="245" spans="1:9" x14ac:dyDescent="0.15">
      <c r="B245" s="357" t="s">
        <v>261</v>
      </c>
      <c r="F245" s="872" t="s">
        <v>1922</v>
      </c>
      <c r="H245" s="802"/>
      <c r="I245" s="802"/>
    </row>
    <row r="246" spans="1:9" x14ac:dyDescent="0.15">
      <c r="B246" s="357" t="s">
        <v>17</v>
      </c>
      <c r="F246" s="872" t="s">
        <v>24</v>
      </c>
      <c r="H246" s="802"/>
      <c r="I246" s="802"/>
    </row>
    <row r="247" spans="1:9" x14ac:dyDescent="0.15">
      <c r="B247" s="357" t="s">
        <v>91</v>
      </c>
      <c r="F247" s="872" t="s">
        <v>1908</v>
      </c>
      <c r="H247" s="802"/>
      <c r="I247" s="802"/>
    </row>
    <row r="248" spans="1:9" x14ac:dyDescent="0.15">
      <c r="B248" s="357" t="s">
        <v>19</v>
      </c>
      <c r="F248" s="872"/>
      <c r="H248" s="802"/>
      <c r="I248" s="802"/>
    </row>
    <row r="249" spans="1:9" ht="14" thickBot="1" x14ac:dyDescent="0.2">
      <c r="D249" s="859"/>
      <c r="E249" s="859"/>
      <c r="F249" s="872"/>
      <c r="H249" s="859"/>
      <c r="I249" s="859"/>
    </row>
    <row r="250" spans="1:9" ht="14" thickTop="1" x14ac:dyDescent="0.15">
      <c r="F250" s="872"/>
      <c r="H250" s="802"/>
      <c r="I250" s="802"/>
    </row>
    <row r="251" spans="1:9" x14ac:dyDescent="0.15">
      <c r="A251" s="357" t="s">
        <v>32</v>
      </c>
      <c r="B251" s="861" t="s">
        <v>1909</v>
      </c>
      <c r="C251" s="862"/>
      <c r="D251" s="862"/>
      <c r="E251" s="862"/>
      <c r="F251" s="862"/>
      <c r="G251" s="862"/>
    </row>
    <row r="252" spans="1:9" x14ac:dyDescent="0.15">
      <c r="B252" s="2237"/>
      <c r="C252" s="2237"/>
      <c r="D252" s="2237"/>
      <c r="E252" s="608"/>
      <c r="F252" s="862"/>
      <c r="G252" s="862"/>
    </row>
    <row r="253" spans="1:9" x14ac:dyDescent="0.15">
      <c r="B253" s="2237"/>
      <c r="C253" s="2237"/>
      <c r="D253" s="2237"/>
      <c r="E253" s="608"/>
      <c r="F253" s="862"/>
      <c r="G253" s="862"/>
    </row>
    <row r="254" spans="1:9" x14ac:dyDescent="0.15">
      <c r="B254" s="2237"/>
      <c r="C254" s="2237"/>
      <c r="D254" s="2237"/>
      <c r="E254" s="608"/>
      <c r="F254" s="862"/>
      <c r="G254" s="862"/>
    </row>
    <row r="255" spans="1:9" x14ac:dyDescent="0.15">
      <c r="B255" s="2237"/>
      <c r="C255" s="2237"/>
      <c r="D255" s="2237"/>
      <c r="E255" s="862"/>
      <c r="F255" s="862"/>
      <c r="G255" s="862"/>
    </row>
    <row r="256" spans="1:9" x14ac:dyDescent="0.15">
      <c r="B256" s="2237"/>
      <c r="C256" s="2237"/>
      <c r="D256" s="2237"/>
      <c r="E256" s="608"/>
      <c r="F256" s="862"/>
      <c r="G256" s="862"/>
    </row>
    <row r="257" spans="1:7" x14ac:dyDescent="0.15">
      <c r="B257" s="2237"/>
      <c r="C257" s="2237"/>
      <c r="D257" s="2237"/>
      <c r="E257" s="608"/>
      <c r="F257" s="862"/>
      <c r="G257" s="862"/>
    </row>
    <row r="258" spans="1:7" x14ac:dyDescent="0.15">
      <c r="B258" s="2237"/>
      <c r="C258" s="2237"/>
      <c r="D258" s="2237"/>
      <c r="E258" s="608"/>
      <c r="F258" s="862"/>
      <c r="G258" s="862"/>
    </row>
    <row r="259" spans="1:7" x14ac:dyDescent="0.15">
      <c r="B259" s="2237"/>
      <c r="C259" s="2237"/>
      <c r="D259" s="2237"/>
      <c r="E259" s="608"/>
      <c r="F259" s="862"/>
      <c r="G259" s="862"/>
    </row>
    <row r="260" spans="1:7" x14ac:dyDescent="0.15">
      <c r="B260" s="2237"/>
      <c r="C260" s="2237"/>
      <c r="D260" s="2237"/>
      <c r="E260" s="608"/>
      <c r="F260" s="862"/>
      <c r="G260" s="862"/>
    </row>
    <row r="261" spans="1:7" x14ac:dyDescent="0.15">
      <c r="B261" s="861"/>
      <c r="C261" s="862"/>
      <c r="D261" s="862"/>
      <c r="E261" s="608"/>
      <c r="F261" s="862"/>
      <c r="G261" s="862"/>
    </row>
    <row r="262" spans="1:7" x14ac:dyDescent="0.15">
      <c r="A262" s="357" t="s">
        <v>33</v>
      </c>
      <c r="B262" s="861" t="s">
        <v>1910</v>
      </c>
      <c r="C262" s="862"/>
      <c r="D262" s="862"/>
      <c r="E262" s="862"/>
      <c r="F262" s="862"/>
      <c r="G262" s="862"/>
    </row>
    <row r="263" spans="1:7" x14ac:dyDescent="0.15">
      <c r="B263" s="2233"/>
      <c r="C263" s="2233"/>
      <c r="D263" s="2233"/>
      <c r="E263" s="608"/>
      <c r="F263" s="862"/>
      <c r="G263" s="862"/>
    </row>
    <row r="264" spans="1:7" x14ac:dyDescent="0.15">
      <c r="B264" s="2233"/>
      <c r="C264" s="2233"/>
      <c r="D264" s="2233"/>
      <c r="E264" s="608"/>
      <c r="F264" s="862"/>
      <c r="G264" s="862"/>
    </row>
    <row r="265" spans="1:7" x14ac:dyDescent="0.15">
      <c r="B265" s="2233"/>
      <c r="C265" s="2233"/>
      <c r="D265" s="2233"/>
      <c r="E265" s="608"/>
      <c r="F265" s="862"/>
      <c r="G265" s="862"/>
    </row>
    <row r="266" spans="1:7" x14ac:dyDescent="0.15">
      <c r="B266" s="2233"/>
      <c r="C266" s="2233"/>
      <c r="D266" s="2233"/>
      <c r="E266" s="862"/>
      <c r="F266" s="862"/>
      <c r="G266" s="862"/>
    </row>
    <row r="267" spans="1:7" x14ac:dyDescent="0.15">
      <c r="B267" s="2233"/>
      <c r="C267" s="2233"/>
      <c r="D267" s="2233"/>
      <c r="E267" s="608"/>
      <c r="F267" s="862"/>
      <c r="G267" s="862"/>
    </row>
    <row r="268" spans="1:7" x14ac:dyDescent="0.15">
      <c r="B268" s="2233"/>
      <c r="C268" s="2233"/>
      <c r="D268" s="2233"/>
      <c r="E268" s="608"/>
      <c r="F268" s="862"/>
      <c r="G268" s="862"/>
    </row>
    <row r="269" spans="1:7" x14ac:dyDescent="0.15">
      <c r="B269" s="861"/>
      <c r="C269" s="862"/>
      <c r="D269" s="862"/>
      <c r="E269" s="862"/>
      <c r="F269" s="862"/>
      <c r="G269" s="862"/>
    </row>
    <row r="270" spans="1:7" x14ac:dyDescent="0.15">
      <c r="A270" s="357" t="s">
        <v>35</v>
      </c>
      <c r="B270" s="357" t="s">
        <v>1884</v>
      </c>
      <c r="C270" s="862"/>
      <c r="D270" s="862"/>
      <c r="E270" s="862"/>
      <c r="F270" s="862"/>
      <c r="G270" s="862"/>
    </row>
    <row r="271" spans="1:7" x14ac:dyDescent="0.15">
      <c r="B271" s="876"/>
      <c r="C271" s="2236"/>
      <c r="D271" s="2236"/>
      <c r="E271" s="2236"/>
      <c r="F271" s="862"/>
      <c r="G271" s="862"/>
    </row>
    <row r="272" spans="1:7" x14ac:dyDescent="0.15">
      <c r="B272" s="861"/>
      <c r="C272" s="2236"/>
      <c r="D272" s="2236"/>
      <c r="E272" s="2236"/>
      <c r="F272" s="608"/>
      <c r="G272" s="862"/>
    </row>
    <row r="273" spans="1:9" x14ac:dyDescent="0.15">
      <c r="B273" s="861"/>
      <c r="C273" s="2236"/>
      <c r="D273" s="2236"/>
      <c r="E273" s="2236"/>
      <c r="F273" s="862"/>
      <c r="G273" s="862"/>
    </row>
    <row r="274" spans="1:9" x14ac:dyDescent="0.15">
      <c r="B274" s="876"/>
      <c r="C274" s="2236"/>
      <c r="D274" s="2236"/>
      <c r="E274" s="2236"/>
      <c r="F274" s="862"/>
      <c r="G274" s="862"/>
    </row>
    <row r="275" spans="1:9" x14ac:dyDescent="0.15">
      <c r="B275" s="861"/>
      <c r="C275" s="2236"/>
      <c r="D275" s="2236"/>
      <c r="E275" s="2236"/>
      <c r="F275" s="608"/>
      <c r="G275" s="862"/>
    </row>
    <row r="276" spans="1:9" x14ac:dyDescent="0.15">
      <c r="B276" s="861"/>
      <c r="C276" s="862"/>
      <c r="D276" s="862"/>
      <c r="E276" s="862"/>
      <c r="F276" s="862"/>
      <c r="G276" s="862"/>
    </row>
    <row r="277" spans="1:9" x14ac:dyDescent="0.15">
      <c r="B277" s="357" t="s">
        <v>1923</v>
      </c>
      <c r="C277" s="862"/>
      <c r="D277" s="862"/>
      <c r="E277" s="862"/>
      <c r="F277" s="862"/>
      <c r="G277" s="862"/>
    </row>
    <row r="278" spans="1:9" x14ac:dyDescent="0.15">
      <c r="B278" s="876"/>
      <c r="C278" s="2236"/>
      <c r="D278" s="2236"/>
      <c r="E278" s="2236"/>
      <c r="F278" s="862"/>
      <c r="G278" s="862"/>
    </row>
    <row r="279" spans="1:9" x14ac:dyDescent="0.15">
      <c r="B279" s="861"/>
      <c r="C279" s="2236"/>
      <c r="D279" s="2236"/>
      <c r="E279" s="2236"/>
      <c r="F279" s="608"/>
      <c r="G279" s="862"/>
    </row>
    <row r="280" spans="1:9" x14ac:dyDescent="0.15">
      <c r="B280" s="861"/>
      <c r="C280" s="2236"/>
      <c r="D280" s="2236"/>
      <c r="E280" s="2236"/>
      <c r="F280" s="862"/>
      <c r="G280" s="862"/>
    </row>
    <row r="281" spans="1:9" x14ac:dyDescent="0.15">
      <c r="B281" s="876"/>
      <c r="C281" s="2236"/>
      <c r="D281" s="2236"/>
      <c r="E281" s="2236"/>
      <c r="F281" s="862"/>
      <c r="G281" s="862"/>
    </row>
    <row r="282" spans="1:9" x14ac:dyDescent="0.15">
      <c r="B282" s="861"/>
      <c r="C282" s="2236"/>
      <c r="D282" s="2236"/>
      <c r="E282" s="2236"/>
      <c r="F282" s="608"/>
      <c r="G282" s="862"/>
    </row>
    <row r="283" spans="1:9" x14ac:dyDescent="0.15">
      <c r="B283" s="861"/>
      <c r="C283" s="862"/>
      <c r="D283" s="862"/>
      <c r="E283" s="862"/>
      <c r="F283" s="862"/>
      <c r="G283" s="862"/>
    </row>
    <row r="284" spans="1:9" x14ac:dyDescent="0.15">
      <c r="A284" s="357" t="s">
        <v>36</v>
      </c>
      <c r="B284" s="2235" t="s">
        <v>240</v>
      </c>
      <c r="C284" s="2235"/>
      <c r="D284" s="852" t="s">
        <v>264</v>
      </c>
      <c r="E284" s="852" t="s">
        <v>265</v>
      </c>
      <c r="F284" s="852"/>
      <c r="G284" s="852"/>
      <c r="H284" s="852"/>
      <c r="I284" s="852" t="s">
        <v>246</v>
      </c>
    </row>
    <row r="285" spans="1:9" x14ac:dyDescent="0.15">
      <c r="B285" s="2234" t="s">
        <v>1480</v>
      </c>
      <c r="C285" s="2234"/>
      <c r="D285" s="864" t="s">
        <v>1901</v>
      </c>
      <c r="E285" s="864" t="s">
        <v>1911</v>
      </c>
      <c r="F285" s="1471" t="s">
        <v>221</v>
      </c>
      <c r="G285" s="1471"/>
      <c r="H285" s="1471"/>
      <c r="I285" s="864" t="s">
        <v>247</v>
      </c>
    </row>
    <row r="286" spans="1:9" x14ac:dyDescent="0.15">
      <c r="C286" s="357"/>
      <c r="D286" s="856" t="s">
        <v>27</v>
      </c>
      <c r="E286" s="856" t="s">
        <v>27</v>
      </c>
      <c r="F286" s="856" t="s">
        <v>27</v>
      </c>
      <c r="G286" s="856"/>
      <c r="H286" s="856" t="s">
        <v>27</v>
      </c>
      <c r="I286" s="856" t="s">
        <v>27</v>
      </c>
    </row>
    <row r="287" spans="1:9" x14ac:dyDescent="0.15">
      <c r="B287" s="688" t="s">
        <v>14</v>
      </c>
      <c r="C287" s="357"/>
      <c r="H287" s="802"/>
      <c r="I287" s="802"/>
    </row>
    <row r="288" spans="1:9" x14ac:dyDescent="0.15">
      <c r="B288" s="357" t="s">
        <v>226</v>
      </c>
      <c r="C288" s="357"/>
      <c r="H288" s="802"/>
      <c r="I288" s="802"/>
    </row>
    <row r="289" spans="2:9" x14ac:dyDescent="0.15">
      <c r="B289" s="357" t="s">
        <v>258</v>
      </c>
      <c r="C289" s="357"/>
      <c r="H289" s="802"/>
      <c r="I289" s="802"/>
    </row>
    <row r="290" spans="2:9" x14ac:dyDescent="0.15">
      <c r="B290" s="357" t="s">
        <v>259</v>
      </c>
      <c r="C290" s="357"/>
      <c r="H290" s="802"/>
      <c r="I290" s="802"/>
    </row>
    <row r="291" spans="2:9" x14ac:dyDescent="0.15">
      <c r="B291" s="357" t="s">
        <v>261</v>
      </c>
      <c r="C291" s="357"/>
      <c r="H291" s="802"/>
      <c r="I291" s="802"/>
    </row>
    <row r="292" spans="2:9" x14ac:dyDescent="0.15">
      <c r="B292" s="357" t="s">
        <v>262</v>
      </c>
      <c r="C292" s="357"/>
      <c r="H292" s="802"/>
      <c r="I292" s="802"/>
    </row>
    <row r="293" spans="2:9" x14ac:dyDescent="0.15">
      <c r="B293" s="842" t="s">
        <v>263</v>
      </c>
      <c r="C293" s="357"/>
      <c r="H293" s="802"/>
      <c r="I293" s="802"/>
    </row>
    <row r="294" spans="2:9" x14ac:dyDescent="0.15">
      <c r="B294" s="357" t="s">
        <v>1905</v>
      </c>
      <c r="C294" s="357"/>
      <c r="H294" s="802"/>
      <c r="I294" s="802"/>
    </row>
    <row r="295" spans="2:9" x14ac:dyDescent="0.15">
      <c r="B295" s="357" t="s">
        <v>17</v>
      </c>
      <c r="C295" s="357"/>
      <c r="H295" s="802"/>
      <c r="I295" s="802"/>
    </row>
    <row r="296" spans="2:9" x14ac:dyDescent="0.15">
      <c r="B296" s="357" t="s">
        <v>91</v>
      </c>
      <c r="C296" s="357"/>
      <c r="H296" s="802"/>
      <c r="I296" s="802"/>
    </row>
    <row r="297" spans="2:9" x14ac:dyDescent="0.15">
      <c r="B297" s="357" t="s">
        <v>1906</v>
      </c>
      <c r="C297" s="357"/>
      <c r="H297" s="802"/>
      <c r="I297" s="802"/>
    </row>
    <row r="298" spans="2:9" x14ac:dyDescent="0.15">
      <c r="B298" s="357" t="s">
        <v>19</v>
      </c>
      <c r="C298" s="357"/>
      <c r="H298" s="802"/>
      <c r="I298" s="802"/>
    </row>
    <row r="299" spans="2:9" ht="14" thickBot="1" x14ac:dyDescent="0.2">
      <c r="C299" s="357"/>
      <c r="E299" s="859"/>
      <c r="F299" s="859"/>
      <c r="H299" s="802"/>
      <c r="I299" s="859"/>
    </row>
    <row r="300" spans="2:9" ht="14" thickTop="1" x14ac:dyDescent="0.15">
      <c r="C300" s="357"/>
      <c r="H300" s="802"/>
      <c r="I300" s="802"/>
    </row>
    <row r="301" spans="2:9" x14ac:dyDescent="0.15">
      <c r="B301" s="688" t="s">
        <v>21</v>
      </c>
      <c r="C301" s="357"/>
      <c r="H301" s="802"/>
      <c r="I301" s="802"/>
    </row>
    <row r="302" spans="2:9" x14ac:dyDescent="0.15">
      <c r="B302" s="357" t="s">
        <v>248</v>
      </c>
      <c r="C302" s="357"/>
      <c r="H302" s="802"/>
      <c r="I302" s="802"/>
    </row>
    <row r="303" spans="2:9" x14ac:dyDescent="0.15">
      <c r="B303" s="357" t="s">
        <v>249</v>
      </c>
      <c r="C303" s="357"/>
      <c r="H303" s="802"/>
      <c r="I303" s="802"/>
    </row>
    <row r="304" spans="2:9" x14ac:dyDescent="0.15">
      <c r="B304" s="357" t="s">
        <v>1921</v>
      </c>
      <c r="C304" s="357"/>
      <c r="H304" s="802"/>
      <c r="I304" s="802"/>
    </row>
    <row r="305" spans="2:9" x14ac:dyDescent="0.15">
      <c r="B305" s="357" t="s">
        <v>1922</v>
      </c>
      <c r="C305" s="357"/>
      <c r="H305" s="802"/>
      <c r="I305" s="802"/>
    </row>
    <row r="306" spans="2:9" x14ac:dyDescent="0.15">
      <c r="B306" s="357" t="s">
        <v>24</v>
      </c>
      <c r="C306" s="357"/>
      <c r="H306" s="802"/>
      <c r="I306" s="802"/>
    </row>
    <row r="307" spans="2:9" x14ac:dyDescent="0.15">
      <c r="B307" s="357" t="s">
        <v>1908</v>
      </c>
      <c r="C307" s="357"/>
      <c r="H307" s="802"/>
      <c r="I307" s="802"/>
    </row>
    <row r="308" spans="2:9" x14ac:dyDescent="0.15">
      <c r="B308" s="357" t="s">
        <v>97</v>
      </c>
      <c r="C308" s="357"/>
      <c r="H308" s="802"/>
      <c r="I308" s="802"/>
    </row>
    <row r="309" spans="2:9" ht="14" thickBot="1" x14ac:dyDescent="0.2">
      <c r="C309" s="357"/>
      <c r="E309" s="859"/>
      <c r="F309" s="859"/>
      <c r="G309" s="859"/>
      <c r="H309" s="859"/>
      <c r="I309" s="859"/>
    </row>
    <row r="310" spans="2:9" ht="14" thickTop="1" x14ac:dyDescent="0.15">
      <c r="H310" s="802"/>
    </row>
    <row r="311" spans="2:9" x14ac:dyDescent="0.15">
      <c r="H311" s="802"/>
    </row>
    <row r="312" spans="2:9" x14ac:dyDescent="0.15">
      <c r="B312" s="2235" t="s">
        <v>240</v>
      </c>
      <c r="C312" s="2235"/>
      <c r="D312" s="852" t="s">
        <v>264</v>
      </c>
      <c r="E312" s="852" t="s">
        <v>265</v>
      </c>
      <c r="F312" s="852"/>
      <c r="G312" s="852"/>
      <c r="H312" s="852"/>
      <c r="I312" s="852" t="s">
        <v>246</v>
      </c>
    </row>
    <row r="313" spans="2:9" x14ac:dyDescent="0.15">
      <c r="B313" s="2234" t="s">
        <v>1919</v>
      </c>
      <c r="C313" s="2234"/>
      <c r="D313" s="864" t="s">
        <v>1901</v>
      </c>
      <c r="E313" s="864" t="s">
        <v>1911</v>
      </c>
      <c r="F313" s="1471" t="s">
        <v>221</v>
      </c>
      <c r="G313" s="1471"/>
      <c r="H313" s="1471"/>
      <c r="I313" s="864" t="s">
        <v>247</v>
      </c>
    </row>
    <row r="314" spans="2:9" x14ac:dyDescent="0.15">
      <c r="C314" s="357"/>
      <c r="D314" s="856" t="s">
        <v>27</v>
      </c>
      <c r="E314" s="856" t="s">
        <v>27</v>
      </c>
      <c r="F314" s="856" t="s">
        <v>27</v>
      </c>
      <c r="G314" s="856"/>
      <c r="H314" s="856" t="s">
        <v>27</v>
      </c>
      <c r="I314" s="856" t="s">
        <v>27</v>
      </c>
    </row>
    <row r="315" spans="2:9" x14ac:dyDescent="0.15">
      <c r="B315" s="688" t="s">
        <v>14</v>
      </c>
      <c r="C315" s="357"/>
      <c r="H315" s="802"/>
      <c r="I315" s="802"/>
    </row>
    <row r="316" spans="2:9" x14ac:dyDescent="0.15">
      <c r="B316" s="357" t="s">
        <v>226</v>
      </c>
      <c r="C316" s="357"/>
      <c r="H316" s="802"/>
      <c r="I316" s="802"/>
    </row>
    <row r="317" spans="2:9" x14ac:dyDescent="0.15">
      <c r="B317" s="357" t="s">
        <v>258</v>
      </c>
      <c r="C317" s="357"/>
      <c r="H317" s="802"/>
      <c r="I317" s="802"/>
    </row>
    <row r="318" spans="2:9" x14ac:dyDescent="0.15">
      <c r="B318" s="357" t="s">
        <v>259</v>
      </c>
      <c r="C318" s="357"/>
      <c r="H318" s="802"/>
      <c r="I318" s="802"/>
    </row>
    <row r="319" spans="2:9" x14ac:dyDescent="0.15">
      <c r="B319" s="357" t="s">
        <v>261</v>
      </c>
      <c r="C319" s="357"/>
      <c r="H319" s="802"/>
      <c r="I319" s="802"/>
    </row>
    <row r="320" spans="2:9" x14ac:dyDescent="0.15">
      <c r="B320" s="357" t="s">
        <v>262</v>
      </c>
      <c r="C320" s="357"/>
      <c r="H320" s="802"/>
      <c r="I320" s="802"/>
    </row>
    <row r="321" spans="2:9" x14ac:dyDescent="0.15">
      <c r="B321" s="842" t="s">
        <v>263</v>
      </c>
      <c r="C321" s="357"/>
      <c r="H321" s="802"/>
      <c r="I321" s="802"/>
    </row>
    <row r="322" spans="2:9" x14ac:dyDescent="0.15">
      <c r="B322" s="357" t="s">
        <v>1905</v>
      </c>
      <c r="C322" s="357"/>
      <c r="H322" s="802"/>
      <c r="I322" s="802"/>
    </row>
    <row r="323" spans="2:9" x14ac:dyDescent="0.15">
      <c r="B323" s="357" t="s">
        <v>17</v>
      </c>
      <c r="C323" s="357"/>
      <c r="H323" s="802"/>
      <c r="I323" s="802"/>
    </row>
    <row r="324" spans="2:9" x14ac:dyDescent="0.15">
      <c r="B324" s="357" t="s">
        <v>91</v>
      </c>
      <c r="C324" s="357"/>
      <c r="H324" s="802"/>
      <c r="I324" s="802"/>
    </row>
    <row r="325" spans="2:9" x14ac:dyDescent="0.15">
      <c r="B325" s="357" t="s">
        <v>1906</v>
      </c>
      <c r="C325" s="357"/>
      <c r="H325" s="802"/>
      <c r="I325" s="802"/>
    </row>
    <row r="326" spans="2:9" x14ac:dyDescent="0.15">
      <c r="B326" s="357" t="s">
        <v>19</v>
      </c>
      <c r="C326" s="357"/>
      <c r="H326" s="802"/>
      <c r="I326" s="802"/>
    </row>
    <row r="327" spans="2:9" ht="14" thickBot="1" x14ac:dyDescent="0.2">
      <c r="C327" s="357"/>
      <c r="E327" s="859"/>
      <c r="F327" s="859"/>
      <c r="H327" s="802"/>
      <c r="I327" s="859"/>
    </row>
    <row r="328" spans="2:9" ht="14" thickTop="1" x14ac:dyDescent="0.15">
      <c r="C328" s="357"/>
      <c r="H328" s="802"/>
      <c r="I328" s="802"/>
    </row>
    <row r="329" spans="2:9" x14ac:dyDescent="0.15">
      <c r="B329" s="688" t="s">
        <v>21</v>
      </c>
      <c r="C329" s="357"/>
      <c r="H329" s="802"/>
      <c r="I329" s="802"/>
    </row>
    <row r="330" spans="2:9" x14ac:dyDescent="0.15">
      <c r="B330" s="357" t="s">
        <v>248</v>
      </c>
      <c r="C330" s="357"/>
      <c r="H330" s="802"/>
      <c r="I330" s="802"/>
    </row>
    <row r="331" spans="2:9" x14ac:dyDescent="0.15">
      <c r="B331" s="357" t="s">
        <v>249</v>
      </c>
      <c r="C331" s="357"/>
      <c r="H331" s="802"/>
      <c r="I331" s="802"/>
    </row>
    <row r="332" spans="2:9" x14ac:dyDescent="0.15">
      <c r="B332" s="357" t="s">
        <v>260</v>
      </c>
      <c r="C332" s="357"/>
      <c r="H332" s="802"/>
      <c r="I332" s="802"/>
    </row>
    <row r="333" spans="2:9" x14ac:dyDescent="0.15">
      <c r="B333" s="357" t="s">
        <v>243</v>
      </c>
      <c r="C333" s="357"/>
      <c r="H333" s="802"/>
      <c r="I333" s="802"/>
    </row>
    <row r="334" spans="2:9" x14ac:dyDescent="0.15">
      <c r="B334" s="357" t="s">
        <v>24</v>
      </c>
      <c r="C334" s="357"/>
      <c r="H334" s="802"/>
      <c r="I334" s="802"/>
    </row>
    <row r="335" spans="2:9" x14ac:dyDescent="0.15">
      <c r="B335" s="357" t="s">
        <v>1908</v>
      </c>
      <c r="C335" s="357"/>
      <c r="H335" s="802"/>
      <c r="I335" s="802"/>
    </row>
    <row r="336" spans="2:9" x14ac:dyDescent="0.15">
      <c r="B336" s="357" t="s">
        <v>97</v>
      </c>
      <c r="C336" s="357"/>
      <c r="H336" s="802"/>
      <c r="I336" s="802"/>
    </row>
    <row r="337" spans="1:9" ht="14" thickBot="1" x14ac:dyDescent="0.2">
      <c r="C337" s="357"/>
      <c r="E337" s="859"/>
      <c r="F337" s="859"/>
      <c r="G337" s="859"/>
      <c r="H337" s="859"/>
      <c r="I337" s="859"/>
    </row>
    <row r="338" spans="1:9" ht="14" thickTop="1" x14ac:dyDescent="0.15">
      <c r="H338" s="802"/>
    </row>
    <row r="339" spans="1:9" x14ac:dyDescent="0.15">
      <c r="B339" s="861"/>
      <c r="C339" s="862"/>
      <c r="D339" s="862"/>
      <c r="E339" s="862"/>
      <c r="F339" s="862"/>
      <c r="G339" s="862"/>
    </row>
    <row r="340" spans="1:9" x14ac:dyDescent="0.15">
      <c r="A340" s="357" t="s">
        <v>39</v>
      </c>
      <c r="B340" s="861" t="s">
        <v>1180</v>
      </c>
      <c r="C340" s="862"/>
      <c r="D340" s="862"/>
      <c r="E340" s="862"/>
      <c r="F340" s="862"/>
      <c r="G340" s="862"/>
    </row>
    <row r="341" spans="1:9" x14ac:dyDescent="0.15">
      <c r="B341" s="2233"/>
      <c r="C341" s="2233"/>
      <c r="D341" s="2233"/>
      <c r="E341" s="608"/>
      <c r="F341" s="862"/>
      <c r="G341" s="862"/>
    </row>
    <row r="342" spans="1:9" x14ac:dyDescent="0.15">
      <c r="B342" s="2233"/>
      <c r="C342" s="2233"/>
      <c r="D342" s="2233"/>
      <c r="E342" s="608"/>
      <c r="F342" s="862"/>
      <c r="G342" s="862"/>
    </row>
    <row r="343" spans="1:9" x14ac:dyDescent="0.15">
      <c r="B343" s="2233"/>
      <c r="C343" s="2233"/>
      <c r="D343" s="2233"/>
      <c r="E343" s="608"/>
      <c r="F343" s="862"/>
      <c r="G343" s="862"/>
    </row>
    <row r="344" spans="1:9" x14ac:dyDescent="0.15">
      <c r="B344" s="2233"/>
      <c r="C344" s="2233"/>
      <c r="D344" s="2233"/>
      <c r="E344" s="862"/>
      <c r="F344" s="862"/>
      <c r="G344" s="862"/>
    </row>
    <row r="345" spans="1:9" x14ac:dyDescent="0.15">
      <c r="B345" s="2233"/>
      <c r="C345" s="2233"/>
      <c r="D345" s="2233"/>
      <c r="E345" s="608"/>
      <c r="F345" s="862"/>
      <c r="G345" s="862"/>
    </row>
    <row r="346" spans="1:9" x14ac:dyDescent="0.15">
      <c r="B346" s="2233"/>
      <c r="C346" s="2233"/>
      <c r="D346" s="2233"/>
      <c r="E346" s="608"/>
      <c r="F346" s="862"/>
      <c r="G346" s="862"/>
    </row>
    <row r="347" spans="1:9" s="1460" customFormat="1" x14ac:dyDescent="0.15">
      <c r="B347" s="2233"/>
      <c r="C347" s="2233"/>
      <c r="D347" s="2233"/>
      <c r="E347" s="608"/>
      <c r="F347" s="862"/>
      <c r="G347" s="862"/>
    </row>
    <row r="348" spans="1:9" x14ac:dyDescent="0.15">
      <c r="B348" s="2233"/>
      <c r="C348" s="2233"/>
      <c r="D348" s="2233"/>
      <c r="E348" s="608"/>
      <c r="F348" s="862"/>
      <c r="G348" s="862"/>
    </row>
    <row r="349" spans="1:9" x14ac:dyDescent="0.15">
      <c r="B349" s="2233"/>
      <c r="C349" s="2233"/>
      <c r="D349" s="2233"/>
      <c r="E349" s="608"/>
      <c r="F349" s="862"/>
      <c r="G349" s="862"/>
    </row>
    <row r="350" spans="1:9" x14ac:dyDescent="0.15">
      <c r="B350" s="2233"/>
      <c r="C350" s="2233"/>
      <c r="D350" s="2233"/>
      <c r="E350" s="608"/>
      <c r="F350" s="862"/>
      <c r="G350" s="862"/>
    </row>
    <row r="351" spans="1:9" x14ac:dyDescent="0.15">
      <c r="B351" s="861"/>
      <c r="C351" s="862"/>
      <c r="D351" s="862"/>
      <c r="E351" s="608"/>
      <c r="F351" s="862"/>
      <c r="G351" s="862"/>
    </row>
    <row r="352" spans="1:9" x14ac:dyDescent="0.15">
      <c r="A352" s="357" t="s">
        <v>41</v>
      </c>
      <c r="B352" s="861" t="s">
        <v>1181</v>
      </c>
      <c r="C352" s="862"/>
      <c r="D352" s="862"/>
      <c r="E352" s="608"/>
      <c r="F352" s="862"/>
      <c r="G352" s="862"/>
    </row>
    <row r="353" spans="1:9" x14ac:dyDescent="0.15">
      <c r="B353" s="2233"/>
      <c r="C353" s="2233"/>
      <c r="D353" s="2233"/>
      <c r="E353" s="608"/>
      <c r="F353" s="862"/>
      <c r="G353" s="862"/>
    </row>
    <row r="354" spans="1:9" x14ac:dyDescent="0.15">
      <c r="B354" s="2233"/>
      <c r="C354" s="2233"/>
      <c r="D354" s="2233"/>
      <c r="E354" s="608"/>
      <c r="F354" s="862"/>
      <c r="G354" s="862"/>
    </row>
    <row r="355" spans="1:9" s="1460" customFormat="1" x14ac:dyDescent="0.15">
      <c r="B355" s="2233"/>
      <c r="C355" s="2233"/>
      <c r="D355" s="2233"/>
      <c r="E355" s="608"/>
      <c r="F355" s="862"/>
      <c r="G355" s="862"/>
    </row>
    <row r="356" spans="1:9" x14ac:dyDescent="0.15">
      <c r="B356" s="2233"/>
      <c r="C356" s="2233"/>
      <c r="D356" s="2233"/>
      <c r="E356" s="862"/>
      <c r="F356" s="862"/>
      <c r="G356" s="862"/>
    </row>
    <row r="357" spans="1:9" x14ac:dyDescent="0.15">
      <c r="B357" s="861"/>
      <c r="C357" s="862"/>
      <c r="D357" s="862"/>
      <c r="E357" s="862"/>
      <c r="F357" s="862"/>
      <c r="G357" s="862"/>
    </row>
    <row r="358" spans="1:9" s="1469" customFormat="1" ht="14" x14ac:dyDescent="0.2">
      <c r="A358" s="1474" t="s">
        <v>1924</v>
      </c>
      <c r="B358" s="1692"/>
      <c r="C358" s="1692"/>
      <c r="D358" s="1693"/>
      <c r="E358" s="1693"/>
      <c r="F358" s="1693"/>
      <c r="G358" s="1693"/>
      <c r="H358" s="1693"/>
    </row>
    <row r="359" spans="1:9" s="1460" customFormat="1" x14ac:dyDescent="0.15">
      <c r="B359" s="1694"/>
      <c r="C359" s="1694"/>
      <c r="D359" s="1694"/>
      <c r="E359" s="1694"/>
      <c r="F359" s="1694"/>
      <c r="G359" s="1694"/>
      <c r="H359" s="1694"/>
      <c r="I359" s="1694"/>
    </row>
    <row r="360" spans="1:9" s="1460" customFormat="1" x14ac:dyDescent="0.15">
      <c r="A360" s="1460" t="s">
        <v>1925</v>
      </c>
      <c r="B360" s="1694" t="s">
        <v>1926</v>
      </c>
      <c r="C360" s="1694"/>
      <c r="D360" s="1694"/>
      <c r="E360" s="1694"/>
      <c r="F360" s="1694"/>
      <c r="G360" s="1694"/>
      <c r="H360" s="1694"/>
      <c r="I360" s="1694"/>
    </row>
    <row r="361" spans="1:9" s="1460" customFormat="1" x14ac:dyDescent="0.15">
      <c r="B361" s="2228"/>
      <c r="C361" s="2228"/>
      <c r="D361" s="2228"/>
      <c r="E361" s="1694"/>
      <c r="F361" s="1694"/>
      <c r="G361" s="1694"/>
      <c r="H361" s="1694"/>
      <c r="I361" s="1694"/>
    </row>
    <row r="362" spans="1:9" s="1460" customFormat="1" x14ac:dyDescent="0.15">
      <c r="B362" s="2228"/>
      <c r="C362" s="2228"/>
      <c r="D362" s="2228"/>
      <c r="E362" s="1694"/>
      <c r="F362" s="802"/>
      <c r="G362" s="1694"/>
      <c r="H362" s="1694"/>
      <c r="I362" s="1694"/>
    </row>
    <row r="363" spans="1:9" s="1460" customFormat="1" x14ac:dyDescent="0.15">
      <c r="B363" s="2228"/>
      <c r="C363" s="2228"/>
      <c r="D363" s="2228"/>
      <c r="E363" s="1703"/>
      <c r="F363" s="802"/>
      <c r="G363" s="1694"/>
      <c r="H363" s="1694"/>
      <c r="I363" s="1694"/>
    </row>
    <row r="364" spans="1:9" s="1460" customFormat="1" x14ac:dyDescent="0.15">
      <c r="B364" s="2228"/>
      <c r="C364" s="2228"/>
      <c r="D364" s="2228"/>
      <c r="E364" s="1694"/>
      <c r="F364" s="1694"/>
      <c r="G364" s="1703"/>
      <c r="H364" s="1694"/>
      <c r="I364" s="1694"/>
    </row>
    <row r="365" spans="1:9" s="1460" customFormat="1" x14ac:dyDescent="0.15">
      <c r="B365" s="2228"/>
      <c r="C365" s="2228"/>
      <c r="D365" s="2228"/>
      <c r="E365" s="1694"/>
      <c r="F365" s="1694"/>
      <c r="G365" s="1694"/>
      <c r="H365" s="1694"/>
      <c r="I365" s="1694"/>
    </row>
    <row r="366" spans="1:9" s="1460" customFormat="1" x14ac:dyDescent="0.15">
      <c r="B366" s="2228"/>
      <c r="C366" s="2228"/>
      <c r="D366" s="2228"/>
      <c r="E366" s="1694"/>
      <c r="F366" s="1694"/>
      <c r="G366" s="1694"/>
      <c r="H366" s="1694"/>
      <c r="I366" s="1694"/>
    </row>
    <row r="367" spans="1:9" s="1460" customFormat="1" x14ac:dyDescent="0.15">
      <c r="B367" s="2228"/>
      <c r="C367" s="2228"/>
      <c r="D367" s="2228"/>
      <c r="E367" s="1694"/>
      <c r="F367" s="1694"/>
      <c r="G367" s="1703"/>
      <c r="H367" s="1694"/>
      <c r="I367" s="1694"/>
    </row>
    <row r="368" spans="1:9" s="1460" customFormat="1" x14ac:dyDescent="0.15">
      <c r="B368" s="1694"/>
      <c r="C368" s="1694"/>
      <c r="D368" s="1694"/>
      <c r="E368" s="1694"/>
      <c r="F368" s="1694"/>
      <c r="G368" s="1694"/>
      <c r="H368" s="1694"/>
      <c r="I368" s="1694"/>
    </row>
    <row r="369" spans="1:9" s="1460" customFormat="1" x14ac:dyDescent="0.15">
      <c r="B369" s="1694"/>
      <c r="C369" s="1694"/>
      <c r="D369" s="1694"/>
      <c r="E369" s="1694"/>
      <c r="F369" s="1694"/>
      <c r="G369" s="1694"/>
      <c r="H369" s="1694"/>
      <c r="I369" s="1694"/>
    </row>
    <row r="370" spans="1:9" s="1460" customFormat="1" x14ac:dyDescent="0.15">
      <c r="A370" s="1461" t="s">
        <v>1927</v>
      </c>
      <c r="B370" s="1694" t="s">
        <v>1928</v>
      </c>
      <c r="C370" s="1694"/>
      <c r="D370" s="1694"/>
      <c r="E370" s="1694"/>
      <c r="F370" s="1694"/>
      <c r="G370" s="1694"/>
      <c r="H370" s="1694"/>
      <c r="I370" s="1694"/>
    </row>
    <row r="371" spans="1:9" s="1460" customFormat="1" x14ac:dyDescent="0.15">
      <c r="B371" s="2228"/>
      <c r="C371" s="2228"/>
      <c r="D371" s="2228"/>
      <c r="E371" s="1694"/>
      <c r="F371" s="1694"/>
      <c r="G371" s="1694"/>
      <c r="H371" s="1694"/>
      <c r="I371" s="1694"/>
    </row>
    <row r="372" spans="1:9" s="1460" customFormat="1" x14ac:dyDescent="0.15">
      <c r="B372" s="2228"/>
      <c r="C372" s="2228"/>
      <c r="D372" s="2228"/>
      <c r="E372" s="1694"/>
      <c r="F372" s="802"/>
      <c r="G372" s="1694"/>
      <c r="H372" s="1694"/>
      <c r="I372" s="1694"/>
    </row>
    <row r="373" spans="1:9" s="1460" customFormat="1" x14ac:dyDescent="0.15">
      <c r="B373" s="2228"/>
      <c r="C373" s="2228"/>
      <c r="D373" s="2228"/>
      <c r="E373" s="1703"/>
      <c r="F373" s="802"/>
      <c r="G373" s="1694"/>
      <c r="H373" s="1694"/>
      <c r="I373" s="1694"/>
    </row>
    <row r="374" spans="1:9" s="1460" customFormat="1" x14ac:dyDescent="0.15">
      <c r="B374" s="2228"/>
      <c r="C374" s="2228"/>
      <c r="D374" s="2228"/>
      <c r="E374" s="1694"/>
      <c r="F374" s="1694"/>
      <c r="G374" s="1703"/>
      <c r="H374" s="1694"/>
      <c r="I374" s="1694"/>
    </row>
    <row r="375" spans="1:9" s="1460" customFormat="1" x14ac:dyDescent="0.15">
      <c r="B375" s="2228"/>
      <c r="C375" s="2228"/>
      <c r="D375" s="2228"/>
      <c r="E375" s="1694"/>
      <c r="F375" s="1694"/>
      <c r="G375" s="1703"/>
      <c r="H375" s="1694"/>
      <c r="I375" s="1694"/>
    </row>
    <row r="376" spans="1:9" s="1460" customFormat="1" x14ac:dyDescent="0.15">
      <c r="B376" s="2228"/>
      <c r="C376" s="2228"/>
      <c r="D376" s="2228"/>
      <c r="E376" s="1694"/>
      <c r="F376" s="1694"/>
      <c r="G376" s="1694"/>
      <c r="H376" s="1694"/>
      <c r="I376" s="1694"/>
    </row>
    <row r="377" spans="1:9" s="1460" customFormat="1" x14ac:dyDescent="0.15">
      <c r="A377" s="1460" t="s">
        <v>1</v>
      </c>
      <c r="B377" s="2228"/>
      <c r="C377" s="2228"/>
      <c r="D377" s="2228"/>
      <c r="E377" s="1694"/>
      <c r="F377" s="802"/>
      <c r="G377" s="1694"/>
      <c r="H377" s="1694"/>
      <c r="I377" s="1694"/>
    </row>
    <row r="378" spans="1:9" s="1460" customFormat="1" x14ac:dyDescent="0.15">
      <c r="B378" s="2228"/>
      <c r="C378" s="2228"/>
      <c r="D378" s="2228"/>
      <c r="E378" s="1694"/>
      <c r="F378" s="802"/>
      <c r="G378" s="1694"/>
      <c r="H378" s="1694"/>
      <c r="I378" s="1694"/>
    </row>
    <row r="379" spans="1:9" s="1460" customFormat="1" x14ac:dyDescent="0.15">
      <c r="B379" s="2228"/>
      <c r="C379" s="2228"/>
      <c r="D379" s="2228"/>
      <c r="E379" s="1694"/>
      <c r="F379" s="1694"/>
      <c r="G379" s="1703"/>
      <c r="H379" s="1694"/>
      <c r="I379" s="1694"/>
    </row>
    <row r="380" spans="1:9" s="1460" customFormat="1" x14ac:dyDescent="0.15">
      <c r="B380" s="1694"/>
      <c r="C380" s="1694"/>
      <c r="D380" s="1694"/>
      <c r="E380" s="1694"/>
      <c r="F380" s="1694"/>
      <c r="G380" s="1694"/>
      <c r="H380" s="1694"/>
      <c r="I380" s="1694"/>
    </row>
    <row r="381" spans="1:9" s="1460" customFormat="1" x14ac:dyDescent="0.15">
      <c r="A381" s="1460" t="s">
        <v>2</v>
      </c>
      <c r="B381" s="1694" t="s">
        <v>1929</v>
      </c>
      <c r="C381" s="1694"/>
      <c r="D381" s="1694"/>
      <c r="E381" s="1694"/>
      <c r="F381" s="1694"/>
      <c r="G381" s="1694"/>
      <c r="H381" s="1694"/>
      <c r="I381" s="1694"/>
    </row>
    <row r="382" spans="1:9" s="1460" customFormat="1" x14ac:dyDescent="0.15">
      <c r="B382" s="1694" t="s">
        <v>1930</v>
      </c>
      <c r="C382" s="1694"/>
      <c r="D382" s="1694"/>
      <c r="E382" s="1694"/>
      <c r="F382" s="1694"/>
      <c r="G382" s="1694"/>
      <c r="H382" s="1694"/>
      <c r="I382" s="1694"/>
    </row>
    <row r="383" spans="1:9" s="1460" customFormat="1" x14ac:dyDescent="0.15">
      <c r="B383" s="1694" t="s">
        <v>1931</v>
      </c>
      <c r="C383" s="1694"/>
      <c r="D383" s="1694"/>
      <c r="E383" s="1694"/>
      <c r="F383" s="1694"/>
      <c r="G383" s="1694"/>
      <c r="H383" s="1694"/>
      <c r="I383" s="1694"/>
    </row>
    <row r="384" spans="1:9" s="1460" customFormat="1" x14ac:dyDescent="0.15">
      <c r="G384" s="1694"/>
      <c r="H384" s="1694"/>
      <c r="I384" s="1694"/>
    </row>
    <row r="385" spans="2:9" s="1460" customFormat="1" x14ac:dyDescent="0.15">
      <c r="B385" s="2229" t="s">
        <v>1946</v>
      </c>
      <c r="C385" s="2229"/>
      <c r="D385" s="2229"/>
      <c r="E385" s="2229"/>
      <c r="F385" s="2229"/>
      <c r="G385" s="2229"/>
      <c r="H385" s="1694"/>
      <c r="I385" s="1694"/>
    </row>
    <row r="386" spans="2:9" s="1460" customFormat="1" x14ac:dyDescent="0.15">
      <c r="D386" s="1694"/>
      <c r="E386" s="875"/>
      <c r="G386" s="1694"/>
      <c r="H386" s="1694"/>
      <c r="I386" s="1694"/>
    </row>
    <row r="387" spans="2:9" s="1460" customFormat="1" x14ac:dyDescent="0.15">
      <c r="B387" s="688"/>
      <c r="D387" s="1694"/>
      <c r="E387" s="873"/>
      <c r="G387" s="1694"/>
      <c r="H387" s="1694"/>
      <c r="I387" s="1694"/>
    </row>
    <row r="388" spans="2:9" s="1460" customFormat="1" x14ac:dyDescent="0.15">
      <c r="B388" s="688"/>
      <c r="D388" s="1694"/>
      <c r="E388" s="872"/>
      <c r="G388" s="1694"/>
      <c r="H388" s="1694"/>
      <c r="I388" s="1694"/>
    </row>
    <row r="389" spans="2:9" s="1460" customFormat="1" x14ac:dyDescent="0.15">
      <c r="D389" s="1694"/>
      <c r="E389" s="872"/>
      <c r="G389" s="1694"/>
      <c r="H389" s="1694"/>
      <c r="I389" s="1694"/>
    </row>
    <row r="390" spans="2:9" s="1460" customFormat="1" x14ac:dyDescent="0.15">
      <c r="D390" s="1694"/>
      <c r="E390" s="872"/>
      <c r="G390" s="1694"/>
      <c r="H390" s="1694"/>
      <c r="I390" s="1694"/>
    </row>
    <row r="391" spans="2:9" s="1460" customFormat="1" x14ac:dyDescent="0.15">
      <c r="D391" s="1694"/>
      <c r="E391" s="872"/>
      <c r="G391" s="1694"/>
      <c r="H391" s="1694"/>
      <c r="I391" s="1694"/>
    </row>
    <row r="392" spans="2:9" s="1460" customFormat="1" ht="14" thickBot="1" x14ac:dyDescent="0.2">
      <c r="D392" s="1696"/>
      <c r="E392" s="872"/>
      <c r="G392" s="1696"/>
      <c r="H392" s="1694"/>
      <c r="I392" s="1694"/>
    </row>
    <row r="393" spans="2:9" s="1460" customFormat="1" ht="14" thickTop="1" x14ac:dyDescent="0.15">
      <c r="D393" s="1694"/>
      <c r="E393" s="872"/>
      <c r="G393" s="1694"/>
      <c r="H393" s="1694"/>
      <c r="I393" s="1694"/>
    </row>
    <row r="394" spans="2:9" s="1460" customFormat="1" x14ac:dyDescent="0.15">
      <c r="B394" s="1460" t="s">
        <v>1947</v>
      </c>
      <c r="G394" s="1694"/>
      <c r="H394" s="1694"/>
      <c r="I394" s="1694"/>
    </row>
    <row r="395" spans="2:9" s="1460" customFormat="1" x14ac:dyDescent="0.15">
      <c r="B395" s="1460" t="s">
        <v>1932</v>
      </c>
      <c r="E395" s="1694"/>
      <c r="F395" s="1694"/>
      <c r="G395" s="1694"/>
      <c r="H395" s="1694"/>
      <c r="I395" s="1694"/>
    </row>
    <row r="396" spans="2:9" s="1460" customFormat="1" x14ac:dyDescent="0.15">
      <c r="B396" s="1860"/>
      <c r="C396" s="1860"/>
      <c r="D396" s="1860"/>
      <c r="E396" s="1694"/>
      <c r="F396" s="1694"/>
      <c r="G396" s="1694"/>
      <c r="H396" s="1694"/>
      <c r="I396" s="1694"/>
    </row>
    <row r="397" spans="2:9" s="1460" customFormat="1" x14ac:dyDescent="0.15">
      <c r="B397" s="1860"/>
      <c r="C397" s="1860"/>
      <c r="D397" s="1860"/>
      <c r="G397" s="1694"/>
      <c r="H397" s="1694"/>
      <c r="I397" s="1694"/>
    </row>
    <row r="398" spans="2:9" s="1460" customFormat="1" x14ac:dyDescent="0.15">
      <c r="B398" s="1860"/>
      <c r="C398" s="1860"/>
      <c r="D398" s="1860"/>
      <c r="E398" s="1694"/>
      <c r="F398" s="1694"/>
      <c r="G398" s="1694"/>
      <c r="H398" s="1694"/>
      <c r="I398" s="1694"/>
    </row>
    <row r="399" spans="2:9" s="1460" customFormat="1" x14ac:dyDescent="0.15">
      <c r="B399" s="1860"/>
      <c r="C399" s="1860"/>
      <c r="D399" s="1860"/>
      <c r="G399" s="1694"/>
      <c r="H399" s="1694"/>
      <c r="I399" s="1694"/>
    </row>
    <row r="400" spans="2:9" s="1460" customFormat="1" x14ac:dyDescent="0.15">
      <c r="B400" s="1860"/>
      <c r="C400" s="1860"/>
      <c r="D400" s="1860"/>
      <c r="E400" s="1694"/>
      <c r="F400" s="1694"/>
      <c r="G400" s="1694"/>
      <c r="H400" s="1694"/>
      <c r="I400" s="1694"/>
    </row>
    <row r="401" spans="2:9" s="1460" customFormat="1" x14ac:dyDescent="0.15">
      <c r="B401" s="1860"/>
      <c r="C401" s="1860"/>
      <c r="D401" s="1860"/>
      <c r="G401" s="1694"/>
      <c r="H401" s="1694"/>
      <c r="I401" s="1694"/>
    </row>
    <row r="402" spans="2:9" s="1460" customFormat="1" x14ac:dyDescent="0.15">
      <c r="B402" s="1860"/>
      <c r="C402" s="1860"/>
      <c r="D402" s="1860"/>
      <c r="G402" s="1694"/>
      <c r="H402" s="1694"/>
      <c r="I402" s="1694"/>
    </row>
    <row r="403" spans="2:9" s="1460" customFormat="1" x14ac:dyDescent="0.15">
      <c r="B403" s="1460" t="s">
        <v>1947</v>
      </c>
      <c r="G403" s="1694"/>
      <c r="H403" s="1694"/>
      <c r="I403" s="1694"/>
    </row>
    <row r="404" spans="2:9" s="1460" customFormat="1" x14ac:dyDescent="0.15">
      <c r="B404" s="688" t="s">
        <v>1933</v>
      </c>
      <c r="G404" s="1694"/>
      <c r="H404" s="1694"/>
      <c r="I404" s="1694"/>
    </row>
    <row r="405" spans="2:9" s="1460" customFormat="1" x14ac:dyDescent="0.15">
      <c r="B405" s="1860"/>
      <c r="C405" s="1860"/>
      <c r="D405" s="1860"/>
      <c r="G405" s="1694"/>
      <c r="H405" s="1694"/>
      <c r="I405" s="1694"/>
    </row>
    <row r="406" spans="2:9" s="1460" customFormat="1" x14ac:dyDescent="0.15">
      <c r="B406" s="1860"/>
      <c r="C406" s="1860"/>
      <c r="D406" s="1860"/>
      <c r="G406" s="1694"/>
      <c r="H406" s="1694"/>
      <c r="I406" s="1694"/>
    </row>
    <row r="407" spans="2:9" s="1460" customFormat="1" x14ac:dyDescent="0.15">
      <c r="B407" s="1860"/>
      <c r="C407" s="1860"/>
      <c r="D407" s="1860"/>
      <c r="G407" s="1694"/>
      <c r="H407" s="1694"/>
      <c r="I407" s="1694"/>
    </row>
    <row r="408" spans="2:9" s="1460" customFormat="1" ht="14" thickBot="1" x14ac:dyDescent="0.2">
      <c r="B408" s="1860"/>
      <c r="C408" s="1860"/>
      <c r="D408" s="1860"/>
      <c r="G408" s="1696"/>
      <c r="H408" s="1694"/>
      <c r="I408" s="1694"/>
    </row>
    <row r="409" spans="2:9" s="1460" customFormat="1" ht="14" thickTop="1" x14ac:dyDescent="0.15">
      <c r="G409" s="1694"/>
      <c r="H409" s="1694"/>
      <c r="I409" s="1694"/>
    </row>
    <row r="410" spans="2:9" s="1460" customFormat="1" x14ac:dyDescent="0.15">
      <c r="B410" s="2229" t="s">
        <v>1934</v>
      </c>
      <c r="C410" s="2229"/>
      <c r="D410" s="2229"/>
      <c r="E410" s="2229"/>
      <c r="F410" s="2229"/>
      <c r="G410" s="2229"/>
      <c r="H410" s="1694"/>
      <c r="I410" s="1694"/>
    </row>
    <row r="411" spans="2:9" s="1460" customFormat="1" x14ac:dyDescent="0.15">
      <c r="D411" s="1694"/>
      <c r="E411" s="872"/>
      <c r="G411" s="1694"/>
      <c r="H411" s="1694"/>
      <c r="I411" s="1694"/>
    </row>
    <row r="412" spans="2:9" s="1460" customFormat="1" x14ac:dyDescent="0.15">
      <c r="D412" s="1694"/>
      <c r="E412" s="872"/>
      <c r="G412" s="1694"/>
      <c r="H412" s="1694"/>
      <c r="I412" s="1694"/>
    </row>
    <row r="413" spans="2:9" s="1460" customFormat="1" x14ac:dyDescent="0.15">
      <c r="D413" s="1694"/>
      <c r="E413" s="872"/>
      <c r="G413" s="1694"/>
      <c r="H413" s="1694"/>
      <c r="I413" s="1694"/>
    </row>
    <row r="414" spans="2:9" s="1460" customFormat="1" x14ac:dyDescent="0.15">
      <c r="D414" s="1694"/>
      <c r="E414" s="872"/>
      <c r="G414" s="1694"/>
      <c r="H414" s="1694"/>
      <c r="I414" s="1694"/>
    </row>
    <row r="415" spans="2:9" s="1460" customFormat="1" x14ac:dyDescent="0.15">
      <c r="D415" s="1694"/>
      <c r="E415" s="872"/>
      <c r="G415" s="1694"/>
      <c r="H415" s="1694"/>
      <c r="I415" s="1694"/>
    </row>
    <row r="416" spans="2:9" s="1460" customFormat="1" ht="14" thickBot="1" x14ac:dyDescent="0.2">
      <c r="D416" s="1696"/>
      <c r="E416" s="872"/>
      <c r="G416" s="1696"/>
      <c r="H416" s="1694"/>
      <c r="I416" s="1694"/>
    </row>
    <row r="417" spans="1:9" s="1460" customFormat="1" ht="14" thickTop="1" x14ac:dyDescent="0.15">
      <c r="D417" s="1694"/>
      <c r="E417" s="872"/>
      <c r="G417" s="1694"/>
      <c r="H417" s="1694"/>
      <c r="I417" s="1694"/>
    </row>
    <row r="418" spans="1:9" s="1460" customFormat="1" x14ac:dyDescent="0.15">
      <c r="G418" s="1694"/>
      <c r="H418" s="1694"/>
      <c r="I418" s="1694"/>
    </row>
    <row r="419" spans="1:9" s="1460" customFormat="1" x14ac:dyDescent="0.15">
      <c r="G419" s="1694"/>
      <c r="H419" s="1694"/>
      <c r="I419" s="1694"/>
    </row>
    <row r="420" spans="1:9" s="1460" customFormat="1" x14ac:dyDescent="0.15">
      <c r="G420" s="1694"/>
      <c r="H420" s="1694"/>
      <c r="I420" s="1694"/>
    </row>
    <row r="421" spans="1:9" s="1460" customFormat="1" x14ac:dyDescent="0.15">
      <c r="A421" s="1460" t="s">
        <v>31</v>
      </c>
      <c r="B421" s="2229" t="s">
        <v>1935</v>
      </c>
      <c r="C421" s="2229"/>
      <c r="D421" s="2229"/>
      <c r="E421" s="2229"/>
      <c r="F421" s="2229"/>
      <c r="G421" s="2229"/>
      <c r="H421" s="1694"/>
      <c r="I421" s="1694"/>
    </row>
    <row r="422" spans="1:9" s="1460" customFormat="1" x14ac:dyDescent="0.15">
      <c r="D422" s="1694"/>
      <c r="E422" s="875"/>
      <c r="G422" s="1694"/>
      <c r="H422" s="1694"/>
      <c r="I422" s="1694"/>
    </row>
    <row r="423" spans="1:9" s="1460" customFormat="1" x14ac:dyDescent="0.15">
      <c r="D423" s="1694"/>
      <c r="E423" s="872"/>
      <c r="G423" s="1694"/>
      <c r="H423" s="1694"/>
      <c r="I423" s="1694"/>
    </row>
    <row r="424" spans="1:9" s="1460" customFormat="1" x14ac:dyDescent="0.15">
      <c r="D424" s="1694"/>
      <c r="E424" s="872"/>
      <c r="G424" s="1694"/>
      <c r="H424" s="1694"/>
      <c r="I424" s="1694"/>
    </row>
    <row r="425" spans="1:9" s="1460" customFormat="1" x14ac:dyDescent="0.15">
      <c r="D425" s="1694"/>
      <c r="E425" s="872"/>
      <c r="G425" s="1694"/>
      <c r="H425" s="1694"/>
      <c r="I425" s="1694"/>
    </row>
    <row r="426" spans="1:9" s="1460" customFormat="1" x14ac:dyDescent="0.15">
      <c r="E426" s="872"/>
      <c r="G426" s="1694"/>
      <c r="H426" s="1694"/>
      <c r="I426" s="1694"/>
    </row>
    <row r="427" spans="1:9" s="1460" customFormat="1" ht="14" thickBot="1" x14ac:dyDescent="0.2">
      <c r="D427" s="1696"/>
      <c r="E427" s="872"/>
      <c r="G427" s="1696"/>
      <c r="H427" s="1694"/>
      <c r="I427" s="1694"/>
    </row>
    <row r="428" spans="1:9" s="1460" customFormat="1" ht="14" thickTop="1" x14ac:dyDescent="0.15">
      <c r="E428" s="872"/>
      <c r="G428" s="1694"/>
      <c r="H428" s="1694"/>
      <c r="I428" s="1694"/>
    </row>
    <row r="429" spans="1:9" s="1460" customFormat="1" x14ac:dyDescent="0.15">
      <c r="G429" s="1694"/>
      <c r="H429" s="1694"/>
      <c r="I429" s="1694"/>
    </row>
    <row r="430" spans="1:9" s="1460" customFormat="1" x14ac:dyDescent="0.15">
      <c r="B430" s="2229" t="s">
        <v>1936</v>
      </c>
      <c r="C430" s="2229"/>
      <c r="D430" s="2229"/>
      <c r="E430" s="2229"/>
      <c r="F430" s="2229"/>
      <c r="G430" s="2229"/>
      <c r="H430" s="1694"/>
      <c r="I430" s="1694"/>
    </row>
    <row r="431" spans="1:9" s="1460" customFormat="1" x14ac:dyDescent="0.15">
      <c r="D431" s="1694"/>
      <c r="E431" s="875"/>
      <c r="G431" s="1694"/>
      <c r="H431" s="1694"/>
      <c r="I431" s="1694"/>
    </row>
    <row r="432" spans="1:9" s="1460" customFormat="1" x14ac:dyDescent="0.15">
      <c r="D432" s="1694"/>
      <c r="E432" s="872"/>
      <c r="G432" s="1694"/>
      <c r="H432" s="1694"/>
      <c r="I432" s="1694"/>
    </row>
    <row r="433" spans="1:9" s="1460" customFormat="1" x14ac:dyDescent="0.15">
      <c r="D433" s="1694"/>
      <c r="E433" s="872"/>
      <c r="G433" s="1694"/>
      <c r="H433" s="1694"/>
      <c r="I433" s="1694"/>
    </row>
    <row r="434" spans="1:9" s="1460" customFormat="1" x14ac:dyDescent="0.15">
      <c r="D434" s="1694"/>
      <c r="E434" s="872"/>
      <c r="G434" s="1694"/>
      <c r="H434" s="1694"/>
      <c r="I434" s="1694"/>
    </row>
    <row r="435" spans="1:9" s="1460" customFormat="1" x14ac:dyDescent="0.15">
      <c r="E435" s="872"/>
      <c r="G435" s="1694"/>
      <c r="H435" s="1694"/>
      <c r="I435" s="1694"/>
    </row>
    <row r="436" spans="1:9" s="1460" customFormat="1" ht="14" thickBot="1" x14ac:dyDescent="0.2">
      <c r="D436" s="1696"/>
      <c r="E436" s="872"/>
      <c r="G436" s="1696"/>
      <c r="H436" s="1694"/>
      <c r="I436" s="1694"/>
    </row>
    <row r="437" spans="1:9" s="1460" customFormat="1" ht="14" thickTop="1" x14ac:dyDescent="0.15">
      <c r="E437" s="872"/>
      <c r="G437" s="1694"/>
      <c r="H437" s="1694"/>
      <c r="I437" s="1694"/>
    </row>
    <row r="438" spans="1:9" s="1460" customFormat="1" x14ac:dyDescent="0.15">
      <c r="G438" s="1694"/>
      <c r="H438" s="1694"/>
      <c r="I438" s="1694"/>
    </row>
    <row r="439" spans="1:9" s="1460" customFormat="1" x14ac:dyDescent="0.15">
      <c r="A439" s="1460" t="s">
        <v>32</v>
      </c>
      <c r="B439" s="1694"/>
      <c r="G439" s="1694"/>
      <c r="H439" s="1694"/>
      <c r="I439" s="1694"/>
    </row>
    <row r="440" spans="1:9" s="1460" customFormat="1" x14ac:dyDescent="0.15">
      <c r="B440" s="1694" t="s">
        <v>1937</v>
      </c>
      <c r="G440" s="1694"/>
      <c r="H440" s="1694"/>
      <c r="I440" s="1694"/>
    </row>
    <row r="441" spans="1:9" s="1460" customFormat="1" x14ac:dyDescent="0.15">
      <c r="B441" s="1945"/>
      <c r="C441" s="1945"/>
      <c r="D441" s="1945"/>
      <c r="G441" s="1694"/>
      <c r="H441" s="1694"/>
      <c r="I441" s="1694"/>
    </row>
    <row r="442" spans="1:9" s="1460" customFormat="1" x14ac:dyDescent="0.15">
      <c r="B442" s="1945"/>
      <c r="C442" s="1945"/>
      <c r="D442" s="1945"/>
      <c r="G442" s="1703"/>
      <c r="H442" s="1694"/>
      <c r="I442" s="1694"/>
    </row>
    <row r="443" spans="1:9" s="1460" customFormat="1" x14ac:dyDescent="0.15">
      <c r="B443" s="1945"/>
      <c r="C443" s="1945"/>
      <c r="D443" s="1945"/>
      <c r="G443" s="1694"/>
      <c r="H443" s="1694"/>
      <c r="I443" s="1694"/>
    </row>
    <row r="444" spans="1:9" s="1460" customFormat="1" x14ac:dyDescent="0.15">
      <c r="B444" s="1945"/>
      <c r="C444" s="1945"/>
      <c r="D444" s="1945"/>
      <c r="G444" s="1694"/>
      <c r="H444" s="1694"/>
      <c r="I444" s="1694"/>
    </row>
    <row r="445" spans="1:9" s="1460" customFormat="1" x14ac:dyDescent="0.15">
      <c r="B445" s="1945"/>
      <c r="C445" s="1945"/>
      <c r="D445" s="1945"/>
      <c r="G445" s="1694"/>
      <c r="H445" s="1694"/>
      <c r="I445" s="1694"/>
    </row>
    <row r="446" spans="1:9" s="1460" customFormat="1" x14ac:dyDescent="0.15">
      <c r="B446" s="1945"/>
      <c r="C446" s="1945"/>
      <c r="D446" s="1945"/>
      <c r="G446" s="1703"/>
      <c r="H446" s="1694"/>
      <c r="I446" s="1694"/>
    </row>
    <row r="447" spans="1:9" s="1460" customFormat="1" x14ac:dyDescent="0.15">
      <c r="G447" s="1694"/>
      <c r="H447" s="1694"/>
      <c r="I447" s="1694"/>
    </row>
    <row r="448" spans="1:9" s="1460" customFormat="1" x14ac:dyDescent="0.15">
      <c r="G448" s="1694"/>
      <c r="H448" s="1694"/>
      <c r="I448" s="1694"/>
    </row>
    <row r="449" spans="2:9" s="1460" customFormat="1" x14ac:dyDescent="0.15">
      <c r="B449" s="2229" t="s">
        <v>1938</v>
      </c>
      <c r="C449" s="2229"/>
      <c r="D449" s="2229"/>
      <c r="E449" s="2229"/>
      <c r="F449" s="2229"/>
      <c r="G449" s="2229"/>
      <c r="H449" s="1694"/>
      <c r="I449" s="1694"/>
    </row>
    <row r="450" spans="2:9" s="1460" customFormat="1" x14ac:dyDescent="0.15">
      <c r="D450" s="1694"/>
      <c r="E450" s="875"/>
      <c r="G450" s="1694"/>
      <c r="H450" s="1694"/>
      <c r="I450" s="1694"/>
    </row>
    <row r="451" spans="2:9" s="1460" customFormat="1" x14ac:dyDescent="0.15">
      <c r="D451" s="1694"/>
      <c r="E451" s="872"/>
      <c r="G451" s="1694"/>
      <c r="H451" s="1694"/>
      <c r="I451" s="1694"/>
    </row>
    <row r="452" spans="2:9" s="1460" customFormat="1" x14ac:dyDescent="0.15">
      <c r="D452" s="1694"/>
      <c r="E452" s="872"/>
      <c r="G452" s="1694"/>
      <c r="H452" s="1694"/>
      <c r="I452" s="1694"/>
    </row>
    <row r="453" spans="2:9" s="1460" customFormat="1" x14ac:dyDescent="0.15">
      <c r="D453" s="1694"/>
      <c r="E453" s="872"/>
      <c r="G453" s="1694"/>
      <c r="H453" s="1694"/>
      <c r="I453" s="1694"/>
    </row>
    <row r="454" spans="2:9" s="1460" customFormat="1" x14ac:dyDescent="0.15">
      <c r="D454" s="1694"/>
      <c r="E454" s="872"/>
      <c r="G454" s="1694"/>
      <c r="H454" s="1694"/>
      <c r="I454" s="1694"/>
    </row>
    <row r="455" spans="2:9" s="1460" customFormat="1" x14ac:dyDescent="0.15">
      <c r="D455" s="1694"/>
      <c r="E455" s="872"/>
      <c r="G455" s="1694"/>
      <c r="H455" s="1694"/>
      <c r="I455" s="1694"/>
    </row>
    <row r="456" spans="2:9" s="1460" customFormat="1" ht="14" thickBot="1" x14ac:dyDescent="0.2">
      <c r="D456" s="1696"/>
      <c r="E456" s="872"/>
      <c r="G456" s="1696"/>
      <c r="H456" s="1694"/>
      <c r="I456" s="1694"/>
    </row>
    <row r="457" spans="2:9" s="1460" customFormat="1" ht="14" thickTop="1" x14ac:dyDescent="0.15">
      <c r="E457" s="872"/>
      <c r="G457" s="1694"/>
      <c r="H457" s="1694"/>
      <c r="I457" s="1694"/>
    </row>
    <row r="458" spans="2:9" s="1460" customFormat="1" x14ac:dyDescent="0.15">
      <c r="G458" s="1694"/>
      <c r="H458" s="1694"/>
      <c r="I458" s="1694"/>
    </row>
    <row r="459" spans="2:9" s="1469" customFormat="1" ht="14" x14ac:dyDescent="0.2">
      <c r="B459" s="1694" t="s">
        <v>1939</v>
      </c>
      <c r="C459" s="1694"/>
      <c r="D459" s="1694"/>
      <c r="E459" s="1694"/>
      <c r="F459" s="1693"/>
      <c r="G459" s="1693"/>
      <c r="H459" s="1693"/>
      <c r="I459" s="1693"/>
    </row>
    <row r="460" spans="2:9" s="1469" customFormat="1" ht="14" x14ac:dyDescent="0.2">
      <c r="B460" s="2228"/>
      <c r="C460" s="2228"/>
      <c r="D460" s="2228"/>
      <c r="E460" s="1694"/>
      <c r="F460" s="1687"/>
      <c r="G460" s="1693"/>
      <c r="H460" s="1693"/>
      <c r="I460" s="1693"/>
    </row>
    <row r="461" spans="2:9" s="1469" customFormat="1" ht="14" x14ac:dyDescent="0.2">
      <c r="B461" s="2228"/>
      <c r="C461" s="2228"/>
      <c r="D461" s="2228"/>
      <c r="E461" s="1695"/>
      <c r="F461" s="1687"/>
      <c r="G461" s="1693"/>
      <c r="H461" s="1693"/>
      <c r="I461" s="1693"/>
    </row>
    <row r="462" spans="2:9" s="1469" customFormat="1" ht="14" x14ac:dyDescent="0.2">
      <c r="B462" s="2228"/>
      <c r="C462" s="2228"/>
      <c r="D462" s="2228"/>
      <c r="E462" s="1694"/>
      <c r="F462" s="1687"/>
      <c r="G462" s="1693"/>
      <c r="H462" s="1693"/>
      <c r="I462" s="1693"/>
    </row>
    <row r="463" spans="2:9" s="1469" customFormat="1" ht="14" x14ac:dyDescent="0.2">
      <c r="B463" s="1693"/>
      <c r="C463" s="1693"/>
      <c r="D463" s="1693"/>
      <c r="E463" s="1693"/>
      <c r="F463" s="1687"/>
      <c r="G463" s="1693"/>
      <c r="H463" s="1693"/>
      <c r="I463" s="1693"/>
    </row>
    <row r="464" spans="2:9" s="1460" customFormat="1" x14ac:dyDescent="0.15">
      <c r="B464" s="2229" t="s">
        <v>1940</v>
      </c>
      <c r="C464" s="2229"/>
      <c r="D464" s="2229"/>
      <c r="E464" s="2229"/>
      <c r="F464" s="2229"/>
      <c r="G464" s="2229"/>
      <c r="H464" s="1694"/>
      <c r="I464" s="1694"/>
    </row>
    <row r="465" spans="1:9" s="1460" customFormat="1" x14ac:dyDescent="0.15">
      <c r="D465" s="1694"/>
      <c r="E465" s="875"/>
      <c r="G465" s="1694"/>
      <c r="H465" s="1694"/>
      <c r="I465" s="1694"/>
    </row>
    <row r="466" spans="1:9" s="1460" customFormat="1" x14ac:dyDescent="0.15">
      <c r="D466" s="1694"/>
      <c r="E466" s="872"/>
      <c r="G466" s="1694"/>
      <c r="H466" s="1694"/>
      <c r="I466" s="1694"/>
    </row>
    <row r="467" spans="1:9" s="1460" customFormat="1" x14ac:dyDescent="0.15">
      <c r="D467" s="1694"/>
      <c r="E467" s="872"/>
      <c r="G467" s="1694"/>
      <c r="H467" s="1694"/>
      <c r="I467" s="1694"/>
    </row>
    <row r="468" spans="1:9" s="1460" customFormat="1" x14ac:dyDescent="0.15">
      <c r="D468" s="1694"/>
      <c r="E468" s="872"/>
      <c r="G468" s="1694"/>
      <c r="H468" s="1694"/>
      <c r="I468" s="1694"/>
    </row>
    <row r="469" spans="1:9" s="1460" customFormat="1" ht="14" thickBot="1" x14ac:dyDescent="0.2">
      <c r="D469" s="1696"/>
      <c r="E469" s="872"/>
      <c r="G469" s="1696"/>
      <c r="H469" s="1694"/>
      <c r="I469" s="1694"/>
    </row>
    <row r="470" spans="1:9" s="1460" customFormat="1" ht="14" thickTop="1" x14ac:dyDescent="0.15">
      <c r="E470" s="872"/>
      <c r="G470" s="1694"/>
      <c r="H470" s="1694"/>
      <c r="I470" s="1694"/>
    </row>
    <row r="471" spans="1:9" s="1460" customFormat="1" x14ac:dyDescent="0.15">
      <c r="G471" s="1694"/>
      <c r="H471" s="1694"/>
      <c r="I471" s="1694"/>
    </row>
    <row r="472" spans="1:9" s="1460" customFormat="1" x14ac:dyDescent="0.15">
      <c r="A472" s="1460" t="s">
        <v>33</v>
      </c>
      <c r="B472" s="1694" t="s">
        <v>1941</v>
      </c>
      <c r="G472" s="1694"/>
      <c r="H472" s="1694"/>
      <c r="I472" s="1694"/>
    </row>
    <row r="473" spans="1:9" s="1460" customFormat="1" x14ac:dyDescent="0.15">
      <c r="B473" s="1697" t="s">
        <v>269</v>
      </c>
      <c r="C473" s="1698"/>
      <c r="D473" s="1699"/>
      <c r="E473" s="1699"/>
      <c r="F473" s="2230" t="s">
        <v>221</v>
      </c>
      <c r="G473" s="2230"/>
      <c r="H473" s="2230"/>
      <c r="I473" s="1698"/>
    </row>
    <row r="474" spans="1:9" s="1460" customFormat="1" ht="26" x14ac:dyDescent="0.15">
      <c r="B474" s="2232" t="s">
        <v>1480</v>
      </c>
      <c r="C474" s="2232"/>
      <c r="D474" s="886" t="s">
        <v>1942</v>
      </c>
      <c r="E474" s="886" t="s">
        <v>1943</v>
      </c>
      <c r="F474" s="2231"/>
      <c r="G474" s="2231"/>
      <c r="H474" s="2231"/>
      <c r="I474" s="1700" t="s">
        <v>1944</v>
      </c>
    </row>
    <row r="475" spans="1:9" s="1460" customFormat="1" x14ac:dyDescent="0.15">
      <c r="D475" s="1694"/>
      <c r="E475" s="1694"/>
      <c r="F475" s="1694"/>
      <c r="G475" s="802"/>
      <c r="H475" s="1694"/>
      <c r="I475" s="1694"/>
    </row>
    <row r="476" spans="1:9" s="1460" customFormat="1" x14ac:dyDescent="0.15">
      <c r="D476" s="1694"/>
      <c r="E476" s="1694"/>
      <c r="F476" s="1694"/>
      <c r="G476" s="802"/>
      <c r="H476" s="1694"/>
      <c r="I476" s="1694"/>
    </row>
    <row r="477" spans="1:9" s="1460" customFormat="1" x14ac:dyDescent="0.15">
      <c r="D477" s="1694"/>
      <c r="E477" s="1694"/>
      <c r="F477" s="1694"/>
      <c r="G477" s="802"/>
      <c r="H477" s="1694"/>
      <c r="I477" s="1694"/>
    </row>
    <row r="478" spans="1:9" s="1460" customFormat="1" x14ac:dyDescent="0.15">
      <c r="D478" s="1694"/>
      <c r="E478" s="1694"/>
      <c r="F478" s="1694"/>
      <c r="G478" s="802"/>
      <c r="H478" s="1694"/>
      <c r="I478" s="1694"/>
    </row>
    <row r="479" spans="1:9" s="1460" customFormat="1" ht="14" thickBot="1" x14ac:dyDescent="0.2">
      <c r="D479" s="1696"/>
      <c r="E479" s="1696"/>
      <c r="F479" s="1694"/>
      <c r="G479" s="802"/>
      <c r="H479" s="1694"/>
      <c r="I479" s="1696"/>
    </row>
    <row r="480" spans="1:9" s="1460" customFormat="1" ht="14" thickTop="1" x14ac:dyDescent="0.15">
      <c r="D480" s="1694"/>
      <c r="E480" s="1694"/>
      <c r="F480" s="1694"/>
      <c r="G480" s="802"/>
      <c r="H480" s="1694"/>
      <c r="I480" s="1694"/>
    </row>
    <row r="481" spans="1:9" s="1460" customFormat="1" x14ac:dyDescent="0.15">
      <c r="D481" s="1694"/>
      <c r="E481" s="1694"/>
      <c r="F481" s="802"/>
      <c r="G481" s="1694"/>
      <c r="H481" s="1694"/>
      <c r="I481" s="1694"/>
    </row>
    <row r="482" spans="1:9" s="1460" customFormat="1" x14ac:dyDescent="0.15">
      <c r="D482" s="1694"/>
      <c r="E482" s="1694"/>
      <c r="F482" s="802"/>
      <c r="G482" s="1694"/>
      <c r="H482" s="1694"/>
      <c r="I482" s="1694"/>
    </row>
    <row r="483" spans="1:9" s="1460" customFormat="1" x14ac:dyDescent="0.15">
      <c r="D483" s="1694"/>
      <c r="E483" s="1694"/>
      <c r="F483" s="802"/>
      <c r="G483" s="1694"/>
      <c r="H483" s="1694"/>
      <c r="I483" s="1694"/>
    </row>
    <row r="484" spans="1:9" s="1460" customFormat="1" ht="14" thickBot="1" x14ac:dyDescent="0.2">
      <c r="D484" s="1696"/>
      <c r="E484" s="1696"/>
      <c r="F484" s="802"/>
      <c r="G484" s="1694"/>
      <c r="H484" s="1694"/>
      <c r="I484" s="1696"/>
    </row>
    <row r="485" spans="1:9" s="1460" customFormat="1" ht="15" thickTop="1" thickBot="1" x14ac:dyDescent="0.2">
      <c r="D485" s="1694"/>
      <c r="E485" s="1694"/>
      <c r="F485" s="802"/>
      <c r="G485" s="1696"/>
      <c r="H485" s="1696"/>
      <c r="I485" s="1694"/>
    </row>
    <row r="486" spans="1:9" s="1460" customFormat="1" ht="14" thickTop="1" x14ac:dyDescent="0.15">
      <c r="G486" s="1694"/>
      <c r="H486" s="1694"/>
      <c r="I486" s="1694"/>
    </row>
    <row r="487" spans="1:9" s="1460" customFormat="1" x14ac:dyDescent="0.15">
      <c r="G487" s="1694"/>
      <c r="H487" s="1694"/>
      <c r="I487" s="1694"/>
    </row>
    <row r="488" spans="1:9" s="1460" customFormat="1" x14ac:dyDescent="0.15">
      <c r="A488" s="1460" t="s">
        <v>35</v>
      </c>
      <c r="B488" s="1694" t="s">
        <v>1945</v>
      </c>
      <c r="C488" s="1694"/>
      <c r="D488" s="1694"/>
      <c r="E488" s="1694"/>
      <c r="F488" s="1694"/>
      <c r="G488" s="1694"/>
      <c r="H488" s="1694"/>
    </row>
    <row r="489" spans="1:9" s="1460" customFormat="1" x14ac:dyDescent="0.15">
      <c r="B489" s="801" t="s">
        <v>269</v>
      </c>
      <c r="C489" s="1701"/>
      <c r="D489" s="852"/>
      <c r="E489" s="852"/>
      <c r="F489" s="2230" t="s">
        <v>221</v>
      </c>
      <c r="G489" s="2230"/>
      <c r="H489" s="2230"/>
      <c r="I489" s="1701"/>
    </row>
    <row r="490" spans="1:9" s="1460" customFormat="1" ht="26" x14ac:dyDescent="0.15">
      <c r="B490" s="2232" t="s">
        <v>1480</v>
      </c>
      <c r="C490" s="2232"/>
      <c r="D490" s="886" t="s">
        <v>1942</v>
      </c>
      <c r="E490" s="886" t="s">
        <v>1943</v>
      </c>
      <c r="F490" s="2230"/>
      <c r="G490" s="2230"/>
      <c r="H490" s="2230"/>
      <c r="I490" s="1700" t="s">
        <v>1944</v>
      </c>
    </row>
    <row r="491" spans="1:9" s="1460" customFormat="1" x14ac:dyDescent="0.15">
      <c r="B491" s="1694"/>
      <c r="C491" s="1694"/>
      <c r="D491" s="1694"/>
      <c r="E491" s="1694"/>
      <c r="F491" s="1694"/>
      <c r="G491" s="802"/>
      <c r="H491" s="1694"/>
      <c r="I491" s="1694"/>
    </row>
    <row r="492" spans="1:9" s="1460" customFormat="1" x14ac:dyDescent="0.15">
      <c r="B492" s="1694"/>
      <c r="C492" s="1694"/>
      <c r="D492" s="1694"/>
      <c r="E492" s="1694"/>
      <c r="F492" s="1694"/>
      <c r="G492" s="802"/>
      <c r="H492" s="1694"/>
      <c r="I492" s="1694"/>
    </row>
    <row r="493" spans="1:9" s="1460" customFormat="1" x14ac:dyDescent="0.15">
      <c r="B493" s="1694"/>
      <c r="C493" s="1694"/>
      <c r="D493" s="1702"/>
      <c r="E493" s="1702"/>
      <c r="F493" s="1694"/>
      <c r="G493" s="802"/>
      <c r="H493" s="1694"/>
      <c r="I493" s="1702"/>
    </row>
    <row r="494" spans="1:9" s="1460" customFormat="1" x14ac:dyDescent="0.15">
      <c r="B494" s="1694"/>
      <c r="C494" s="1694"/>
      <c r="D494" s="1694"/>
      <c r="E494" s="1694"/>
      <c r="F494" s="1694"/>
      <c r="G494" s="802"/>
      <c r="H494" s="1694"/>
      <c r="I494" s="1694"/>
    </row>
    <row r="495" spans="1:9" s="1460" customFormat="1" x14ac:dyDescent="0.15">
      <c r="B495" s="1694"/>
      <c r="C495" s="1694"/>
      <c r="D495" s="1694"/>
      <c r="E495" s="1694"/>
      <c r="F495" s="1694"/>
      <c r="G495" s="802"/>
      <c r="H495" s="1694"/>
      <c r="I495" s="1694"/>
    </row>
    <row r="496" spans="1:9" s="1460" customFormat="1" x14ac:dyDescent="0.15">
      <c r="B496" s="1694"/>
      <c r="C496" s="1694"/>
      <c r="D496" s="1694"/>
      <c r="E496" s="1694"/>
      <c r="F496" s="1694"/>
      <c r="G496" s="802"/>
      <c r="H496" s="1694"/>
      <c r="I496" s="1694"/>
    </row>
    <row r="497" spans="1:9" s="1460" customFormat="1" x14ac:dyDescent="0.15">
      <c r="B497" s="1694"/>
      <c r="C497" s="1694"/>
      <c r="D497" s="1703"/>
      <c r="E497" s="1703"/>
      <c r="F497" s="1694"/>
      <c r="G497" s="802"/>
      <c r="H497" s="1694"/>
      <c r="I497" s="1703"/>
    </row>
    <row r="498" spans="1:9" s="1460" customFormat="1" x14ac:dyDescent="0.15">
      <c r="B498" s="1694"/>
      <c r="C498" s="1694"/>
      <c r="D498" s="1694"/>
      <c r="E498" s="1694"/>
      <c r="F498" s="1694"/>
      <c r="G498" s="802"/>
      <c r="H498" s="1694"/>
      <c r="I498" s="1694"/>
    </row>
    <row r="499" spans="1:9" s="1460" customFormat="1" ht="14" thickBot="1" x14ac:dyDescent="0.2">
      <c r="B499" s="1694"/>
      <c r="C499" s="1694"/>
      <c r="D499" s="1696"/>
      <c r="E499" s="1696"/>
      <c r="F499" s="802"/>
      <c r="G499" s="1694"/>
      <c r="H499" s="1694"/>
      <c r="I499" s="1696"/>
    </row>
    <row r="500" spans="1:9" s="1460" customFormat="1" ht="15" thickTop="1" thickBot="1" x14ac:dyDescent="0.2">
      <c r="B500" s="1694"/>
      <c r="C500" s="1694"/>
      <c r="D500" s="1694"/>
      <c r="E500" s="1694"/>
      <c r="F500" s="802"/>
      <c r="G500" s="1696"/>
      <c r="H500" s="1696"/>
    </row>
    <row r="501" spans="1:9" s="1469" customFormat="1" ht="15" thickTop="1" x14ac:dyDescent="0.2">
      <c r="B501" s="1693"/>
      <c r="C501" s="1693"/>
      <c r="D501" s="1693"/>
      <c r="E501" s="1693"/>
      <c r="F501" s="1693"/>
      <c r="G501" s="1693"/>
      <c r="H501" s="1693"/>
    </row>
    <row r="502" spans="1:9" x14ac:dyDescent="0.15">
      <c r="A502" s="801" t="s">
        <v>1948</v>
      </c>
      <c r="B502" s="801"/>
      <c r="C502" s="852"/>
      <c r="D502" s="852"/>
      <c r="E502" s="852"/>
    </row>
    <row r="504" spans="1:9" x14ac:dyDescent="0.15">
      <c r="A504" s="357" t="s">
        <v>0</v>
      </c>
      <c r="B504" s="1738"/>
      <c r="C504" s="1738"/>
      <c r="D504" s="1738"/>
      <c r="E504" s="1738"/>
      <c r="F504" s="1738"/>
      <c r="G504" s="1"/>
    </row>
    <row r="505" spans="1:9" x14ac:dyDescent="0.15">
      <c r="B505" s="1738"/>
      <c r="C505" s="1738"/>
      <c r="D505" s="1738"/>
      <c r="E505" s="1738"/>
      <c r="F505" s="1738"/>
      <c r="G505" s="1"/>
    </row>
    <row r="506" spans="1:9" x14ac:dyDescent="0.15">
      <c r="B506" s="1738"/>
      <c r="C506" s="1738"/>
      <c r="D506" s="1738"/>
      <c r="E506" s="1738"/>
      <c r="F506" s="1738"/>
      <c r="G506" s="1"/>
    </row>
    <row r="507" spans="1:9" x14ac:dyDescent="0.15">
      <c r="B507" s="1738"/>
      <c r="C507" s="1738"/>
      <c r="D507" s="1738"/>
      <c r="E507" s="1738"/>
      <c r="F507" s="1738"/>
      <c r="G507" s="607"/>
    </row>
    <row r="509" spans="1:9" x14ac:dyDescent="0.15">
      <c r="A509" s="357" t="s">
        <v>1</v>
      </c>
      <c r="B509" s="357" t="s">
        <v>266</v>
      </c>
      <c r="C509" s="803"/>
      <c r="D509" s="803"/>
      <c r="E509" s="803"/>
      <c r="F509" s="803"/>
    </row>
    <row r="510" spans="1:9" x14ac:dyDescent="0.15">
      <c r="B510" s="816"/>
      <c r="C510" s="2227"/>
      <c r="D510" s="2227"/>
      <c r="E510" s="2227"/>
      <c r="F510" s="557"/>
    </row>
    <row r="511" spans="1:9" x14ac:dyDescent="0.15">
      <c r="B511" s="816"/>
      <c r="C511" s="2227"/>
      <c r="D511" s="2227"/>
      <c r="E511" s="2227"/>
      <c r="F511" s="557"/>
    </row>
    <row r="512" spans="1:9" x14ac:dyDescent="0.15">
      <c r="B512" s="606"/>
      <c r="C512" s="2227"/>
      <c r="D512" s="2227"/>
      <c r="E512" s="2227"/>
      <c r="F512" s="557"/>
    </row>
    <row r="513" spans="1:7" x14ac:dyDescent="0.15">
      <c r="B513" s="816"/>
      <c r="C513" s="2227"/>
      <c r="D513" s="2227"/>
      <c r="E513" s="2227"/>
      <c r="F513" s="803"/>
    </row>
    <row r="514" spans="1:7" x14ac:dyDescent="0.15">
      <c r="B514" s="816"/>
      <c r="C514" s="803"/>
      <c r="D514" s="803"/>
      <c r="E514" s="803"/>
      <c r="F514" s="803"/>
    </row>
    <row r="515" spans="1:7" x14ac:dyDescent="0.15">
      <c r="A515" s="357" t="s">
        <v>2</v>
      </c>
      <c r="B515" s="801" t="s">
        <v>267</v>
      </c>
      <c r="C515" s="852"/>
      <c r="D515" s="852"/>
      <c r="E515" s="852"/>
      <c r="F515" s="852"/>
      <c r="G515" s="852"/>
    </row>
    <row r="516" spans="1:7" x14ac:dyDescent="0.15">
      <c r="B516" s="863" t="s">
        <v>1885</v>
      </c>
      <c r="C516" s="864" t="s">
        <v>1912</v>
      </c>
      <c r="D516" s="864" t="s">
        <v>1913</v>
      </c>
      <c r="E516" s="2231" t="s">
        <v>221</v>
      </c>
      <c r="F516" s="2231"/>
      <c r="G516" s="864" t="s">
        <v>222</v>
      </c>
    </row>
    <row r="517" spans="1:7" x14ac:dyDescent="0.15">
      <c r="C517" s="856" t="s">
        <v>27</v>
      </c>
      <c r="D517" s="856" t="s">
        <v>27</v>
      </c>
      <c r="E517" s="856" t="s">
        <v>27</v>
      </c>
      <c r="F517" s="856" t="s">
        <v>27</v>
      </c>
      <c r="G517" s="856" t="s">
        <v>27</v>
      </c>
    </row>
    <row r="518" spans="1:7" x14ac:dyDescent="0.15">
      <c r="B518" s="688" t="s">
        <v>14</v>
      </c>
    </row>
    <row r="525" spans="1:7" ht="14" thickBot="1" x14ac:dyDescent="0.2">
      <c r="C525" s="859"/>
      <c r="D525" s="859"/>
      <c r="G525" s="859"/>
    </row>
    <row r="526" spans="1:7" ht="14" thickTop="1" x14ac:dyDescent="0.15">
      <c r="C526" s="803"/>
    </row>
    <row r="527" spans="1:7" x14ac:dyDescent="0.15">
      <c r="B527" s="688" t="s">
        <v>21</v>
      </c>
    </row>
    <row r="534" spans="1:7" ht="14" thickBot="1" x14ac:dyDescent="0.2">
      <c r="C534" s="859"/>
      <c r="D534" s="859"/>
      <c r="E534" s="859"/>
      <c r="F534" s="859"/>
      <c r="G534" s="859"/>
    </row>
    <row r="535" spans="1:7" ht="14" thickTop="1" x14ac:dyDescent="0.15">
      <c r="B535" s="816"/>
      <c r="C535" s="803"/>
      <c r="D535" s="803"/>
      <c r="E535" s="803"/>
      <c r="F535" s="803"/>
    </row>
    <row r="536" spans="1:7" x14ac:dyDescent="0.15">
      <c r="A536" s="357" t="s">
        <v>31</v>
      </c>
      <c r="B536" s="357" t="s">
        <v>268</v>
      </c>
      <c r="C536" s="803"/>
      <c r="D536" s="803"/>
      <c r="E536" s="803"/>
      <c r="F536" s="803"/>
    </row>
    <row r="537" spans="1:7" x14ac:dyDescent="0.15">
      <c r="B537" s="816"/>
      <c r="C537" s="2227"/>
      <c r="D537" s="2227"/>
      <c r="E537" s="2227"/>
      <c r="F537" s="803"/>
    </row>
    <row r="538" spans="1:7" x14ac:dyDescent="0.15">
      <c r="B538" s="816"/>
      <c r="C538" s="2227"/>
      <c r="D538" s="2227"/>
      <c r="E538" s="2227"/>
      <c r="F538" s="557"/>
    </row>
    <row r="539" spans="1:7" x14ac:dyDescent="0.15">
      <c r="B539" s="606"/>
      <c r="C539" s="2227"/>
      <c r="D539" s="2227"/>
      <c r="E539" s="2227"/>
      <c r="F539" s="557"/>
    </row>
    <row r="540" spans="1:7" x14ac:dyDescent="0.15">
      <c r="B540" s="816"/>
      <c r="C540" s="803"/>
      <c r="D540" s="803"/>
      <c r="E540" s="803"/>
      <c r="F540" s="803"/>
    </row>
    <row r="541" spans="1:7" x14ac:dyDescent="0.15">
      <c r="A541" s="357" t="s">
        <v>32</v>
      </c>
      <c r="B541" s="801" t="s">
        <v>269</v>
      </c>
      <c r="C541" s="852"/>
      <c r="D541" s="852"/>
      <c r="E541" s="852"/>
      <c r="F541" s="852"/>
      <c r="G541" s="852" t="s">
        <v>246</v>
      </c>
    </row>
    <row r="542" spans="1:7" x14ac:dyDescent="0.15">
      <c r="B542" s="863" t="s">
        <v>1885</v>
      </c>
      <c r="C542" s="864" t="s">
        <v>1912</v>
      </c>
      <c r="D542" s="864" t="s">
        <v>1913</v>
      </c>
      <c r="E542" s="2231" t="s">
        <v>221</v>
      </c>
      <c r="F542" s="2231"/>
      <c r="G542" s="864" t="s">
        <v>247</v>
      </c>
    </row>
    <row r="543" spans="1:7" x14ac:dyDescent="0.15">
      <c r="C543" s="856" t="s">
        <v>27</v>
      </c>
      <c r="D543" s="856" t="s">
        <v>27</v>
      </c>
      <c r="E543" s="856" t="s">
        <v>27</v>
      </c>
      <c r="F543" s="856" t="s">
        <v>27</v>
      </c>
      <c r="G543" s="856" t="s">
        <v>27</v>
      </c>
    </row>
    <row r="544" spans="1:7" x14ac:dyDescent="0.15">
      <c r="B544" s="688" t="s">
        <v>14</v>
      </c>
    </row>
    <row r="550" spans="1:7" ht="14" thickBot="1" x14ac:dyDescent="0.2">
      <c r="C550" s="859"/>
      <c r="D550" s="859"/>
      <c r="G550" s="859"/>
    </row>
    <row r="551" spans="1:7" ht="14" thickTop="1" x14ac:dyDescent="0.15">
      <c r="C551" s="803"/>
    </row>
    <row r="552" spans="1:7" x14ac:dyDescent="0.15">
      <c r="B552" s="688" t="s">
        <v>21</v>
      </c>
    </row>
    <row r="557" spans="1:7" ht="14" thickBot="1" x14ac:dyDescent="0.2">
      <c r="C557" s="859"/>
      <c r="D557" s="859"/>
      <c r="E557" s="859"/>
      <c r="F557" s="859"/>
      <c r="G557" s="859"/>
    </row>
    <row r="558" spans="1:7" ht="14" thickTop="1" x14ac:dyDescent="0.15">
      <c r="B558" s="816"/>
      <c r="C558" s="803"/>
      <c r="D558" s="803"/>
      <c r="E558" s="803"/>
      <c r="F558" s="803"/>
      <c r="G558" s="803"/>
    </row>
    <row r="559" spans="1:7" x14ac:dyDescent="0.15">
      <c r="B559" s="816"/>
      <c r="C559" s="803"/>
      <c r="D559" s="803"/>
      <c r="E559" s="803"/>
      <c r="F559" s="557"/>
      <c r="G559" s="803"/>
    </row>
    <row r="560" spans="1:7" x14ac:dyDescent="0.15">
      <c r="A560" s="357" t="s">
        <v>33</v>
      </c>
      <c r="B560" s="816" t="s">
        <v>1177</v>
      </c>
      <c r="C560" s="803"/>
      <c r="D560" s="803"/>
      <c r="E560" s="803"/>
      <c r="F560" s="557"/>
      <c r="G560" s="803"/>
    </row>
    <row r="561" spans="1:7" x14ac:dyDescent="0.15">
      <c r="B561" s="1945"/>
      <c r="C561" s="1945"/>
      <c r="D561" s="1945"/>
      <c r="E561" s="803"/>
      <c r="F561" s="557"/>
      <c r="G561" s="803"/>
    </row>
    <row r="562" spans="1:7" x14ac:dyDescent="0.15">
      <c r="B562" s="1945"/>
      <c r="C562" s="1945"/>
      <c r="D562" s="1945"/>
      <c r="E562" s="803"/>
      <c r="F562" s="557"/>
      <c r="G562" s="803"/>
    </row>
    <row r="563" spans="1:7" x14ac:dyDescent="0.15">
      <c r="B563" s="1945"/>
      <c r="C563" s="1945"/>
      <c r="D563" s="1945"/>
      <c r="E563" s="803"/>
      <c r="F563" s="557"/>
      <c r="G563" s="803"/>
    </row>
    <row r="564" spans="1:7" x14ac:dyDescent="0.15">
      <c r="B564" s="1945"/>
      <c r="C564" s="1945"/>
      <c r="D564" s="1945"/>
      <c r="E564" s="605"/>
      <c r="F564" s="605"/>
      <c r="G564" s="605"/>
    </row>
    <row r="565" spans="1:7" x14ac:dyDescent="0.15">
      <c r="B565" s="1945"/>
      <c r="C565" s="1945"/>
      <c r="D565" s="1945"/>
      <c r="E565" s="605"/>
      <c r="F565" s="605"/>
      <c r="G565" s="605"/>
    </row>
    <row r="566" spans="1:7" x14ac:dyDescent="0.15">
      <c r="B566" s="1945"/>
      <c r="C566" s="1945"/>
      <c r="D566" s="1945"/>
      <c r="E566" s="803"/>
      <c r="F566" s="557"/>
      <c r="G566" s="803"/>
    </row>
    <row r="567" spans="1:7" x14ac:dyDescent="0.15">
      <c r="B567" s="1945"/>
      <c r="C567" s="1945"/>
      <c r="D567" s="1945"/>
      <c r="E567" s="803"/>
      <c r="F567" s="557"/>
      <c r="G567" s="803"/>
    </row>
    <row r="568" spans="1:7" x14ac:dyDescent="0.15">
      <c r="B568" s="1945"/>
      <c r="C568" s="1945"/>
      <c r="D568" s="1945"/>
      <c r="E568" s="803"/>
      <c r="F568" s="557"/>
      <c r="G568" s="803"/>
    </row>
    <row r="569" spans="1:7" x14ac:dyDescent="0.15">
      <c r="B569" s="816"/>
      <c r="C569" s="803"/>
      <c r="D569" s="803"/>
      <c r="E569" s="803"/>
      <c r="F569" s="803"/>
      <c r="G569" s="803"/>
    </row>
    <row r="570" spans="1:7" s="1" customFormat="1" x14ac:dyDescent="0.15">
      <c r="A570" s="1" t="s">
        <v>35</v>
      </c>
      <c r="B570" s="650" t="s">
        <v>1912</v>
      </c>
      <c r="C570" s="2054" t="s">
        <v>79</v>
      </c>
      <c r="D570" s="2054"/>
      <c r="E570" s="2054" t="s">
        <v>80</v>
      </c>
      <c r="F570" s="2054"/>
      <c r="G570" s="2054"/>
    </row>
    <row r="571" spans="1:7" s="1" customFormat="1" x14ac:dyDescent="0.15">
      <c r="B571" s="651" t="s">
        <v>222</v>
      </c>
      <c r="C571" s="652"/>
      <c r="D571" s="653"/>
      <c r="E571" s="654" t="s">
        <v>81</v>
      </c>
      <c r="F571" s="654" t="s">
        <v>82</v>
      </c>
      <c r="G571" s="655" t="s">
        <v>83</v>
      </c>
    </row>
    <row r="572" spans="1:7" s="1" customFormat="1" x14ac:dyDescent="0.15">
      <c r="B572" s="656"/>
      <c r="C572" s="657" t="s">
        <v>10</v>
      </c>
      <c r="D572" s="625" t="s">
        <v>11</v>
      </c>
      <c r="E572" s="658" t="s">
        <v>84</v>
      </c>
      <c r="F572" s="658" t="s">
        <v>84</v>
      </c>
      <c r="G572" s="659" t="s">
        <v>84</v>
      </c>
    </row>
    <row r="573" spans="1:7" s="1" customFormat="1" x14ac:dyDescent="0.15">
      <c r="B573" s="656"/>
      <c r="C573" s="657"/>
      <c r="D573" s="625"/>
      <c r="E573" s="658"/>
      <c r="F573" s="658"/>
      <c r="G573" s="659"/>
    </row>
    <row r="574" spans="1:7" s="1" customFormat="1" x14ac:dyDescent="0.15">
      <c r="B574" s="660"/>
      <c r="C574" s="661"/>
      <c r="D574" s="662"/>
      <c r="E574" s="627" t="s">
        <v>85</v>
      </c>
      <c r="F574" s="627" t="s">
        <v>86</v>
      </c>
      <c r="G574" s="663" t="s">
        <v>87</v>
      </c>
    </row>
    <row r="575" spans="1:7" s="1" customFormat="1" x14ac:dyDescent="0.15">
      <c r="B575" s="96" t="s">
        <v>14</v>
      </c>
      <c r="C575" s="51"/>
      <c r="D575" s="52"/>
      <c r="E575" s="52"/>
      <c r="F575" s="52"/>
      <c r="G575" s="51"/>
    </row>
    <row r="576" spans="1:7" s="1" customFormat="1" x14ac:dyDescent="0.15">
      <c r="B576" s="524"/>
      <c r="C576" s="54"/>
      <c r="D576" s="54"/>
      <c r="E576" s="54"/>
      <c r="F576" s="54"/>
      <c r="G576" s="54"/>
    </row>
    <row r="577" spans="2:7" s="1" customFormat="1" x14ac:dyDescent="0.15">
      <c r="B577" s="524"/>
      <c r="C577" s="54"/>
      <c r="D577" s="54"/>
      <c r="E577" s="54"/>
      <c r="F577" s="54"/>
      <c r="G577" s="54"/>
    </row>
    <row r="578" spans="2:7" s="1" customFormat="1" x14ac:dyDescent="0.15">
      <c r="B578" s="524"/>
      <c r="C578" s="54"/>
      <c r="D578" s="54"/>
      <c r="E578" s="54"/>
      <c r="F578" s="54"/>
      <c r="G578" s="54"/>
    </row>
    <row r="579" spans="2:7" s="1" customFormat="1" x14ac:dyDescent="0.15">
      <c r="B579" s="524"/>
      <c r="C579" s="54"/>
      <c r="D579" s="54"/>
      <c r="E579" s="54"/>
      <c r="F579" s="54"/>
      <c r="G579" s="54"/>
    </row>
    <row r="580" spans="2:7" s="1" customFormat="1" x14ac:dyDescent="0.15">
      <c r="B580" s="524"/>
      <c r="C580" s="54"/>
      <c r="D580" s="54"/>
      <c r="E580" s="54"/>
      <c r="F580" s="54"/>
      <c r="G580" s="54"/>
    </row>
    <row r="581" spans="2:7" s="1" customFormat="1" x14ac:dyDescent="0.15">
      <c r="B581" s="524"/>
      <c r="C581" s="54"/>
      <c r="D581" s="54"/>
      <c r="E581" s="54"/>
      <c r="F581" s="54"/>
      <c r="G581" s="54"/>
    </row>
    <row r="582" spans="2:7" s="1" customFormat="1" x14ac:dyDescent="0.15">
      <c r="B582" s="524"/>
      <c r="C582" s="55"/>
      <c r="D582" s="55"/>
      <c r="E582" s="54"/>
      <c r="F582" s="54"/>
      <c r="G582" s="54"/>
    </row>
    <row r="583" spans="2:7" s="1" customFormat="1" x14ac:dyDescent="0.15">
      <c r="B583" s="524"/>
      <c r="C583" s="54"/>
      <c r="D583" s="54"/>
      <c r="E583" s="54"/>
      <c r="F583" s="54"/>
      <c r="G583" s="54"/>
    </row>
    <row r="584" spans="2:7" s="1" customFormat="1" x14ac:dyDescent="0.15">
      <c r="B584" s="97"/>
      <c r="C584" s="54"/>
      <c r="D584" s="54"/>
      <c r="E584" s="54"/>
      <c r="F584" s="54"/>
      <c r="G584" s="54"/>
    </row>
    <row r="585" spans="2:7" s="1" customFormat="1" x14ac:dyDescent="0.15">
      <c r="B585" s="524"/>
      <c r="C585" s="877"/>
      <c r="D585" s="877"/>
      <c r="E585" s="54"/>
      <c r="F585" s="54"/>
      <c r="G585" s="54"/>
    </row>
    <row r="586" spans="2:7" s="1" customFormat="1" x14ac:dyDescent="0.15">
      <c r="B586" s="524"/>
      <c r="C586" s="54"/>
      <c r="D586" s="57"/>
      <c r="E586" s="54"/>
      <c r="F586" s="54"/>
      <c r="G586" s="54"/>
    </row>
    <row r="587" spans="2:7" s="1" customFormat="1" x14ac:dyDescent="0.15">
      <c r="B587" s="524"/>
      <c r="C587" s="54"/>
      <c r="D587" s="57"/>
      <c r="E587" s="54"/>
      <c r="F587" s="54"/>
      <c r="G587" s="54"/>
    </row>
    <row r="588" spans="2:7" s="1" customFormat="1" x14ac:dyDescent="0.15">
      <c r="B588" s="878"/>
      <c r="C588" s="54"/>
      <c r="D588" s="57"/>
      <c r="E588" s="54"/>
      <c r="F588" s="54"/>
      <c r="G588" s="54"/>
    </row>
    <row r="589" spans="2:7" s="1" customFormat="1" x14ac:dyDescent="0.15">
      <c r="B589" s="524"/>
      <c r="C589" s="54"/>
      <c r="D589" s="57"/>
      <c r="E589" s="54"/>
      <c r="F589" s="54"/>
      <c r="G589" s="54"/>
    </row>
    <row r="590" spans="2:7" s="1" customFormat="1" x14ac:dyDescent="0.15">
      <c r="B590" s="524"/>
      <c r="C590" s="54"/>
      <c r="D590" s="54"/>
      <c r="E590" s="54"/>
      <c r="F590" s="54"/>
      <c r="G590" s="54"/>
    </row>
    <row r="591" spans="2:7" s="1" customFormat="1" x14ac:dyDescent="0.15">
      <c r="B591" s="524"/>
      <c r="C591" s="55"/>
      <c r="D591" s="55"/>
      <c r="E591" s="54"/>
      <c r="F591" s="54"/>
      <c r="G591" s="54"/>
    </row>
    <row r="592" spans="2:7" s="1" customFormat="1" x14ac:dyDescent="0.15">
      <c r="B592" s="524"/>
      <c r="C592" s="58"/>
      <c r="D592" s="58"/>
      <c r="E592" s="58"/>
      <c r="F592" s="58"/>
      <c r="G592" s="58"/>
    </row>
    <row r="593" spans="1:7" s="1" customFormat="1" x14ac:dyDescent="0.15">
      <c r="B593" s="59"/>
      <c r="C593" s="55"/>
      <c r="D593" s="55"/>
      <c r="E593" s="55"/>
      <c r="F593" s="55"/>
      <c r="G593" s="55"/>
    </row>
    <row r="594" spans="1:7" s="1" customFormat="1" x14ac:dyDescent="0.15">
      <c r="B594" s="607"/>
      <c r="C594" s="607"/>
      <c r="D594" s="603"/>
      <c r="E594" s="603"/>
      <c r="F594" s="607"/>
    </row>
    <row r="595" spans="1:7" s="1" customFormat="1" x14ac:dyDescent="0.15">
      <c r="B595" s="607"/>
      <c r="C595" s="607"/>
      <c r="D595" s="603"/>
      <c r="E595" s="603"/>
      <c r="F595" s="607"/>
    </row>
    <row r="596" spans="1:7" s="1" customFormat="1" x14ac:dyDescent="0.15">
      <c r="B596" s="609" t="s">
        <v>1182</v>
      </c>
      <c r="C596" s="609"/>
      <c r="D596" s="610"/>
      <c r="E596" s="604"/>
      <c r="F596" s="611"/>
    </row>
    <row r="597" spans="1:7" s="1" customFormat="1" x14ac:dyDescent="0.15">
      <c r="B597" s="1794"/>
      <c r="C597" s="1794"/>
      <c r="D597" s="1794"/>
      <c r="E597" s="604"/>
      <c r="F597" s="611"/>
    </row>
    <row r="598" spans="1:7" s="1" customFormat="1" x14ac:dyDescent="0.15">
      <c r="B598" s="1794"/>
      <c r="C598" s="1794"/>
      <c r="D598" s="1794"/>
      <c r="E598" s="604"/>
      <c r="F598" s="611"/>
    </row>
    <row r="599" spans="1:7" s="1" customFormat="1" x14ac:dyDescent="0.15">
      <c r="B599" s="1794"/>
      <c r="C599" s="1794"/>
      <c r="D599" s="1794"/>
      <c r="E599" s="604"/>
      <c r="F599" s="604"/>
    </row>
    <row r="600" spans="1:7" s="1" customFormat="1" x14ac:dyDescent="0.15">
      <c r="B600" s="1794"/>
      <c r="C600" s="1794"/>
      <c r="D600" s="1794"/>
      <c r="E600" s="604"/>
      <c r="F600" s="611"/>
    </row>
    <row r="601" spans="1:7" s="1" customFormat="1" x14ac:dyDescent="0.15">
      <c r="B601" s="1794"/>
      <c r="C601" s="1794"/>
      <c r="D601" s="1794"/>
      <c r="E601" s="603"/>
      <c r="F601" s="607"/>
    </row>
    <row r="602" spans="1:7" x14ac:dyDescent="0.15">
      <c r="G602" s="357"/>
    </row>
    <row r="603" spans="1:7" x14ac:dyDescent="0.15">
      <c r="A603" s="801" t="s">
        <v>1949</v>
      </c>
      <c r="B603" s="801"/>
      <c r="C603" s="852"/>
      <c r="D603" s="852"/>
      <c r="E603" s="852"/>
      <c r="G603" s="357"/>
    </row>
    <row r="605" spans="1:7" x14ac:dyDescent="0.15">
      <c r="A605" s="357" t="s">
        <v>0</v>
      </c>
      <c r="B605" s="605" t="s">
        <v>1886</v>
      </c>
      <c r="C605" s="605"/>
      <c r="D605" s="605"/>
      <c r="E605" s="605"/>
      <c r="F605" s="605"/>
      <c r="G605" s="357"/>
    </row>
    <row r="606" spans="1:7" x14ac:dyDescent="0.15">
      <c r="B606" s="1830"/>
      <c r="C606" s="1830"/>
      <c r="D606" s="1830"/>
      <c r="E606" s="605"/>
      <c r="F606" s="605"/>
      <c r="G606" s="357"/>
    </row>
    <row r="607" spans="1:7" x14ac:dyDescent="0.15">
      <c r="B607" s="1830"/>
      <c r="C607" s="1830"/>
      <c r="D607" s="1830"/>
      <c r="E607" s="605"/>
      <c r="F607" s="605"/>
      <c r="G607" s="357"/>
    </row>
    <row r="608" spans="1:7" x14ac:dyDescent="0.15">
      <c r="B608" s="1830"/>
      <c r="C608" s="1830"/>
      <c r="D608" s="1830"/>
      <c r="E608" s="803"/>
      <c r="F608" s="803"/>
      <c r="G608" s="357"/>
    </row>
    <row r="609" spans="1:7" x14ac:dyDescent="0.15">
      <c r="B609" s="1830"/>
      <c r="C609" s="1830"/>
      <c r="D609" s="1830"/>
      <c r="E609" s="803"/>
      <c r="F609" s="61"/>
      <c r="G609" s="357"/>
    </row>
    <row r="610" spans="1:7" x14ac:dyDescent="0.15">
      <c r="B610" s="1830"/>
      <c r="C610" s="1830"/>
      <c r="D610" s="1830"/>
      <c r="E610" s="803"/>
      <c r="F610" s="61"/>
      <c r="G610" s="357"/>
    </row>
    <row r="611" spans="1:7" x14ac:dyDescent="0.15">
      <c r="B611" s="1830"/>
      <c r="C611" s="1830"/>
      <c r="D611" s="1830"/>
      <c r="E611" s="803"/>
      <c r="F611" s="61"/>
      <c r="G611" s="357"/>
    </row>
    <row r="612" spans="1:7" x14ac:dyDescent="0.15">
      <c r="B612" s="1830"/>
      <c r="C612" s="1830"/>
      <c r="D612" s="1830"/>
      <c r="E612" s="803"/>
      <c r="F612" s="61"/>
      <c r="G612" s="357"/>
    </row>
    <row r="613" spans="1:7" x14ac:dyDescent="0.15">
      <c r="B613" s="1830"/>
      <c r="C613" s="1830"/>
      <c r="D613" s="1830"/>
      <c r="E613" s="803"/>
      <c r="F613" s="61"/>
      <c r="G613" s="357"/>
    </row>
    <row r="614" spans="1:7" x14ac:dyDescent="0.15">
      <c r="B614" s="1830"/>
      <c r="C614" s="1830"/>
      <c r="D614" s="1830"/>
      <c r="E614" s="803"/>
      <c r="F614" s="61"/>
      <c r="G614" s="357"/>
    </row>
    <row r="615" spans="1:7" x14ac:dyDescent="0.15">
      <c r="B615" s="1830"/>
      <c r="C615" s="1830"/>
      <c r="D615" s="1830"/>
      <c r="E615" s="803"/>
      <c r="F615" s="61"/>
      <c r="G615" s="357"/>
    </row>
    <row r="616" spans="1:7" x14ac:dyDescent="0.15">
      <c r="B616" s="1830"/>
      <c r="C616" s="1830"/>
      <c r="D616" s="1830"/>
      <c r="E616" s="803"/>
      <c r="F616" s="61"/>
      <c r="G616" s="357"/>
    </row>
    <row r="617" spans="1:7" x14ac:dyDescent="0.15">
      <c r="B617" s="816"/>
      <c r="C617" s="803"/>
      <c r="D617" s="803"/>
      <c r="E617" s="803"/>
      <c r="F617" s="803"/>
      <c r="G617" s="357"/>
    </row>
    <row r="618" spans="1:7" x14ac:dyDescent="0.15">
      <c r="A618" s="357" t="s">
        <v>1</v>
      </c>
      <c r="B618" s="816" t="s">
        <v>1177</v>
      </c>
      <c r="C618" s="803"/>
      <c r="D618" s="803"/>
      <c r="E618" s="803"/>
      <c r="F618" s="61"/>
      <c r="G618" s="357"/>
    </row>
    <row r="619" spans="1:7" x14ac:dyDescent="0.15">
      <c r="B619" s="1945"/>
      <c r="C619" s="1945"/>
      <c r="D619" s="1945"/>
      <c r="E619" s="803"/>
      <c r="F619" s="61"/>
      <c r="G619" s="357"/>
    </row>
    <row r="620" spans="1:7" x14ac:dyDescent="0.15">
      <c r="B620" s="1945"/>
      <c r="C620" s="1945"/>
      <c r="D620" s="1945"/>
      <c r="E620" s="803"/>
      <c r="F620" s="61"/>
      <c r="G620" s="357"/>
    </row>
    <row r="621" spans="1:7" x14ac:dyDescent="0.15">
      <c r="B621" s="1945"/>
      <c r="C621" s="1945"/>
      <c r="D621" s="1945"/>
      <c r="E621" s="803"/>
      <c r="F621" s="803"/>
      <c r="G621" s="357"/>
    </row>
    <row r="622" spans="1:7" x14ac:dyDescent="0.15">
      <c r="B622" s="1945"/>
      <c r="C622" s="1945"/>
      <c r="D622" s="1945"/>
      <c r="E622" s="1"/>
      <c r="F622" s="1"/>
      <c r="G622" s="357"/>
    </row>
    <row r="623" spans="1:7" x14ac:dyDescent="0.15">
      <c r="B623" s="1945"/>
      <c r="C623" s="1945"/>
      <c r="D623" s="1945"/>
      <c r="E623" s="1"/>
      <c r="F623" s="1"/>
      <c r="G623" s="357"/>
    </row>
    <row r="624" spans="1:7" x14ac:dyDescent="0.15">
      <c r="B624" s="1945"/>
      <c r="C624" s="1945"/>
      <c r="D624" s="1945"/>
      <c r="E624" s="1"/>
      <c r="F624" s="1"/>
      <c r="G624" s="357"/>
    </row>
    <row r="625" spans="1:7" s="1460" customFormat="1" x14ac:dyDescent="0.15">
      <c r="B625" s="1462"/>
      <c r="C625" s="1462"/>
      <c r="D625" s="1462"/>
      <c r="E625" s="1450"/>
      <c r="F625" s="1450"/>
    </row>
    <row r="626" spans="1:7" s="1460" customFormat="1" x14ac:dyDescent="0.15">
      <c r="B626" s="1945"/>
      <c r="C626" s="1945"/>
      <c r="D626" s="1945"/>
      <c r="E626" s="1945"/>
      <c r="F626" s="1945"/>
    </row>
    <row r="627" spans="1:7" s="1460" customFormat="1" x14ac:dyDescent="0.15">
      <c r="B627" s="1945"/>
      <c r="C627" s="1945"/>
      <c r="D627" s="1945"/>
      <c r="E627" s="1945"/>
      <c r="F627" s="1945"/>
    </row>
    <row r="629" spans="1:7" x14ac:dyDescent="0.15">
      <c r="A629" s="357" t="s">
        <v>2</v>
      </c>
      <c r="B629" s="605" t="s">
        <v>1887</v>
      </c>
      <c r="C629" s="803"/>
      <c r="D629" s="803"/>
      <c r="E629" s="803"/>
      <c r="F629" s="803"/>
      <c r="G629" s="357"/>
    </row>
    <row r="630" spans="1:7" x14ac:dyDescent="0.15">
      <c r="B630" s="1945"/>
      <c r="C630" s="1945"/>
      <c r="D630" s="1945"/>
      <c r="E630" s="803"/>
      <c r="F630" s="61"/>
      <c r="G630" s="357"/>
    </row>
    <row r="631" spans="1:7" x14ac:dyDescent="0.15">
      <c r="B631" s="1945"/>
      <c r="C631" s="1945"/>
      <c r="D631" s="1945"/>
      <c r="E631" s="803"/>
      <c r="F631" s="61"/>
      <c r="G631" s="357"/>
    </row>
    <row r="632" spans="1:7" x14ac:dyDescent="0.15">
      <c r="B632" s="1945"/>
      <c r="C632" s="1945"/>
      <c r="D632" s="1945"/>
      <c r="E632" s="803"/>
      <c r="F632" s="61"/>
      <c r="G632" s="357"/>
    </row>
    <row r="633" spans="1:7" x14ac:dyDescent="0.15">
      <c r="B633" s="1945"/>
      <c r="C633" s="1945"/>
      <c r="D633" s="1945"/>
      <c r="E633" s="803"/>
      <c r="F633" s="61"/>
      <c r="G633" s="357"/>
    </row>
    <row r="634" spans="1:7" x14ac:dyDescent="0.15">
      <c r="B634" s="1945"/>
      <c r="C634" s="1945"/>
      <c r="D634" s="1945"/>
      <c r="E634" s="803"/>
      <c r="F634" s="61"/>
      <c r="G634" s="357"/>
    </row>
    <row r="635" spans="1:7" s="1460" customFormat="1" x14ac:dyDescent="0.15">
      <c r="B635" s="1945"/>
      <c r="C635" s="1945"/>
      <c r="D635" s="1945"/>
      <c r="E635" s="803"/>
      <c r="F635" s="61"/>
    </row>
    <row r="636" spans="1:7" s="1460" customFormat="1" x14ac:dyDescent="0.15">
      <c r="B636" s="1945"/>
      <c r="C636" s="1945"/>
      <c r="D636" s="1945"/>
      <c r="E636" s="803"/>
      <c r="F636" s="61"/>
    </row>
    <row r="637" spans="1:7" x14ac:dyDescent="0.15">
      <c r="B637" s="1945"/>
      <c r="C637" s="1945"/>
      <c r="D637" s="1945"/>
      <c r="E637" s="803"/>
      <c r="F637" s="61"/>
      <c r="G637" s="357"/>
    </row>
    <row r="638" spans="1:7" x14ac:dyDescent="0.15">
      <c r="B638" s="1945"/>
      <c r="C638" s="1945"/>
      <c r="D638" s="1945"/>
      <c r="E638" s="803"/>
      <c r="F638" s="61"/>
      <c r="G638" s="357"/>
    </row>
    <row r="639" spans="1:7" x14ac:dyDescent="0.15">
      <c r="B639" s="1945"/>
      <c r="C639" s="1945"/>
      <c r="D639" s="1945"/>
      <c r="E639" s="803"/>
      <c r="F639" s="61"/>
      <c r="G639" s="357"/>
    </row>
    <row r="640" spans="1:7" x14ac:dyDescent="0.15">
      <c r="B640" s="816"/>
      <c r="C640" s="803"/>
      <c r="D640" s="803"/>
      <c r="E640" s="803"/>
      <c r="F640" s="803"/>
      <c r="G640" s="357"/>
    </row>
    <row r="641" spans="1:7" x14ac:dyDescent="0.15">
      <c r="A641" s="357" t="s">
        <v>31</v>
      </c>
      <c r="B641" s="816" t="s">
        <v>1950</v>
      </c>
      <c r="C641" s="803"/>
      <c r="D641" s="803"/>
      <c r="E641" s="803"/>
      <c r="F641" s="61"/>
      <c r="G641" s="357"/>
    </row>
    <row r="642" spans="1:7" x14ac:dyDescent="0.15">
      <c r="B642" s="1945"/>
      <c r="C642" s="1945"/>
      <c r="D642" s="1945"/>
      <c r="E642" s="803"/>
      <c r="F642" s="61"/>
      <c r="G642" s="357"/>
    </row>
    <row r="643" spans="1:7" x14ac:dyDescent="0.15">
      <c r="B643" s="1945"/>
      <c r="C643" s="1945"/>
      <c r="D643" s="1945"/>
      <c r="E643" s="803"/>
      <c r="F643" s="61"/>
      <c r="G643" s="357"/>
    </row>
    <row r="644" spans="1:7" x14ac:dyDescent="0.15">
      <c r="B644" s="1945"/>
      <c r="C644" s="1945"/>
      <c r="D644" s="1945"/>
      <c r="E644" s="803"/>
      <c r="F644" s="803"/>
      <c r="G644" s="357"/>
    </row>
    <row r="645" spans="1:7" s="1460" customFormat="1" x14ac:dyDescent="0.15">
      <c r="B645" s="1462"/>
      <c r="C645" s="803"/>
      <c r="D645" s="803"/>
      <c r="E645" s="803"/>
      <c r="F645" s="803"/>
    </row>
    <row r="646" spans="1:7" x14ac:dyDescent="0.15">
      <c r="B646" s="1945"/>
      <c r="C646" s="1945"/>
      <c r="D646" s="1945"/>
      <c r="E646" s="1945"/>
      <c r="F646" s="1945"/>
      <c r="G646" s="357"/>
    </row>
    <row r="647" spans="1:7" s="1460" customFormat="1" x14ac:dyDescent="0.15">
      <c r="B647" s="1945"/>
      <c r="C647" s="1945"/>
      <c r="D647" s="1945"/>
      <c r="E647" s="1945"/>
      <c r="F647" s="1945"/>
    </row>
    <row r="648" spans="1:7" x14ac:dyDescent="0.15">
      <c r="B648" s="816"/>
      <c r="C648" s="803"/>
      <c r="D648" s="803"/>
      <c r="E648" s="803"/>
      <c r="F648" s="803"/>
      <c r="G648" s="357"/>
    </row>
    <row r="649" spans="1:7" x14ac:dyDescent="0.15">
      <c r="A649" s="357" t="s">
        <v>32</v>
      </c>
      <c r="B649" s="816" t="s">
        <v>1888</v>
      </c>
      <c r="C649" s="803"/>
      <c r="D649" s="803"/>
      <c r="E649" s="803"/>
      <c r="F649" s="803"/>
      <c r="G649" s="357"/>
    </row>
    <row r="650" spans="1:7" x14ac:dyDescent="0.15">
      <c r="B650" s="1945"/>
      <c r="C650" s="1945"/>
      <c r="D650" s="1945"/>
      <c r="E650" s="803"/>
      <c r="F650" s="61"/>
      <c r="G650" s="357"/>
    </row>
    <row r="651" spans="1:7" x14ac:dyDescent="0.15">
      <c r="B651" s="1945"/>
      <c r="C651" s="1945"/>
      <c r="D651" s="1945"/>
      <c r="E651" s="803"/>
      <c r="F651" s="61"/>
      <c r="G651" s="357"/>
    </row>
    <row r="652" spans="1:7" x14ac:dyDescent="0.15">
      <c r="B652" s="1945"/>
      <c r="C652" s="1945"/>
      <c r="D652" s="1945"/>
      <c r="E652" s="803"/>
      <c r="F652" s="61"/>
      <c r="G652" s="357"/>
    </row>
    <row r="653" spans="1:7" x14ac:dyDescent="0.15">
      <c r="B653" s="1945"/>
      <c r="C653" s="1945"/>
      <c r="D653" s="1945"/>
      <c r="E653" s="803"/>
      <c r="F653" s="803"/>
      <c r="G653" s="357"/>
    </row>
    <row r="654" spans="1:7" x14ac:dyDescent="0.15">
      <c r="B654" s="1945"/>
      <c r="C654" s="1945"/>
      <c r="D654" s="1945"/>
      <c r="E654" s="803"/>
      <c r="F654" s="803"/>
      <c r="G654" s="357"/>
    </row>
    <row r="655" spans="1:7" x14ac:dyDescent="0.15">
      <c r="B655" s="1945"/>
      <c r="C655" s="1945"/>
      <c r="D655" s="1945"/>
      <c r="E655" s="803"/>
      <c r="F655" s="803"/>
      <c r="G655" s="357"/>
    </row>
    <row r="656" spans="1:7" x14ac:dyDescent="0.15">
      <c r="B656" s="1945"/>
      <c r="C656" s="1945"/>
      <c r="D656" s="1945"/>
      <c r="E656" s="803"/>
      <c r="F656" s="803"/>
      <c r="G656" s="357"/>
    </row>
    <row r="657" spans="1:8" x14ac:dyDescent="0.15">
      <c r="B657" s="1945"/>
      <c r="C657" s="1945"/>
      <c r="D657" s="1945"/>
      <c r="E657" s="803"/>
      <c r="F657" s="803"/>
      <c r="G657" s="357"/>
    </row>
    <row r="658" spans="1:8" x14ac:dyDescent="0.15">
      <c r="B658" s="1945"/>
      <c r="C658" s="1945"/>
      <c r="D658" s="1945"/>
      <c r="E658" s="803"/>
      <c r="F658" s="61"/>
      <c r="G658" s="357"/>
    </row>
    <row r="659" spans="1:8" x14ac:dyDescent="0.15">
      <c r="B659" s="1945"/>
      <c r="C659" s="1945"/>
      <c r="D659" s="1945"/>
      <c r="E659" s="803"/>
      <c r="F659" s="61"/>
      <c r="G659" s="357"/>
    </row>
    <row r="660" spans="1:8" x14ac:dyDescent="0.15">
      <c r="B660" s="1945"/>
      <c r="C660" s="1945"/>
      <c r="D660" s="1945"/>
      <c r="E660" s="803"/>
      <c r="F660" s="803"/>
      <c r="G660" s="357"/>
    </row>
    <row r="661" spans="1:8" x14ac:dyDescent="0.15">
      <c r="B661" s="1945"/>
      <c r="C661" s="1945"/>
      <c r="D661" s="1945"/>
      <c r="E661" s="803"/>
      <c r="F661" s="803"/>
      <c r="G661" s="357"/>
    </row>
    <row r="662" spans="1:8" x14ac:dyDescent="0.15">
      <c r="B662" s="1945"/>
      <c r="C662" s="1945"/>
      <c r="D662" s="1945"/>
    </row>
    <row r="664" spans="1:8" s="1459" customFormat="1" ht="15" x14ac:dyDescent="0.2">
      <c r="A664" s="1474" t="s">
        <v>1951</v>
      </c>
      <c r="B664" s="1692"/>
      <c r="C664" s="1692"/>
      <c r="D664" s="1693"/>
      <c r="E664" s="1693"/>
      <c r="F664" s="1465"/>
      <c r="G664" s="1465"/>
      <c r="H664" s="1465"/>
    </row>
    <row r="665" spans="1:8" s="1459" customFormat="1" ht="15" x14ac:dyDescent="0.2">
      <c r="A665" s="1469"/>
      <c r="B665" s="1693"/>
      <c r="C665" s="1693"/>
      <c r="D665" s="1693"/>
      <c r="E665" s="1693"/>
      <c r="F665" s="1465"/>
      <c r="G665" s="1465"/>
      <c r="H665" s="1465"/>
    </row>
    <row r="666" spans="1:8" s="1459" customFormat="1" ht="15" x14ac:dyDescent="0.2">
      <c r="A666" s="1469"/>
      <c r="B666" s="1693"/>
      <c r="C666" s="1693"/>
      <c r="D666" s="1693"/>
      <c r="E666" s="1693"/>
      <c r="F666" s="1465"/>
      <c r="G666" s="1465"/>
      <c r="H666" s="1465"/>
    </row>
    <row r="667" spans="1:8" s="1459" customFormat="1" ht="15" x14ac:dyDescent="0.2">
      <c r="A667" s="1469" t="s">
        <v>0</v>
      </c>
      <c r="B667" s="1693" t="s">
        <v>1952</v>
      </c>
      <c r="C667" s="1693"/>
      <c r="D667" s="1693"/>
      <c r="E667" s="1693"/>
      <c r="F667" s="1465"/>
      <c r="G667" s="1465"/>
      <c r="H667" s="1465"/>
    </row>
    <row r="668" spans="1:8" s="1459" customFormat="1" ht="15" x14ac:dyDescent="0.2">
      <c r="A668" s="1469"/>
      <c r="B668" s="2226"/>
      <c r="C668" s="2226"/>
      <c r="D668" s="1693"/>
      <c r="E668" s="1693"/>
      <c r="F668" s="1687"/>
      <c r="G668" s="1465"/>
      <c r="H668" s="1465"/>
    </row>
    <row r="669" spans="1:8" s="1459" customFormat="1" ht="15" x14ac:dyDescent="0.2">
      <c r="A669" s="1469"/>
      <c r="B669" s="2226"/>
      <c r="C669" s="2226"/>
      <c r="D669" s="1693"/>
      <c r="E669" s="1693"/>
      <c r="F669" s="1687"/>
      <c r="G669" s="1465"/>
      <c r="H669" s="1465"/>
    </row>
    <row r="670" spans="1:8" s="1459" customFormat="1" ht="15" x14ac:dyDescent="0.2">
      <c r="A670" s="1469"/>
      <c r="B670" s="2226"/>
      <c r="C670" s="2226"/>
      <c r="D670" s="1693"/>
      <c r="E670" s="1693"/>
      <c r="F670" s="1687"/>
      <c r="G670" s="1465"/>
      <c r="H670" s="1465"/>
    </row>
    <row r="671" spans="1:8" s="1459" customFormat="1" ht="15" x14ac:dyDescent="0.2">
      <c r="A671" s="1469"/>
      <c r="B671" s="2226"/>
      <c r="C671" s="2226"/>
      <c r="D671" s="1693"/>
      <c r="E671" s="1693"/>
      <c r="F671" s="1687"/>
      <c r="G671" s="1465"/>
      <c r="H671" s="1465"/>
    </row>
    <row r="672" spans="1:8" s="1459" customFormat="1" ht="15" x14ac:dyDescent="0.2">
      <c r="A672" s="1469"/>
      <c r="B672" s="2226"/>
      <c r="C672" s="2226"/>
      <c r="D672" s="1693"/>
      <c r="E672" s="1693"/>
      <c r="F672" s="1687"/>
      <c r="G672" s="1465"/>
      <c r="H672" s="1465"/>
    </row>
    <row r="673" spans="1:8" s="1459" customFormat="1" ht="15" x14ac:dyDescent="0.2">
      <c r="A673" s="1469"/>
      <c r="B673" s="2226"/>
      <c r="C673" s="2226"/>
      <c r="D673" s="1693"/>
      <c r="E673" s="1693"/>
      <c r="F673" s="1687"/>
      <c r="G673" s="1465"/>
      <c r="H673" s="1465"/>
    </row>
    <row r="674" spans="1:8" s="1459" customFormat="1" ht="15" x14ac:dyDescent="0.2">
      <c r="A674" s="1469"/>
      <c r="B674" s="2226"/>
      <c r="C674" s="2226"/>
      <c r="D674" s="1693"/>
      <c r="E674" s="1693"/>
      <c r="F674" s="1687"/>
      <c r="G674" s="1465"/>
      <c r="H674" s="1465"/>
    </row>
    <row r="675" spans="1:8" s="1459" customFormat="1" ht="15" x14ac:dyDescent="0.2">
      <c r="A675" s="1469"/>
      <c r="B675" s="2226"/>
      <c r="C675" s="2226"/>
      <c r="D675" s="1693"/>
      <c r="E675" s="1693"/>
      <c r="F675" s="1687"/>
      <c r="G675" s="1465"/>
      <c r="H675" s="1465"/>
    </row>
    <row r="676" spans="1:8" s="1459" customFormat="1" ht="15" x14ac:dyDescent="0.2">
      <c r="A676" s="1469"/>
      <c r="B676" s="2226"/>
      <c r="C676" s="2226"/>
      <c r="D676" s="1693"/>
      <c r="E676" s="1693"/>
      <c r="F676" s="1687"/>
      <c r="G676" s="1465"/>
      <c r="H676" s="1465"/>
    </row>
    <row r="677" spans="1:8" s="1459" customFormat="1" ht="15" x14ac:dyDescent="0.2">
      <c r="A677" s="1469"/>
      <c r="B677" s="2226"/>
      <c r="C677" s="2226"/>
      <c r="D677" s="1693"/>
      <c r="E677" s="1693"/>
      <c r="F677" s="1687"/>
      <c r="G677" s="1465"/>
      <c r="H677" s="1465"/>
    </row>
    <row r="678" spans="1:8" s="1459" customFormat="1" ht="16" thickBot="1" x14ac:dyDescent="0.25">
      <c r="A678" s="1469"/>
      <c r="B678" s="2226"/>
      <c r="C678" s="2226"/>
      <c r="D678" s="1693"/>
      <c r="E678" s="1704"/>
      <c r="F678" s="1687"/>
      <c r="G678" s="1465"/>
      <c r="H678" s="1465"/>
    </row>
    <row r="679" spans="1:8" s="1459" customFormat="1" ht="16" thickTop="1" x14ac:dyDescent="0.2">
      <c r="A679" s="1469"/>
      <c r="B679" s="1693"/>
      <c r="C679" s="1693"/>
      <c r="D679" s="1693"/>
      <c r="E679" s="1693"/>
      <c r="F679" s="1687"/>
      <c r="G679" s="1465"/>
      <c r="H679" s="1465"/>
    </row>
    <row r="680" spans="1:8" s="1459" customFormat="1" ht="15" x14ac:dyDescent="0.2">
      <c r="A680" s="1469"/>
      <c r="B680" s="1693"/>
      <c r="C680" s="1693"/>
      <c r="D680" s="1693"/>
      <c r="E680" s="1693"/>
      <c r="F680" s="1687"/>
      <c r="G680" s="1465"/>
      <c r="H680" s="1465"/>
    </row>
    <row r="681" spans="1:8" s="1459" customFormat="1" ht="15" x14ac:dyDescent="0.2">
      <c r="A681" s="1469" t="s">
        <v>1</v>
      </c>
      <c r="B681" s="2226"/>
      <c r="C681" s="2226"/>
      <c r="D681" s="2226"/>
      <c r="E681" s="1693"/>
      <c r="F681" s="1687"/>
      <c r="G681" s="1465"/>
      <c r="H681" s="1465"/>
    </row>
    <row r="682" spans="1:8" s="1459" customFormat="1" ht="15" x14ac:dyDescent="0.2">
      <c r="A682" s="1469"/>
      <c r="B682" s="2226"/>
      <c r="C682" s="2226"/>
      <c r="D682" s="2226"/>
      <c r="E682" s="1693"/>
      <c r="F682" s="1687"/>
      <c r="G682" s="1465"/>
      <c r="H682" s="1465"/>
    </row>
    <row r="683" spans="1:8" s="1459" customFormat="1" ht="15" x14ac:dyDescent="0.2">
      <c r="A683" s="1469"/>
      <c r="B683" s="2226"/>
      <c r="C683" s="2226"/>
      <c r="D683" s="2226"/>
      <c r="E683" s="1693"/>
      <c r="F683" s="1687"/>
      <c r="G683" s="1465"/>
      <c r="H683" s="1465"/>
    </row>
    <row r="684" spans="1:8" s="1459" customFormat="1" ht="16" thickBot="1" x14ac:dyDescent="0.25">
      <c r="A684" s="1469"/>
      <c r="B684" s="2226"/>
      <c r="C684" s="2226"/>
      <c r="D684" s="2226"/>
      <c r="E684" s="1704"/>
      <c r="F684" s="1687"/>
      <c r="G684" s="1465"/>
      <c r="H684" s="1465"/>
    </row>
    <row r="685" spans="1:8" s="1469" customFormat="1" ht="15" thickTop="1" x14ac:dyDescent="0.2">
      <c r="B685" s="2226"/>
      <c r="C685" s="2226"/>
      <c r="D685" s="2226"/>
      <c r="E685" s="1687"/>
      <c r="F685" s="1687"/>
      <c r="G685" s="1687"/>
      <c r="H685" s="1687"/>
    </row>
    <row r="686" spans="1:8" s="1469" customFormat="1" ht="14" x14ac:dyDescent="0.2">
      <c r="B686" s="2226"/>
      <c r="C686" s="2226"/>
      <c r="D686" s="2226"/>
      <c r="E686" s="1358"/>
      <c r="F686" s="1687"/>
      <c r="G686" s="1687"/>
      <c r="H686" s="1687"/>
    </row>
  </sheetData>
  <mergeCells count="276">
    <mergeCell ref="B5:G5"/>
    <mergeCell ref="E18:F18"/>
    <mergeCell ref="B56:G56"/>
    <mergeCell ref="B73:G73"/>
    <mergeCell ref="E84:F84"/>
    <mergeCell ref="B38:E38"/>
    <mergeCell ref="B39:E39"/>
    <mergeCell ref="B40:E40"/>
    <mergeCell ref="B41:E41"/>
    <mergeCell ref="B42:E42"/>
    <mergeCell ref="B43:E43"/>
    <mergeCell ref="B44:E44"/>
    <mergeCell ref="B45:E45"/>
    <mergeCell ref="B50:D50"/>
    <mergeCell ref="B51:D51"/>
    <mergeCell ref="B52:D52"/>
    <mergeCell ref="C570:D570"/>
    <mergeCell ref="E570:G570"/>
    <mergeCell ref="E163:F163"/>
    <mergeCell ref="E516:F516"/>
    <mergeCell ref="E542:F542"/>
    <mergeCell ref="E176:F176"/>
    <mergeCell ref="B216:H216"/>
    <mergeCell ref="B240:H240"/>
    <mergeCell ref="B190:D190"/>
    <mergeCell ref="B191:D191"/>
    <mergeCell ref="B193:D193"/>
    <mergeCell ref="B194:D194"/>
    <mergeCell ref="B197:D197"/>
    <mergeCell ref="B199:D199"/>
    <mergeCell ref="B105:E105"/>
    <mergeCell ref="B106:E106"/>
    <mergeCell ref="B107:E107"/>
    <mergeCell ref="B108:E108"/>
    <mergeCell ref="B109:E109"/>
    <mergeCell ref="C54:E54"/>
    <mergeCell ref="B67:E67"/>
    <mergeCell ref="B68:E68"/>
    <mergeCell ref="B69:E69"/>
    <mergeCell ref="C71:F71"/>
    <mergeCell ref="B119:D119"/>
    <mergeCell ref="B120:D120"/>
    <mergeCell ref="B123:D123"/>
    <mergeCell ref="B124:D124"/>
    <mergeCell ref="B125:D125"/>
    <mergeCell ref="B110:E110"/>
    <mergeCell ref="B115:D115"/>
    <mergeCell ref="B116:D116"/>
    <mergeCell ref="B117:D117"/>
    <mergeCell ref="B118:D118"/>
    <mergeCell ref="B133:D133"/>
    <mergeCell ref="B134:D134"/>
    <mergeCell ref="B135:D135"/>
    <mergeCell ref="B136:D136"/>
    <mergeCell ref="B137:D137"/>
    <mergeCell ref="B126:D126"/>
    <mergeCell ref="B127:D127"/>
    <mergeCell ref="B128:D128"/>
    <mergeCell ref="B131:D131"/>
    <mergeCell ref="B132:D132"/>
    <mergeCell ref="C147:E147"/>
    <mergeCell ref="C148:E148"/>
    <mergeCell ref="C149:E149"/>
    <mergeCell ref="C150:E150"/>
    <mergeCell ref="C151:E151"/>
    <mergeCell ref="B140:D140"/>
    <mergeCell ref="B141:D141"/>
    <mergeCell ref="B142:D142"/>
    <mergeCell ref="B143:D143"/>
    <mergeCell ref="C146:E146"/>
    <mergeCell ref="C157:E157"/>
    <mergeCell ref="C158:E158"/>
    <mergeCell ref="C159:E159"/>
    <mergeCell ref="C160:E160"/>
    <mergeCell ref="B189:D189"/>
    <mergeCell ref="C152:E152"/>
    <mergeCell ref="C153:E153"/>
    <mergeCell ref="C154:E154"/>
    <mergeCell ref="C155:E155"/>
    <mergeCell ref="C156:E156"/>
    <mergeCell ref="B206:E206"/>
    <mergeCell ref="B207:E207"/>
    <mergeCell ref="B208:E208"/>
    <mergeCell ref="B209:E209"/>
    <mergeCell ref="B210:E210"/>
    <mergeCell ref="B201:D201"/>
    <mergeCell ref="B198:D198"/>
    <mergeCell ref="B200:D200"/>
    <mergeCell ref="B192:D192"/>
    <mergeCell ref="B205:E205"/>
    <mergeCell ref="B235:E235"/>
    <mergeCell ref="B236:E236"/>
    <mergeCell ref="B237:E237"/>
    <mergeCell ref="B238:E238"/>
    <mergeCell ref="B252:D252"/>
    <mergeCell ref="B211:E211"/>
    <mergeCell ref="B212:E212"/>
    <mergeCell ref="B213:E213"/>
    <mergeCell ref="B214:E214"/>
    <mergeCell ref="B234:E234"/>
    <mergeCell ref="B258:D258"/>
    <mergeCell ref="B259:D259"/>
    <mergeCell ref="B260:D260"/>
    <mergeCell ref="B263:D263"/>
    <mergeCell ref="B264:D264"/>
    <mergeCell ref="B253:D253"/>
    <mergeCell ref="B254:D254"/>
    <mergeCell ref="B255:D255"/>
    <mergeCell ref="B256:D256"/>
    <mergeCell ref="B257:D257"/>
    <mergeCell ref="C272:E272"/>
    <mergeCell ref="C273:E273"/>
    <mergeCell ref="C274:E274"/>
    <mergeCell ref="C275:E275"/>
    <mergeCell ref="C278:E278"/>
    <mergeCell ref="B265:D265"/>
    <mergeCell ref="B266:D266"/>
    <mergeCell ref="B267:D267"/>
    <mergeCell ref="B268:D268"/>
    <mergeCell ref="C271:E271"/>
    <mergeCell ref="B285:C285"/>
    <mergeCell ref="B312:C312"/>
    <mergeCell ref="B313:C313"/>
    <mergeCell ref="B353:D353"/>
    <mergeCell ref="B354:D354"/>
    <mergeCell ref="C279:E279"/>
    <mergeCell ref="C280:E280"/>
    <mergeCell ref="C281:E281"/>
    <mergeCell ref="C282:E282"/>
    <mergeCell ref="B284:C284"/>
    <mergeCell ref="B356:D356"/>
    <mergeCell ref="B355:D355"/>
    <mergeCell ref="B341:D341"/>
    <mergeCell ref="B342:D342"/>
    <mergeCell ref="B343:D343"/>
    <mergeCell ref="B344:D344"/>
    <mergeCell ref="B345:D345"/>
    <mergeCell ref="B346:D346"/>
    <mergeCell ref="B348:D348"/>
    <mergeCell ref="B349:D349"/>
    <mergeCell ref="B350:D350"/>
    <mergeCell ref="B347:D347"/>
    <mergeCell ref="B361:D361"/>
    <mergeCell ref="B362:D362"/>
    <mergeCell ref="B363:D363"/>
    <mergeCell ref="B364:D364"/>
    <mergeCell ref="B365:D365"/>
    <mergeCell ref="B464:G464"/>
    <mergeCell ref="F473:H474"/>
    <mergeCell ref="B474:C474"/>
    <mergeCell ref="F489:H490"/>
    <mergeCell ref="B490:C490"/>
    <mergeCell ref="B385:G385"/>
    <mergeCell ref="B410:G410"/>
    <mergeCell ref="B421:G421"/>
    <mergeCell ref="B430:G430"/>
    <mergeCell ref="B449:G449"/>
    <mergeCell ref="B400:D400"/>
    <mergeCell ref="B401:D401"/>
    <mergeCell ref="B402:D402"/>
    <mergeCell ref="B405:D405"/>
    <mergeCell ref="B406:D406"/>
    <mergeCell ref="B407:D407"/>
    <mergeCell ref="B408:D408"/>
    <mergeCell ref="B441:D441"/>
    <mergeCell ref="B442:D442"/>
    <mergeCell ref="B374:D374"/>
    <mergeCell ref="B375:D375"/>
    <mergeCell ref="B376:D376"/>
    <mergeCell ref="B377:D377"/>
    <mergeCell ref="B378:D378"/>
    <mergeCell ref="B366:D366"/>
    <mergeCell ref="B367:D367"/>
    <mergeCell ref="B371:D371"/>
    <mergeCell ref="B372:D372"/>
    <mergeCell ref="B373:D373"/>
    <mergeCell ref="B445:D445"/>
    <mergeCell ref="B446:D446"/>
    <mergeCell ref="B460:D460"/>
    <mergeCell ref="B461:D461"/>
    <mergeCell ref="B462:D462"/>
    <mergeCell ref="B379:D379"/>
    <mergeCell ref="B396:D396"/>
    <mergeCell ref="B397:D397"/>
    <mergeCell ref="B398:D398"/>
    <mergeCell ref="B399:D399"/>
    <mergeCell ref="B443:D443"/>
    <mergeCell ref="B444:D444"/>
    <mergeCell ref="C510:E510"/>
    <mergeCell ref="C511:E511"/>
    <mergeCell ref="C512:E512"/>
    <mergeCell ref="C513:E513"/>
    <mergeCell ref="C537:E537"/>
    <mergeCell ref="B504:F504"/>
    <mergeCell ref="B505:F505"/>
    <mergeCell ref="B506:F506"/>
    <mergeCell ref="B507:F507"/>
    <mergeCell ref="B564:D564"/>
    <mergeCell ref="B565:D565"/>
    <mergeCell ref="B566:D566"/>
    <mergeCell ref="B567:D567"/>
    <mergeCell ref="B568:D568"/>
    <mergeCell ref="C538:E538"/>
    <mergeCell ref="C539:E539"/>
    <mergeCell ref="B561:D561"/>
    <mergeCell ref="B562:D562"/>
    <mergeCell ref="B563:D563"/>
    <mergeCell ref="B606:D606"/>
    <mergeCell ref="B607:D607"/>
    <mergeCell ref="B608:D608"/>
    <mergeCell ref="B609:D609"/>
    <mergeCell ref="B610:D610"/>
    <mergeCell ref="B597:D597"/>
    <mergeCell ref="B598:D598"/>
    <mergeCell ref="B599:D599"/>
    <mergeCell ref="B600:D600"/>
    <mergeCell ref="B601:D601"/>
    <mergeCell ref="B616:D616"/>
    <mergeCell ref="B619:D619"/>
    <mergeCell ref="B620:D620"/>
    <mergeCell ref="B621:D621"/>
    <mergeCell ref="B622:D622"/>
    <mergeCell ref="B611:D611"/>
    <mergeCell ref="B612:D612"/>
    <mergeCell ref="B613:D613"/>
    <mergeCell ref="B614:D614"/>
    <mergeCell ref="B615:D615"/>
    <mergeCell ref="B631:D631"/>
    <mergeCell ref="B632:D632"/>
    <mergeCell ref="B633:D633"/>
    <mergeCell ref="B634:D634"/>
    <mergeCell ref="B637:D637"/>
    <mergeCell ref="B623:D623"/>
    <mergeCell ref="B624:D624"/>
    <mergeCell ref="B626:F626"/>
    <mergeCell ref="B627:F627"/>
    <mergeCell ref="B630:D630"/>
    <mergeCell ref="B643:D643"/>
    <mergeCell ref="B644:D644"/>
    <mergeCell ref="B646:F646"/>
    <mergeCell ref="B647:F647"/>
    <mergeCell ref="B650:D650"/>
    <mergeCell ref="B638:D638"/>
    <mergeCell ref="B639:D639"/>
    <mergeCell ref="B635:D635"/>
    <mergeCell ref="B636:D636"/>
    <mergeCell ref="B642:D642"/>
    <mergeCell ref="B656:D656"/>
    <mergeCell ref="B657:D657"/>
    <mergeCell ref="B658:D658"/>
    <mergeCell ref="B659:D659"/>
    <mergeCell ref="B660:D660"/>
    <mergeCell ref="B651:D651"/>
    <mergeCell ref="B652:D652"/>
    <mergeCell ref="B653:D653"/>
    <mergeCell ref="B654:D654"/>
    <mergeCell ref="B655:D655"/>
    <mergeCell ref="B671:C671"/>
    <mergeCell ref="B672:C672"/>
    <mergeCell ref="B673:C673"/>
    <mergeCell ref="B674:C674"/>
    <mergeCell ref="B675:C675"/>
    <mergeCell ref="B661:D661"/>
    <mergeCell ref="B662:D662"/>
    <mergeCell ref="B668:C668"/>
    <mergeCell ref="B669:C669"/>
    <mergeCell ref="B670:C670"/>
    <mergeCell ref="B683:D683"/>
    <mergeCell ref="B684:D684"/>
    <mergeCell ref="B685:D685"/>
    <mergeCell ref="B686:D686"/>
    <mergeCell ref="B676:C676"/>
    <mergeCell ref="B677:C677"/>
    <mergeCell ref="B678:C678"/>
    <mergeCell ref="B681:D681"/>
    <mergeCell ref="B682:D682"/>
  </mergeCells>
  <phoneticPr fontId="64" type="noConversion"/>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6"/>
  <sheetViews>
    <sheetView zoomScale="150" zoomScaleNormal="150" zoomScalePageLayoutView="150" workbookViewId="0">
      <selection sqref="A1:G1"/>
    </sheetView>
  </sheetViews>
  <sheetFormatPr baseColWidth="10" defaultColWidth="8.83203125" defaultRowHeight="13" x14ac:dyDescent="0.15"/>
  <cols>
    <col min="1" max="2" width="8.83203125" style="357"/>
    <col min="3" max="3" width="11.33203125" style="357" customWidth="1"/>
    <col min="4" max="4" width="10.5" style="357" customWidth="1"/>
    <col min="5" max="5" width="16.5" style="357" bestFit="1" customWidth="1"/>
    <col min="6" max="6" width="11.33203125" style="357" customWidth="1"/>
    <col min="7" max="8" width="12.6640625" style="357" bestFit="1" customWidth="1"/>
    <col min="9" max="9" width="10.83203125" style="357" bestFit="1" customWidth="1"/>
    <col min="10" max="10" width="11.6640625" style="357" customWidth="1"/>
    <col min="11" max="11" width="12.83203125" style="357" customWidth="1"/>
    <col min="12" max="12" width="13.1640625" style="357" customWidth="1"/>
    <col min="13" max="13" width="8.83203125" style="357"/>
    <col min="14" max="14" width="10.33203125" style="357" bestFit="1" customWidth="1"/>
    <col min="15" max="16384" width="8.83203125" style="357"/>
  </cols>
  <sheetData>
    <row r="1" spans="1:8" x14ac:dyDescent="0.15">
      <c r="A1" s="1732" t="s">
        <v>2077</v>
      </c>
      <c r="B1" s="1732"/>
      <c r="C1" s="1732"/>
      <c r="D1" s="1732"/>
      <c r="E1" s="1732"/>
      <c r="F1" s="1732"/>
      <c r="G1" s="1732"/>
      <c r="H1" s="104"/>
    </row>
    <row r="3" spans="1:8" x14ac:dyDescent="0.15">
      <c r="A3" s="677" t="s">
        <v>1296</v>
      </c>
      <c r="B3" s="678"/>
      <c r="C3" s="1025"/>
      <c r="D3" s="591"/>
      <c r="E3" s="591"/>
      <c r="F3" s="591"/>
      <c r="G3" s="104"/>
      <c r="H3" s="104"/>
    </row>
    <row r="5" spans="1:8" ht="14" thickBot="1" x14ac:dyDescent="0.2">
      <c r="A5" s="591"/>
      <c r="B5" s="1727" t="s">
        <v>280</v>
      </c>
      <c r="C5" s="1727"/>
      <c r="D5" s="1727"/>
      <c r="E5" s="1727"/>
      <c r="F5" s="1727"/>
      <c r="G5" s="546" t="s">
        <v>281</v>
      </c>
      <c r="H5" s="546" t="s">
        <v>282</v>
      </c>
    </row>
    <row r="6" spans="1:8" x14ac:dyDescent="0.15">
      <c r="A6" s="591"/>
      <c r="B6" s="591"/>
      <c r="C6" s="1731"/>
      <c r="D6" s="1731"/>
      <c r="E6" s="1731"/>
      <c r="F6" s="1731"/>
      <c r="G6" s="105"/>
      <c r="H6" s="105"/>
    </row>
    <row r="7" spans="1:8" x14ac:dyDescent="0.15">
      <c r="A7" s="591"/>
      <c r="B7" s="591"/>
      <c r="C7" s="1731"/>
      <c r="D7" s="1731"/>
      <c r="E7" s="1731"/>
      <c r="F7" s="1731"/>
      <c r="G7" s="105"/>
      <c r="H7" s="105"/>
    </row>
    <row r="8" spans="1:8" x14ac:dyDescent="0.15">
      <c r="A8" s="591"/>
      <c r="B8" s="591"/>
      <c r="C8" s="1738"/>
      <c r="D8" s="1731"/>
      <c r="E8" s="1731"/>
      <c r="F8" s="1731"/>
      <c r="G8" s="105"/>
      <c r="H8" s="105"/>
    </row>
    <row r="9" spans="1:8" x14ac:dyDescent="0.15">
      <c r="A9" s="591"/>
      <c r="B9" s="591"/>
      <c r="C9" s="1731"/>
      <c r="D9" s="1731"/>
      <c r="E9" s="1731"/>
      <c r="F9" s="1731"/>
      <c r="G9" s="105"/>
      <c r="H9" s="105"/>
    </row>
    <row r="10" spans="1:8" x14ac:dyDescent="0.15">
      <c r="A10" s="591"/>
      <c r="B10" s="591"/>
      <c r="C10" s="1731"/>
      <c r="D10" s="1731"/>
      <c r="E10" s="1731"/>
      <c r="F10" s="1731"/>
      <c r="G10" s="105"/>
      <c r="H10" s="105"/>
    </row>
    <row r="11" spans="1:8" x14ac:dyDescent="0.15">
      <c r="A11" s="591"/>
      <c r="B11" s="591"/>
      <c r="C11" s="1731"/>
      <c r="D11" s="1731"/>
      <c r="E11" s="1731"/>
      <c r="F11" s="1731"/>
      <c r="G11" s="105"/>
      <c r="H11" s="976"/>
    </row>
    <row r="13" spans="1:8" ht="14" thickBot="1" x14ac:dyDescent="0.2">
      <c r="A13" s="591"/>
      <c r="B13" s="1727" t="s">
        <v>283</v>
      </c>
      <c r="C13" s="1727"/>
      <c r="D13" s="1727"/>
      <c r="E13" s="1727"/>
      <c r="F13" s="1727"/>
      <c r="G13" s="546" t="s">
        <v>281</v>
      </c>
      <c r="H13" s="546" t="s">
        <v>282</v>
      </c>
    </row>
    <row r="14" spans="1:8" x14ac:dyDescent="0.15">
      <c r="A14" s="591"/>
      <c r="B14" s="591"/>
      <c r="C14" s="1742"/>
      <c r="D14" s="1731"/>
      <c r="E14" s="1731"/>
      <c r="F14" s="1731"/>
      <c r="G14" s="369"/>
      <c r="H14" s="369"/>
    </row>
    <row r="15" spans="1:8" x14ac:dyDescent="0.15">
      <c r="A15" s="591"/>
      <c r="B15" s="591"/>
      <c r="C15" s="1742"/>
      <c r="D15" s="1731"/>
      <c r="E15" s="1731"/>
      <c r="F15" s="1731"/>
      <c r="G15" s="369"/>
      <c r="H15" s="369"/>
    </row>
    <row r="16" spans="1:8" x14ac:dyDescent="0.15">
      <c r="A16" s="591"/>
      <c r="B16" s="591"/>
      <c r="C16" s="1742"/>
      <c r="D16" s="1731"/>
      <c r="E16" s="1731"/>
      <c r="F16" s="1731"/>
      <c r="G16" s="369"/>
      <c r="H16" s="369"/>
    </row>
    <row r="17" spans="2:8" x14ac:dyDescent="0.15">
      <c r="B17" s="591"/>
      <c r="C17" s="1742"/>
      <c r="D17" s="1731"/>
      <c r="E17" s="1731"/>
      <c r="F17" s="1731"/>
      <c r="G17" s="369"/>
      <c r="H17" s="369"/>
    </row>
    <row r="18" spans="2:8" x14ac:dyDescent="0.15">
      <c r="B18" s="510"/>
      <c r="C18" s="1740"/>
      <c r="D18" s="1741"/>
      <c r="E18" s="1741"/>
      <c r="F18" s="1741"/>
      <c r="G18" s="369"/>
      <c r="H18" s="369"/>
    </row>
    <row r="19" spans="2:8" x14ac:dyDescent="0.15">
      <c r="B19" s="591"/>
      <c r="C19" s="1740"/>
      <c r="D19" s="1741"/>
      <c r="E19" s="1741"/>
      <c r="F19" s="1741"/>
      <c r="G19" s="369"/>
      <c r="H19" s="369"/>
    </row>
    <row r="20" spans="2:8" x14ac:dyDescent="0.15">
      <c r="B20" s="591"/>
      <c r="C20" s="1742"/>
      <c r="D20" s="1738"/>
      <c r="E20" s="1738"/>
      <c r="F20" s="591"/>
      <c r="G20" s="369"/>
      <c r="H20" s="369"/>
    </row>
    <row r="21" spans="2:8" x14ac:dyDescent="0.15">
      <c r="B21" s="591"/>
      <c r="C21" s="1742"/>
      <c r="D21" s="1731"/>
      <c r="E21" s="1731"/>
      <c r="F21" s="1731"/>
      <c r="G21" s="369"/>
      <c r="H21" s="369"/>
    </row>
    <row r="22" spans="2:8" x14ac:dyDescent="0.15">
      <c r="B22" s="507"/>
      <c r="C22" s="591"/>
      <c r="D22" s="591"/>
      <c r="E22" s="591"/>
      <c r="F22" s="591"/>
      <c r="G22" s="526"/>
      <c r="H22" s="526"/>
    </row>
    <row r="23" spans="2:8" ht="14" thickBot="1" x14ac:dyDescent="0.2">
      <c r="B23" s="1727" t="s">
        <v>284</v>
      </c>
      <c r="C23" s="1727"/>
      <c r="D23" s="1727"/>
      <c r="E23" s="1727"/>
      <c r="F23" s="1727"/>
      <c r="G23" s="546" t="s">
        <v>281</v>
      </c>
      <c r="H23" s="546" t="s">
        <v>282</v>
      </c>
    </row>
    <row r="24" spans="2:8" x14ac:dyDescent="0.15">
      <c r="B24" s="591"/>
      <c r="C24" s="1743"/>
      <c r="D24" s="1743"/>
      <c r="E24" s="1743"/>
      <c r="F24" s="1743"/>
      <c r="G24" s="369"/>
      <c r="H24" s="369"/>
    </row>
    <row r="25" spans="2:8" x14ac:dyDescent="0.15">
      <c r="B25" s="591"/>
      <c r="C25" s="1742"/>
      <c r="D25" s="1731"/>
      <c r="E25" s="1731"/>
      <c r="F25" s="1731"/>
      <c r="G25" s="369"/>
      <c r="H25" s="369"/>
    </row>
    <row r="26" spans="2:8" x14ac:dyDescent="0.15">
      <c r="B26" s="591"/>
      <c r="C26" s="1742"/>
      <c r="D26" s="1731"/>
      <c r="E26" s="1731"/>
      <c r="F26" s="1731"/>
      <c r="G26" s="369"/>
      <c r="H26" s="369"/>
    </row>
    <row r="27" spans="2:8" x14ac:dyDescent="0.15">
      <c r="B27" s="507"/>
      <c r="C27" s="591"/>
      <c r="D27" s="591"/>
      <c r="E27" s="591"/>
      <c r="F27" s="591"/>
      <c r="G27" s="526"/>
      <c r="H27" s="526"/>
    </row>
    <row r="28" spans="2:8" ht="14" thickBot="1" x14ac:dyDescent="0.2">
      <c r="B28" s="1727" t="s">
        <v>285</v>
      </c>
      <c r="C28" s="1727"/>
      <c r="D28" s="1727"/>
      <c r="E28" s="1727"/>
      <c r="F28" s="1727"/>
      <c r="G28" s="546" t="s">
        <v>281</v>
      </c>
      <c r="H28" s="546" t="s">
        <v>282</v>
      </c>
    </row>
    <row r="29" spans="2:8" x14ac:dyDescent="0.15">
      <c r="B29" s="591"/>
      <c r="C29" s="1740"/>
      <c r="D29" s="1741"/>
      <c r="E29" s="1741"/>
      <c r="F29" s="1741"/>
      <c r="G29" s="976"/>
      <c r="H29" s="976"/>
    </row>
    <row r="30" spans="2:8" x14ac:dyDescent="0.15">
      <c r="B30" s="591"/>
      <c r="C30" s="1740"/>
      <c r="D30" s="1741"/>
      <c r="E30" s="1741"/>
      <c r="F30" s="1741"/>
      <c r="G30" s="976"/>
      <c r="H30" s="976"/>
    </row>
    <row r="31" spans="2:8" x14ac:dyDescent="0.15">
      <c r="B31" s="591"/>
      <c r="C31" s="1740"/>
      <c r="D31" s="1741"/>
      <c r="E31" s="1741"/>
      <c r="F31" s="1741"/>
      <c r="G31" s="976"/>
      <c r="H31" s="976"/>
    </row>
    <row r="32" spans="2:8" x14ac:dyDescent="0.15">
      <c r="B32" s="591"/>
      <c r="C32" s="1740"/>
      <c r="D32" s="1741"/>
      <c r="E32" s="1741"/>
      <c r="F32" s="1741"/>
      <c r="G32" s="976"/>
      <c r="H32" s="976"/>
    </row>
    <row r="33" spans="2:8" x14ac:dyDescent="0.15">
      <c r="B33" s="591"/>
      <c r="C33" s="1740"/>
      <c r="D33" s="1741"/>
      <c r="E33" s="1741"/>
      <c r="F33" s="1741"/>
      <c r="G33" s="976"/>
      <c r="H33" s="976"/>
    </row>
    <row r="34" spans="2:8" x14ac:dyDescent="0.15">
      <c r="B34" s="591"/>
      <c r="C34" s="1740"/>
      <c r="D34" s="1741"/>
      <c r="E34" s="1741"/>
      <c r="F34" s="1741"/>
      <c r="G34" s="976"/>
      <c r="H34" s="976"/>
    </row>
    <row r="35" spans="2:8" x14ac:dyDescent="0.15">
      <c r="B35" s="591"/>
      <c r="C35" s="1740"/>
      <c r="D35" s="1741"/>
      <c r="E35" s="1741"/>
      <c r="F35" s="1741"/>
      <c r="G35" s="976"/>
      <c r="H35" s="976"/>
    </row>
    <row r="36" spans="2:8" x14ac:dyDescent="0.15">
      <c r="B36" s="591"/>
      <c r="C36" s="1740"/>
      <c r="D36" s="1741"/>
      <c r="E36" s="1741"/>
      <c r="F36" s="1741"/>
      <c r="G36" s="976"/>
      <c r="H36" s="976"/>
    </row>
    <row r="37" spans="2:8" x14ac:dyDescent="0.15">
      <c r="B37" s="507"/>
      <c r="C37" s="591"/>
      <c r="D37" s="591"/>
      <c r="E37" s="591"/>
      <c r="F37" s="591"/>
      <c r="G37" s="526"/>
      <c r="H37" s="526"/>
    </row>
    <row r="38" spans="2:8" ht="14" thickBot="1" x14ac:dyDescent="0.2">
      <c r="B38" s="1727" t="s">
        <v>286</v>
      </c>
      <c r="C38" s="1727"/>
      <c r="D38" s="1727"/>
      <c r="E38" s="1727"/>
      <c r="F38" s="1727"/>
      <c r="G38" s="546" t="s">
        <v>281</v>
      </c>
      <c r="H38" s="546" t="s">
        <v>282</v>
      </c>
    </row>
    <row r="39" spans="2:8" x14ac:dyDescent="0.15">
      <c r="B39" s="591"/>
      <c r="C39" s="1740"/>
      <c r="D39" s="1741"/>
      <c r="E39" s="1741"/>
      <c r="F39" s="1741"/>
      <c r="G39" s="369"/>
      <c r="H39" s="369"/>
    </row>
    <row r="40" spans="2:8" x14ac:dyDescent="0.15">
      <c r="C40" s="1740"/>
      <c r="D40" s="1741"/>
      <c r="E40" s="1741"/>
      <c r="F40" s="1741"/>
      <c r="G40" s="369"/>
      <c r="H40" s="369"/>
    </row>
    <row r="41" spans="2:8" x14ac:dyDescent="0.15">
      <c r="B41" s="507"/>
      <c r="C41" s="591"/>
      <c r="D41" s="591"/>
      <c r="E41" s="591"/>
      <c r="F41" s="591"/>
      <c r="G41" s="526"/>
      <c r="H41" s="526"/>
    </row>
    <row r="42" spans="2:8" ht="14" thickBot="1" x14ac:dyDescent="0.2">
      <c r="B42" s="1727" t="s">
        <v>287</v>
      </c>
      <c r="C42" s="1727"/>
      <c r="D42" s="1727"/>
      <c r="E42" s="1727"/>
      <c r="F42" s="1727"/>
      <c r="G42" s="546" t="s">
        <v>281</v>
      </c>
      <c r="H42" s="546" t="s">
        <v>282</v>
      </c>
    </row>
    <row r="43" spans="2:8" x14ac:dyDescent="0.15">
      <c r="B43" s="591"/>
      <c r="C43" s="1743"/>
      <c r="D43" s="1729"/>
      <c r="E43" s="1729"/>
      <c r="F43" s="591"/>
      <c r="G43" s="369"/>
      <c r="H43" s="369"/>
    </row>
    <row r="44" spans="2:8" x14ac:dyDescent="0.15">
      <c r="B44" s="591"/>
      <c r="C44" s="1740"/>
      <c r="D44" s="1741"/>
      <c r="E44" s="1741"/>
      <c r="F44" s="1741"/>
      <c r="G44" s="369"/>
      <c r="H44" s="369"/>
    </row>
    <row r="45" spans="2:8" x14ac:dyDescent="0.15">
      <c r="B45" s="591"/>
      <c r="C45" s="1740"/>
      <c r="D45" s="1741"/>
      <c r="E45" s="1741"/>
      <c r="F45" s="1741"/>
      <c r="G45" s="369"/>
      <c r="H45" s="369"/>
    </row>
    <row r="46" spans="2:8" x14ac:dyDescent="0.15">
      <c r="B46" s="591"/>
      <c r="C46" s="1740"/>
      <c r="D46" s="1741"/>
      <c r="E46" s="1741"/>
      <c r="F46" s="1741"/>
      <c r="G46" s="369"/>
      <c r="H46" s="369"/>
    </row>
    <row r="47" spans="2:8" x14ac:dyDescent="0.15">
      <c r="B47" s="591"/>
      <c r="C47" s="1740"/>
      <c r="D47" s="1741"/>
      <c r="E47" s="1741"/>
      <c r="F47" s="1741"/>
      <c r="G47" s="369"/>
      <c r="H47" s="369"/>
    </row>
    <row r="48" spans="2:8" x14ac:dyDescent="0.15">
      <c r="B48" s="591"/>
      <c r="C48" s="1740"/>
      <c r="D48" s="1741"/>
      <c r="E48" s="1741"/>
      <c r="F48" s="1741"/>
      <c r="G48" s="369"/>
      <c r="H48" s="369"/>
    </row>
    <row r="49" spans="1:8" x14ac:dyDescent="0.15">
      <c r="B49" s="591"/>
      <c r="C49" s="1740"/>
      <c r="D49" s="1741"/>
      <c r="E49" s="1741"/>
      <c r="F49" s="1741"/>
      <c r="G49" s="369"/>
      <c r="H49" s="369"/>
    </row>
    <row r="50" spans="1:8" x14ac:dyDescent="0.15">
      <c r="A50" s="591"/>
      <c r="B50" s="591"/>
      <c r="C50" s="1740"/>
      <c r="D50" s="1741"/>
      <c r="E50" s="1741"/>
      <c r="F50" s="1741"/>
      <c r="G50" s="369"/>
      <c r="H50" s="369"/>
    </row>
    <row r="51" spans="1:8" x14ac:dyDescent="0.15">
      <c r="A51" s="591"/>
      <c r="B51" s="591"/>
      <c r="C51" s="1740"/>
      <c r="D51" s="1741"/>
      <c r="E51" s="1741"/>
      <c r="F51" s="1741"/>
      <c r="G51" s="369"/>
      <c r="H51" s="369"/>
    </row>
    <row r="52" spans="1:8" x14ac:dyDescent="0.15">
      <c r="A52" s="591"/>
      <c r="B52" s="591"/>
      <c r="C52" s="1740"/>
      <c r="D52" s="1741"/>
      <c r="E52" s="1741"/>
      <c r="F52" s="1741"/>
      <c r="G52" s="369"/>
      <c r="H52" s="369"/>
    </row>
    <row r="53" spans="1:8" x14ac:dyDescent="0.15">
      <c r="A53" s="591"/>
      <c r="B53" s="591"/>
      <c r="C53" s="1740"/>
      <c r="D53" s="1741"/>
      <c r="E53" s="1741"/>
      <c r="F53" s="1741"/>
      <c r="G53" s="369"/>
      <c r="H53" s="369"/>
    </row>
    <row r="54" spans="1:8" x14ac:dyDescent="0.15">
      <c r="A54" s="591"/>
      <c r="C54" s="709"/>
      <c r="D54" s="1"/>
      <c r="E54" s="1"/>
      <c r="F54" s="591"/>
      <c r="G54" s="369"/>
      <c r="H54" s="369"/>
    </row>
    <row r="56" spans="1:8" x14ac:dyDescent="0.15">
      <c r="A56" s="1745" t="s">
        <v>1297</v>
      </c>
      <c r="B56" s="1745"/>
      <c r="C56" s="1745"/>
      <c r="D56" s="591"/>
      <c r="E56" s="591"/>
      <c r="F56" s="591"/>
      <c r="G56" s="104"/>
      <c r="H56" s="104"/>
    </row>
    <row r="58" spans="1:8" ht="14" thickBot="1" x14ac:dyDescent="0.2">
      <c r="A58" s="591" t="s">
        <v>250</v>
      </c>
      <c r="B58" s="1744" t="s">
        <v>284</v>
      </c>
      <c r="C58" s="1744"/>
      <c r="D58" s="1744"/>
      <c r="E58" s="1744"/>
      <c r="F58" s="1744"/>
      <c r="G58" s="523" t="s">
        <v>281</v>
      </c>
      <c r="H58" s="523" t="s">
        <v>282</v>
      </c>
    </row>
    <row r="59" spans="1:8" x14ac:dyDescent="0.15">
      <c r="A59" s="591"/>
      <c r="B59" s="507"/>
      <c r="C59" s="1731"/>
      <c r="D59" s="1731"/>
      <c r="E59" s="1731"/>
      <c r="F59" s="1731"/>
      <c r="G59" s="369"/>
      <c r="H59" s="369"/>
    </row>
    <row r="60" spans="1:8" x14ac:dyDescent="0.15">
      <c r="A60" s="591"/>
      <c r="B60" s="507"/>
      <c r="C60" s="1740"/>
      <c r="D60" s="1741"/>
      <c r="E60" s="1741"/>
      <c r="F60" s="1741"/>
      <c r="G60" s="369"/>
      <c r="H60" s="369"/>
    </row>
    <row r="61" spans="1:8" x14ac:dyDescent="0.15">
      <c r="A61" s="591"/>
      <c r="B61" s="507"/>
      <c r="C61" s="1738"/>
      <c r="D61" s="1731"/>
      <c r="E61" s="1731"/>
      <c r="F61" s="1731"/>
      <c r="G61" s="369"/>
      <c r="H61" s="369"/>
    </row>
    <row r="62" spans="1:8" x14ac:dyDescent="0.15">
      <c r="A62" s="591"/>
      <c r="B62" s="507"/>
      <c r="C62" s="507"/>
      <c r="D62" s="591"/>
      <c r="E62" s="591"/>
      <c r="F62" s="591"/>
      <c r="G62" s="526"/>
      <c r="H62" s="526"/>
    </row>
    <row r="63" spans="1:8" ht="14" thickBot="1" x14ac:dyDescent="0.2">
      <c r="A63" s="591"/>
      <c r="B63" s="1744" t="s">
        <v>283</v>
      </c>
      <c r="C63" s="1744"/>
      <c r="D63" s="1744"/>
      <c r="E63" s="1744"/>
      <c r="F63" s="1744"/>
      <c r="G63" s="546" t="s">
        <v>281</v>
      </c>
      <c r="H63" s="546" t="s">
        <v>282</v>
      </c>
    </row>
    <row r="64" spans="1:8" x14ac:dyDescent="0.15">
      <c r="A64" s="591"/>
      <c r="B64" s="513"/>
      <c r="C64" s="1740"/>
      <c r="D64" s="1741"/>
      <c r="E64" s="1741"/>
      <c r="F64" s="1741"/>
      <c r="G64" s="370"/>
      <c r="H64" s="370"/>
    </row>
    <row r="65" spans="1:8" x14ac:dyDescent="0.15">
      <c r="A65" s="591"/>
      <c r="B65" s="513"/>
      <c r="C65" s="1740"/>
      <c r="D65" s="1741"/>
      <c r="E65" s="1741"/>
      <c r="F65" s="1741"/>
      <c r="G65" s="370"/>
      <c r="H65" s="370"/>
    </row>
    <row r="66" spans="1:8" x14ac:dyDescent="0.15">
      <c r="A66" s="591"/>
      <c r="B66" s="513"/>
      <c r="C66" s="1740"/>
      <c r="D66" s="1741"/>
      <c r="E66" s="1741"/>
      <c r="F66" s="1741"/>
      <c r="G66" s="370"/>
      <c r="H66" s="370"/>
    </row>
    <row r="67" spans="1:8" x14ac:dyDescent="0.15">
      <c r="A67" s="591"/>
      <c r="B67" s="513"/>
      <c r="C67" s="1740"/>
      <c r="D67" s="1741"/>
      <c r="E67" s="1741"/>
      <c r="F67" s="1741"/>
      <c r="G67" s="370"/>
      <c r="H67" s="370"/>
    </row>
    <row r="68" spans="1:8" x14ac:dyDescent="0.15">
      <c r="A68" s="591"/>
      <c r="B68" s="513"/>
      <c r="C68" s="1740"/>
      <c r="D68" s="1741"/>
      <c r="E68" s="1741"/>
      <c r="F68" s="1741"/>
      <c r="G68" s="227"/>
      <c r="H68" s="227"/>
    </row>
    <row r="69" spans="1:8" x14ac:dyDescent="0.15">
      <c r="A69" s="591"/>
      <c r="B69" s="513"/>
      <c r="C69" s="1740"/>
      <c r="D69" s="1741"/>
      <c r="E69" s="1741"/>
      <c r="F69" s="1741"/>
      <c r="G69" s="459"/>
      <c r="H69" s="459"/>
    </row>
    <row r="70" spans="1:8" x14ac:dyDescent="0.15">
      <c r="B70" s="513"/>
      <c r="C70" s="1740"/>
      <c r="D70" s="1741"/>
      <c r="E70" s="1741"/>
      <c r="F70" s="1741"/>
      <c r="G70" s="459"/>
      <c r="H70" s="459"/>
    </row>
    <row r="71" spans="1:8" x14ac:dyDescent="0.15">
      <c r="B71" s="513"/>
      <c r="C71" s="1740"/>
      <c r="D71" s="1741"/>
      <c r="E71" s="1741"/>
      <c r="F71" s="1741"/>
      <c r="G71" s="370"/>
      <c r="H71" s="370"/>
    </row>
    <row r="72" spans="1:8" x14ac:dyDescent="0.15">
      <c r="B72" s="507"/>
      <c r="C72" s="507"/>
      <c r="D72" s="591"/>
      <c r="E72" s="591"/>
      <c r="F72" s="591"/>
      <c r="G72" s="526"/>
      <c r="H72" s="526"/>
    </row>
    <row r="73" spans="1:8" ht="14" thickBot="1" x14ac:dyDescent="0.2">
      <c r="B73" s="512" t="s">
        <v>280</v>
      </c>
      <c r="C73" s="512"/>
      <c r="D73" s="512"/>
      <c r="E73" s="512"/>
      <c r="F73" s="512"/>
      <c r="G73" s="546" t="s">
        <v>281</v>
      </c>
      <c r="H73" s="546" t="s">
        <v>282</v>
      </c>
    </row>
    <row r="74" spans="1:8" x14ac:dyDescent="0.15">
      <c r="B74" s="507"/>
      <c r="C74" s="1746"/>
      <c r="D74" s="1731"/>
      <c r="E74" s="1731"/>
      <c r="F74" s="1731"/>
      <c r="G74" s="369"/>
      <c r="H74" s="369"/>
    </row>
    <row r="75" spans="1:8" x14ac:dyDescent="0.15">
      <c r="B75" s="507"/>
      <c r="C75" s="1742"/>
      <c r="D75" s="1731"/>
      <c r="E75" s="1731"/>
      <c r="F75" s="1731"/>
      <c r="G75" s="369"/>
      <c r="H75" s="369"/>
    </row>
    <row r="76" spans="1:8" x14ac:dyDescent="0.15">
      <c r="B76" s="507"/>
      <c r="C76" s="1742"/>
      <c r="D76" s="1731"/>
      <c r="E76" s="1731"/>
      <c r="F76" s="1731"/>
      <c r="G76" s="369"/>
      <c r="H76" s="369"/>
    </row>
    <row r="77" spans="1:8" x14ac:dyDescent="0.15">
      <c r="B77" s="507"/>
      <c r="C77" s="1731"/>
      <c r="D77" s="1731"/>
      <c r="E77" s="1731"/>
      <c r="F77" s="1731"/>
      <c r="G77" s="369"/>
      <c r="H77" s="369"/>
    </row>
    <row r="78" spans="1:8" x14ac:dyDescent="0.15">
      <c r="B78" s="507"/>
      <c r="C78" s="507"/>
      <c r="D78" s="591"/>
      <c r="E78" s="591"/>
      <c r="F78" s="591"/>
      <c r="G78" s="526"/>
      <c r="H78" s="526"/>
    </row>
    <row r="79" spans="1:8" ht="14" thickBot="1" x14ac:dyDescent="0.2">
      <c r="B79" s="1744" t="s">
        <v>286</v>
      </c>
      <c r="C79" s="1744"/>
      <c r="D79" s="1744"/>
      <c r="E79" s="1744"/>
      <c r="F79" s="1744"/>
      <c r="G79" s="546" t="s">
        <v>281</v>
      </c>
      <c r="H79" s="546" t="s">
        <v>282</v>
      </c>
    </row>
    <row r="80" spans="1:8" x14ac:dyDescent="0.15">
      <c r="B80" s="507"/>
      <c r="C80" s="1742"/>
      <c r="D80" s="1731"/>
      <c r="E80" s="1731"/>
      <c r="F80" s="1731"/>
      <c r="G80" s="369"/>
      <c r="H80" s="369"/>
    </row>
    <row r="81" spans="1:9" x14ac:dyDescent="0.15">
      <c r="B81" s="507"/>
      <c r="C81" s="1742"/>
      <c r="D81" s="1731"/>
      <c r="E81" s="1731"/>
      <c r="F81" s="1731"/>
      <c r="G81" s="369"/>
      <c r="H81" s="369"/>
    </row>
    <row r="82" spans="1:9" x14ac:dyDescent="0.15">
      <c r="B82" s="507"/>
      <c r="C82" s="1742"/>
      <c r="D82" s="1731"/>
      <c r="E82" s="1731"/>
      <c r="F82" s="1731"/>
      <c r="G82" s="369"/>
      <c r="H82" s="369"/>
    </row>
    <row r="83" spans="1:9" x14ac:dyDescent="0.15">
      <c r="B83" s="507"/>
      <c r="C83" s="1740"/>
      <c r="D83" s="1741"/>
      <c r="E83" s="1741"/>
      <c r="F83" s="1741"/>
      <c r="G83" s="369"/>
      <c r="H83" s="369"/>
    </row>
    <row r="84" spans="1:9" x14ac:dyDescent="0.15">
      <c r="B84" s="507"/>
      <c r="C84" s="507"/>
      <c r="D84" s="591"/>
      <c r="E84" s="591"/>
      <c r="F84" s="591"/>
      <c r="G84" s="526"/>
      <c r="H84" s="526"/>
    </row>
    <row r="85" spans="1:9" ht="14" thickBot="1" x14ac:dyDescent="0.2">
      <c r="B85" s="1744" t="s">
        <v>288</v>
      </c>
      <c r="C85" s="1744"/>
      <c r="D85" s="1744"/>
      <c r="E85" s="1744"/>
      <c r="F85" s="1744"/>
      <c r="G85" s="545" t="s">
        <v>281</v>
      </c>
      <c r="H85" s="545" t="s">
        <v>282</v>
      </c>
    </row>
    <row r="86" spans="1:9" x14ac:dyDescent="0.15">
      <c r="B86" s="507"/>
      <c r="C86" s="1742"/>
      <c r="D86" s="1731"/>
      <c r="E86" s="1731"/>
      <c r="F86" s="1731"/>
      <c r="G86" s="369"/>
      <c r="H86" s="369"/>
    </row>
    <row r="87" spans="1:9" x14ac:dyDescent="0.15">
      <c r="A87" s="591"/>
      <c r="B87" s="507"/>
      <c r="C87" s="1746"/>
      <c r="D87" s="1731"/>
      <c r="E87" s="1731"/>
      <c r="F87" s="1731"/>
      <c r="G87" s="369"/>
      <c r="H87" s="369"/>
      <c r="I87" s="591"/>
    </row>
    <row r="88" spans="1:9" x14ac:dyDescent="0.15">
      <c r="A88" s="591"/>
      <c r="B88" s="507"/>
      <c r="C88" s="1742"/>
      <c r="D88" s="1731"/>
      <c r="E88" s="1731"/>
      <c r="F88" s="1731"/>
      <c r="G88" s="369"/>
      <c r="H88" s="369"/>
      <c r="I88" s="591"/>
    </row>
    <row r="89" spans="1:9" x14ac:dyDescent="0.15">
      <c r="A89" s="591"/>
      <c r="B89" s="507"/>
      <c r="C89" s="1740"/>
      <c r="D89" s="1741"/>
      <c r="E89" s="1741"/>
      <c r="F89" s="1741"/>
      <c r="G89" s="369"/>
      <c r="H89" s="369"/>
      <c r="I89" s="591"/>
    </row>
    <row r="90" spans="1:9" x14ac:dyDescent="0.15">
      <c r="A90" s="591"/>
      <c r="B90" s="507"/>
      <c r="C90" s="1742"/>
      <c r="D90" s="1731"/>
      <c r="E90" s="1731"/>
      <c r="F90" s="1731"/>
      <c r="G90" s="369"/>
      <c r="H90" s="369"/>
      <c r="I90" s="591"/>
    </row>
    <row r="91" spans="1:9" x14ac:dyDescent="0.15">
      <c r="A91" s="591"/>
      <c r="B91" s="507"/>
      <c r="C91" s="507"/>
      <c r="D91" s="591"/>
      <c r="E91" s="591"/>
      <c r="F91" s="591"/>
      <c r="G91" s="526"/>
      <c r="H91" s="526"/>
      <c r="I91" s="591"/>
    </row>
    <row r="92" spans="1:9" ht="14" thickBot="1" x14ac:dyDescent="0.2">
      <c r="A92" s="591"/>
      <c r="B92" s="1744" t="s">
        <v>292</v>
      </c>
      <c r="C92" s="1744"/>
      <c r="D92" s="1744"/>
      <c r="E92" s="1744"/>
      <c r="F92" s="1744"/>
      <c r="G92" s="546" t="s">
        <v>281</v>
      </c>
      <c r="H92" s="546" t="s">
        <v>282</v>
      </c>
      <c r="I92" s="591"/>
    </row>
    <row r="93" spans="1:9" x14ac:dyDescent="0.15">
      <c r="A93" s="591"/>
      <c r="B93" s="507"/>
      <c r="C93" s="1742"/>
      <c r="D93" s="1731"/>
      <c r="E93" s="1731"/>
      <c r="F93" s="1731"/>
      <c r="G93" s="369"/>
      <c r="H93" s="369"/>
      <c r="I93" s="591"/>
    </row>
    <row r="94" spans="1:9" x14ac:dyDescent="0.15">
      <c r="A94" s="591"/>
      <c r="B94" s="507"/>
      <c r="C94" s="1746"/>
      <c r="D94" s="1731"/>
      <c r="E94" s="1731"/>
      <c r="F94" s="1731"/>
      <c r="G94" s="369"/>
      <c r="H94" s="369"/>
      <c r="I94" s="591"/>
    </row>
    <row r="95" spans="1:9" x14ac:dyDescent="0.15">
      <c r="A95" s="591"/>
      <c r="B95" s="507"/>
      <c r="C95" s="1742"/>
      <c r="D95" s="1731"/>
      <c r="E95" s="1731"/>
      <c r="F95" s="1731"/>
      <c r="G95" s="369"/>
      <c r="H95" s="369"/>
      <c r="I95" s="591"/>
    </row>
    <row r="96" spans="1:9" x14ac:dyDescent="0.15">
      <c r="A96" s="591"/>
      <c r="B96" s="507"/>
      <c r="C96" s="1746"/>
      <c r="D96" s="1731"/>
      <c r="E96" s="1731"/>
      <c r="F96" s="1731"/>
      <c r="G96" s="369"/>
      <c r="H96" s="369"/>
      <c r="I96" s="591"/>
    </row>
    <row r="97" spans="1:11" x14ac:dyDescent="0.15">
      <c r="A97" s="591"/>
      <c r="B97" s="507"/>
      <c r="C97" s="1742"/>
      <c r="D97" s="1731"/>
      <c r="E97" s="1731"/>
      <c r="F97" s="1731"/>
      <c r="G97" s="369"/>
      <c r="H97" s="369"/>
      <c r="I97" s="591"/>
    </row>
    <row r="98" spans="1:11" x14ac:dyDescent="0.15">
      <c r="A98" s="591"/>
      <c r="B98" s="507"/>
      <c r="C98" s="1746"/>
      <c r="D98" s="1731"/>
      <c r="E98" s="1731"/>
      <c r="F98" s="1731"/>
      <c r="G98" s="369"/>
      <c r="H98" s="369"/>
      <c r="I98" s="591"/>
    </row>
    <row r="99" spans="1:11" x14ac:dyDescent="0.15">
      <c r="A99" s="591"/>
      <c r="B99" s="507"/>
      <c r="C99" s="1742"/>
      <c r="D99" s="1731"/>
      <c r="E99" s="1731"/>
      <c r="F99" s="1731"/>
      <c r="G99" s="369"/>
      <c r="H99" s="369"/>
      <c r="I99" s="591"/>
    </row>
    <row r="100" spans="1:11" x14ac:dyDescent="0.15">
      <c r="A100" s="591"/>
      <c r="B100" s="507"/>
      <c r="C100" s="1746"/>
      <c r="D100" s="1731"/>
      <c r="E100" s="1731"/>
      <c r="F100" s="1731"/>
      <c r="G100" s="518"/>
      <c r="H100" s="518"/>
      <c r="I100" s="591"/>
    </row>
    <row r="101" spans="1:11" x14ac:dyDescent="0.15">
      <c r="A101" s="591"/>
      <c r="C101" s="507"/>
      <c r="D101" s="591"/>
      <c r="E101" s="591"/>
      <c r="F101" s="591"/>
      <c r="G101" s="104"/>
      <c r="H101" s="104"/>
      <c r="I101" s="591"/>
    </row>
    <row r="102" spans="1:11" ht="14" thickBot="1" x14ac:dyDescent="0.2">
      <c r="A102" s="591" t="s">
        <v>293</v>
      </c>
      <c r="B102" s="1750" t="s">
        <v>289</v>
      </c>
      <c r="C102" s="1751"/>
      <c r="D102" s="1751"/>
      <c r="E102" s="1751"/>
      <c r="F102" s="1750" t="s">
        <v>294</v>
      </c>
      <c r="G102" s="1751"/>
      <c r="H102" s="1751"/>
      <c r="I102" s="1751"/>
    </row>
    <row r="103" spans="1:11" x14ac:dyDescent="0.15">
      <c r="A103" s="591"/>
      <c r="B103" s="107"/>
      <c r="C103" s="108"/>
      <c r="D103" s="1757"/>
      <c r="E103" s="1730"/>
      <c r="F103" s="1753"/>
      <c r="G103" s="104"/>
      <c r="H103" s="104"/>
      <c r="I103" s="107"/>
    </row>
    <row r="104" spans="1:11" x14ac:dyDescent="0.15">
      <c r="A104" s="591"/>
      <c r="B104" s="816"/>
      <c r="C104" s="109"/>
      <c r="D104" s="1747"/>
      <c r="E104" s="1748"/>
      <c r="F104" s="1749"/>
      <c r="G104" s="977"/>
      <c r="H104" s="104"/>
      <c r="I104" s="104"/>
      <c r="J104" s="591"/>
      <c r="K104" s="591"/>
    </row>
    <row r="105" spans="1:11" x14ac:dyDescent="0.15">
      <c r="A105" s="591"/>
      <c r="B105" s="591"/>
      <c r="C105" s="104"/>
      <c r="D105" s="104"/>
      <c r="E105" s="104"/>
      <c r="F105" s="591"/>
      <c r="G105" s="104"/>
      <c r="H105" s="104"/>
      <c r="I105" s="110"/>
      <c r="J105" s="591"/>
      <c r="K105" s="591"/>
    </row>
    <row r="106" spans="1:11" ht="14" thickBot="1" x14ac:dyDescent="0.2">
      <c r="A106" s="591"/>
      <c r="B106" s="1750" t="s">
        <v>295</v>
      </c>
      <c r="C106" s="1751"/>
      <c r="D106" s="1751"/>
      <c r="E106" s="1751"/>
      <c r="F106" s="1750" t="s">
        <v>296</v>
      </c>
      <c r="G106" s="1751"/>
      <c r="H106" s="1751"/>
      <c r="I106" s="1751"/>
      <c r="J106" s="591"/>
      <c r="K106" s="591"/>
    </row>
    <row r="107" spans="1:11" x14ac:dyDescent="0.15">
      <c r="A107" s="591"/>
      <c r="B107" s="107"/>
      <c r="C107" s="111"/>
      <c r="D107" s="1752"/>
      <c r="E107" s="1730"/>
      <c r="F107" s="1753"/>
      <c r="G107" s="104"/>
      <c r="H107" s="104"/>
      <c r="I107" s="107"/>
      <c r="J107" s="591"/>
      <c r="K107" s="591"/>
    </row>
    <row r="108" spans="1:11" x14ac:dyDescent="0.15">
      <c r="A108" s="591"/>
      <c r="B108" s="816"/>
      <c r="C108" s="109"/>
      <c r="D108" s="1754"/>
      <c r="E108" s="1755"/>
      <c r="F108" s="1756"/>
      <c r="G108" s="977"/>
      <c r="H108" s="104"/>
      <c r="I108" s="110"/>
      <c r="J108" s="591"/>
      <c r="K108" s="591"/>
    </row>
    <row r="109" spans="1:11" x14ac:dyDescent="0.15">
      <c r="A109" s="591"/>
      <c r="B109" s="591"/>
      <c r="C109" s="104"/>
      <c r="D109" s="104"/>
      <c r="E109" s="104"/>
      <c r="F109" s="591"/>
      <c r="G109" s="104"/>
      <c r="H109" s="104"/>
      <c r="I109" s="110"/>
      <c r="J109" s="591"/>
      <c r="K109" s="591"/>
    </row>
    <row r="110" spans="1:11" ht="14" thickBot="1" x14ac:dyDescent="0.2">
      <c r="A110" s="591"/>
      <c r="B110" s="1750" t="s">
        <v>290</v>
      </c>
      <c r="C110" s="1751"/>
      <c r="D110" s="1751"/>
      <c r="E110" s="1751"/>
      <c r="F110" s="1750" t="s">
        <v>297</v>
      </c>
      <c r="G110" s="1751"/>
      <c r="H110" s="1751"/>
      <c r="I110" s="1751"/>
      <c r="J110" s="591"/>
      <c r="K110" s="591"/>
    </row>
    <row r="111" spans="1:11" x14ac:dyDescent="0.15">
      <c r="A111" s="591"/>
      <c r="B111" s="107"/>
      <c r="C111" s="111"/>
      <c r="D111" s="1752"/>
      <c r="E111" s="1730"/>
      <c r="F111" s="1753"/>
      <c r="G111" s="977"/>
      <c r="H111" s="104"/>
      <c r="I111" s="107"/>
      <c r="J111" s="591"/>
      <c r="K111" s="591"/>
    </row>
    <row r="112" spans="1:11" x14ac:dyDescent="0.15">
      <c r="A112" s="591"/>
      <c r="B112" s="816"/>
      <c r="C112" s="109"/>
      <c r="D112" s="1754"/>
      <c r="E112" s="1755"/>
      <c r="F112" s="1756"/>
      <c r="G112" s="1761"/>
      <c r="H112" s="1762"/>
      <c r="I112" s="110"/>
      <c r="J112" s="591"/>
      <c r="K112" s="591"/>
    </row>
    <row r="113" spans="1:12" x14ac:dyDescent="0.15">
      <c r="A113" s="591"/>
      <c r="B113" s="507"/>
      <c r="C113" s="518"/>
      <c r="D113" s="518"/>
      <c r="E113" s="507"/>
      <c r="F113" s="507"/>
      <c r="G113" s="104"/>
      <c r="H113" s="507"/>
      <c r="I113" s="591"/>
      <c r="J113" s="591"/>
      <c r="K113" s="591"/>
    </row>
    <row r="114" spans="1:12" x14ac:dyDescent="0.15">
      <c r="A114" s="507" t="s">
        <v>298</v>
      </c>
      <c r="B114" s="1731"/>
      <c r="C114" s="1731"/>
      <c r="D114" s="1731"/>
      <c r="E114" s="1731"/>
      <c r="F114" s="1731"/>
      <c r="G114" s="1731"/>
      <c r="H114" s="104"/>
      <c r="I114" s="591"/>
      <c r="J114" s="591"/>
      <c r="K114" s="591"/>
    </row>
    <row r="115" spans="1:12" x14ac:dyDescent="0.15">
      <c r="A115" s="591"/>
      <c r="B115" s="1760"/>
      <c r="C115" s="1731"/>
      <c r="D115" s="1759"/>
      <c r="E115" s="1731"/>
      <c r="F115" s="1731"/>
      <c r="G115" s="1731"/>
      <c r="H115" s="1763"/>
      <c r="I115" s="1731"/>
      <c r="J115" s="112"/>
      <c r="K115" s="591"/>
    </row>
    <row r="116" spans="1:12" x14ac:dyDescent="0.15">
      <c r="A116" s="591"/>
      <c r="B116" s="1758"/>
      <c r="C116" s="1731"/>
      <c r="D116" s="1759"/>
      <c r="E116" s="1731"/>
      <c r="F116" s="1731"/>
      <c r="G116" s="1731"/>
      <c r="H116" s="104"/>
      <c r="I116" s="113"/>
      <c r="J116" s="114"/>
      <c r="K116" s="591"/>
    </row>
    <row r="117" spans="1:12" x14ac:dyDescent="0.15">
      <c r="A117" s="591"/>
      <c r="B117" s="1760"/>
      <c r="C117" s="1731"/>
      <c r="D117" s="115"/>
      <c r="E117" s="591"/>
      <c r="F117" s="591"/>
      <c r="G117" s="104"/>
      <c r="H117" s="104"/>
      <c r="I117" s="522"/>
      <c r="J117" s="112"/>
      <c r="K117" s="591"/>
    </row>
    <row r="118" spans="1:12" x14ac:dyDescent="0.15">
      <c r="A118" s="591"/>
      <c r="B118" s="519"/>
      <c r="C118" s="507"/>
      <c r="D118" s="115"/>
      <c r="E118" s="591"/>
      <c r="F118" s="591"/>
      <c r="G118" s="104"/>
      <c r="H118" s="104"/>
      <c r="I118" s="522"/>
      <c r="J118" s="112"/>
      <c r="K118" s="591"/>
    </row>
    <row r="120" spans="1:12" x14ac:dyDescent="0.15">
      <c r="A120" s="677" t="s">
        <v>1298</v>
      </c>
      <c r="B120" s="678"/>
      <c r="C120" s="1025"/>
      <c r="D120" s="591"/>
      <c r="E120" s="591"/>
      <c r="F120" s="591"/>
      <c r="G120" s="104"/>
      <c r="H120" s="104"/>
      <c r="I120" s="591"/>
      <c r="J120" s="591"/>
      <c r="K120" s="591"/>
    </row>
    <row r="122" spans="1:12" ht="14" thickBot="1" x14ac:dyDescent="0.2">
      <c r="A122" s="507" t="s">
        <v>250</v>
      </c>
      <c r="B122" s="1744"/>
      <c r="C122" s="1744"/>
      <c r="D122" s="1744"/>
      <c r="E122" s="1744"/>
      <c r="F122" s="523" t="s">
        <v>281</v>
      </c>
      <c r="G122" s="523" t="s">
        <v>282</v>
      </c>
      <c r="H122" s="104"/>
      <c r="I122" s="591"/>
      <c r="J122" s="591"/>
      <c r="K122" s="591"/>
      <c r="L122" s="591"/>
    </row>
    <row r="123" spans="1:12" x14ac:dyDescent="0.15">
      <c r="A123" s="507"/>
      <c r="B123" s="591"/>
      <c r="C123" s="1746"/>
      <c r="D123" s="1731"/>
      <c r="E123" s="1731"/>
      <c r="F123" s="963"/>
      <c r="G123" s="963"/>
      <c r="H123" s="977"/>
      <c r="I123" s="591"/>
      <c r="J123" s="591"/>
      <c r="K123" s="591"/>
      <c r="L123" s="591"/>
    </row>
    <row r="124" spans="1:12" x14ac:dyDescent="0.15">
      <c r="A124" s="591"/>
      <c r="B124" s="591"/>
      <c r="C124" s="1742"/>
      <c r="D124" s="1731"/>
      <c r="E124" s="1731"/>
      <c r="F124" s="963"/>
      <c r="G124" s="963"/>
      <c r="H124" s="104"/>
      <c r="I124" s="591"/>
      <c r="J124" s="591"/>
      <c r="K124" s="591"/>
      <c r="L124" s="591"/>
    </row>
    <row r="126" spans="1:12" ht="14" thickBot="1" x14ac:dyDescent="0.2">
      <c r="A126" s="507" t="s">
        <v>293</v>
      </c>
      <c r="B126" s="1765" t="s">
        <v>300</v>
      </c>
      <c r="C126" s="1765"/>
      <c r="D126" s="1765"/>
      <c r="E126" s="1765"/>
      <c r="F126" s="591"/>
      <c r="G126" s="1750" t="s">
        <v>296</v>
      </c>
      <c r="H126" s="1750"/>
      <c r="I126" s="1750"/>
      <c r="J126" s="1750"/>
      <c r="K126" s="591"/>
      <c r="L126" s="591"/>
    </row>
    <row r="127" spans="1:12" x14ac:dyDescent="0.15">
      <c r="A127" s="507"/>
      <c r="B127" s="572"/>
      <c r="C127" s="591"/>
      <c r="D127" s="116"/>
      <c r="E127" s="591"/>
      <c r="F127" s="507"/>
      <c r="G127" s="593"/>
      <c r="H127" s="117"/>
      <c r="I127" s="572"/>
      <c r="J127" s="572"/>
      <c r="K127" s="591"/>
      <c r="L127" s="591"/>
    </row>
    <row r="128" spans="1:12" x14ac:dyDescent="0.15">
      <c r="A128" s="521"/>
      <c r="B128" s="1762"/>
      <c r="C128" s="1731"/>
      <c r="D128" s="922"/>
      <c r="E128" s="1767"/>
      <c r="F128" s="1768"/>
      <c r="G128" s="1768"/>
      <c r="H128" s="1761"/>
      <c r="I128" s="1731"/>
      <c r="J128" s="978"/>
      <c r="K128" s="591"/>
      <c r="L128" s="591"/>
    </row>
    <row r="129" spans="1:12" x14ac:dyDescent="0.15">
      <c r="A129" s="507"/>
      <c r="B129" s="1764"/>
      <c r="C129" s="1731"/>
      <c r="D129" s="557"/>
      <c r="E129" s="540"/>
      <c r="F129" s="118"/>
      <c r="G129" s="594"/>
      <c r="H129" s="1761"/>
      <c r="I129" s="1731"/>
      <c r="J129" s="507"/>
      <c r="K129" s="591"/>
      <c r="L129" s="591"/>
    </row>
    <row r="130" spans="1:12" x14ac:dyDescent="0.15">
      <c r="A130" s="507"/>
      <c r="B130" s="507"/>
      <c r="C130" s="591"/>
      <c r="D130" s="526"/>
      <c r="E130" s="591"/>
      <c r="F130" s="507"/>
      <c r="G130" s="507"/>
      <c r="H130" s="507"/>
      <c r="I130" s="507"/>
      <c r="J130" s="507"/>
      <c r="K130" s="591"/>
      <c r="L130" s="591"/>
    </row>
    <row r="131" spans="1:12" ht="14" thickBot="1" x14ac:dyDescent="0.2">
      <c r="A131" s="507"/>
      <c r="B131" s="1765" t="s">
        <v>295</v>
      </c>
      <c r="C131" s="1765"/>
      <c r="D131" s="1765"/>
      <c r="E131" s="1765"/>
      <c r="F131" s="591"/>
      <c r="G131" s="1750" t="s">
        <v>301</v>
      </c>
      <c r="H131" s="1750"/>
      <c r="I131" s="1750"/>
      <c r="J131" s="1750"/>
      <c r="K131" s="591"/>
      <c r="L131" s="591"/>
    </row>
    <row r="132" spans="1:12" x14ac:dyDescent="0.15">
      <c r="A132" s="507"/>
      <c r="B132" s="572"/>
      <c r="C132" s="591"/>
      <c r="D132" s="116"/>
      <c r="E132" s="591"/>
      <c r="F132" s="515"/>
      <c r="G132" s="593"/>
      <c r="H132" s="117"/>
      <c r="I132" s="572"/>
      <c r="J132" s="572"/>
      <c r="K132" s="591"/>
      <c r="L132" s="591"/>
    </row>
    <row r="133" spans="1:12" x14ac:dyDescent="0.15">
      <c r="A133" s="507"/>
      <c r="B133" s="1766"/>
      <c r="C133" s="1731"/>
      <c r="D133" s="979"/>
      <c r="E133" s="119"/>
      <c r="F133" s="515"/>
      <c r="G133" s="594"/>
      <c r="H133" s="1761"/>
      <c r="I133" s="1731"/>
      <c r="J133" s="369"/>
      <c r="K133" s="591"/>
      <c r="L133" s="591"/>
    </row>
    <row r="134" spans="1:12" x14ac:dyDescent="0.15">
      <c r="A134" s="507"/>
      <c r="B134" s="507"/>
      <c r="C134" s="591"/>
      <c r="D134" s="120"/>
      <c r="E134" s="557"/>
      <c r="F134" s="121"/>
      <c r="G134" s="521"/>
      <c r="H134" s="1761"/>
      <c r="I134" s="1731"/>
      <c r="J134" s="122"/>
      <c r="K134" s="591"/>
      <c r="L134" s="591"/>
    </row>
    <row r="135" spans="1:12" x14ac:dyDescent="0.15">
      <c r="A135" s="507"/>
      <c r="B135" s="507"/>
      <c r="C135" s="591"/>
      <c r="D135" s="591"/>
      <c r="E135" s="526"/>
      <c r="F135" s="507"/>
      <c r="G135" s="507"/>
      <c r="H135" s="507"/>
      <c r="I135" s="507"/>
      <c r="J135" s="507"/>
      <c r="K135" s="591"/>
      <c r="L135" s="591"/>
    </row>
    <row r="136" spans="1:12" x14ac:dyDescent="0.15">
      <c r="A136" s="507" t="s">
        <v>298</v>
      </c>
      <c r="B136" s="1731" t="s">
        <v>302</v>
      </c>
      <c r="C136" s="1731"/>
      <c r="D136" s="1731"/>
      <c r="E136" s="526"/>
      <c r="F136" s="591"/>
      <c r="G136" s="104"/>
      <c r="H136" s="507"/>
      <c r="I136" s="507"/>
      <c r="J136" s="507"/>
      <c r="K136" s="507"/>
      <c r="L136" s="507"/>
    </row>
    <row r="137" spans="1:12" x14ac:dyDescent="0.15">
      <c r="A137" s="507"/>
      <c r="B137" s="1760"/>
      <c r="C137" s="1731"/>
      <c r="D137" s="1770"/>
      <c r="E137" s="1738"/>
      <c r="F137" s="1738"/>
      <c r="G137" s="507"/>
      <c r="H137" s="1763"/>
      <c r="I137" s="1731"/>
      <c r="J137" s="112"/>
      <c r="K137" s="507"/>
      <c r="L137" s="507"/>
    </row>
    <row r="138" spans="1:12" x14ac:dyDescent="0.15">
      <c r="A138" s="507"/>
      <c r="B138" s="1769"/>
      <c r="C138" s="1762"/>
      <c r="D138" s="507"/>
      <c r="E138" s="526"/>
      <c r="F138" s="591"/>
      <c r="G138" s="104"/>
      <c r="H138" s="1771"/>
      <c r="I138" s="1762"/>
      <c r="J138" s="114"/>
      <c r="K138" s="507"/>
      <c r="L138" s="507"/>
    </row>
    <row r="139" spans="1:12" x14ac:dyDescent="0.15">
      <c r="A139" s="507"/>
      <c r="B139" s="1760"/>
      <c r="C139" s="1731"/>
      <c r="D139" s="507"/>
      <c r="E139" s="526"/>
      <c r="F139" s="591"/>
      <c r="G139" s="104"/>
      <c r="H139" s="1763"/>
      <c r="I139" s="1731"/>
      <c r="J139" s="112"/>
      <c r="K139" s="507"/>
      <c r="L139" s="507"/>
    </row>
    <row r="140" spans="1:12" x14ac:dyDescent="0.15">
      <c r="A140" s="507"/>
      <c r="B140" s="507"/>
      <c r="C140" s="591"/>
      <c r="D140" s="591"/>
      <c r="E140" s="526"/>
      <c r="F140" s="591"/>
      <c r="G140" s="104"/>
      <c r="H140" s="507"/>
      <c r="I140" s="518"/>
      <c r="J140" s="507"/>
      <c r="K140" s="507"/>
      <c r="L140" s="507"/>
    </row>
    <row r="141" spans="1:12" x14ac:dyDescent="0.15">
      <c r="A141" s="507"/>
      <c r="B141" s="1731" t="s">
        <v>303</v>
      </c>
      <c r="C141" s="1731"/>
      <c r="D141" s="1731"/>
      <c r="E141" s="526"/>
      <c r="F141" s="591"/>
      <c r="G141" s="104"/>
      <c r="H141" s="507"/>
      <c r="I141" s="518"/>
      <c r="J141" s="507"/>
      <c r="K141" s="507"/>
      <c r="L141" s="507"/>
    </row>
    <row r="142" spans="1:12" x14ac:dyDescent="0.15">
      <c r="A142" s="507"/>
      <c r="B142" s="1760"/>
      <c r="C142" s="1731"/>
      <c r="D142" s="507"/>
      <c r="E142" s="526"/>
      <c r="F142" s="591"/>
      <c r="G142" s="104"/>
      <c r="H142" s="1763"/>
      <c r="I142" s="1731"/>
      <c r="J142" s="112"/>
      <c r="K142" s="507"/>
      <c r="L142" s="507"/>
    </row>
    <row r="143" spans="1:12" x14ac:dyDescent="0.15">
      <c r="A143" s="507"/>
      <c r="B143" s="1769"/>
      <c r="C143" s="1762"/>
      <c r="D143" s="507"/>
      <c r="E143" s="526"/>
      <c r="F143" s="591"/>
      <c r="G143" s="104"/>
      <c r="H143" s="507"/>
      <c r="I143" s="113"/>
      <c r="J143" s="114"/>
      <c r="K143" s="507"/>
      <c r="L143" s="507"/>
    </row>
    <row r="144" spans="1:12" x14ac:dyDescent="0.15">
      <c r="A144" s="507"/>
      <c r="B144" s="1760"/>
      <c r="C144" s="1731"/>
      <c r="D144" s="507"/>
      <c r="E144" s="526"/>
      <c r="F144" s="591"/>
      <c r="G144" s="104"/>
      <c r="H144" s="507"/>
      <c r="I144" s="522"/>
      <c r="J144" s="112"/>
      <c r="K144" s="507"/>
      <c r="L144" s="507"/>
    </row>
    <row r="145" spans="1:12" x14ac:dyDescent="0.15">
      <c r="A145" s="507"/>
      <c r="B145" s="519"/>
      <c r="C145" s="507"/>
      <c r="D145" s="507"/>
      <c r="E145" s="526"/>
      <c r="F145" s="591"/>
      <c r="G145" s="104"/>
      <c r="H145" s="507"/>
      <c r="I145" s="522"/>
      <c r="J145" s="112"/>
      <c r="K145" s="507"/>
      <c r="L145" s="507"/>
    </row>
    <row r="147" spans="1:12" x14ac:dyDescent="0.15">
      <c r="A147" s="677" t="s">
        <v>1299</v>
      </c>
      <c r="B147" s="678"/>
      <c r="C147" s="1025"/>
      <c r="D147" s="591"/>
      <c r="E147" s="591"/>
      <c r="F147" s="591"/>
      <c r="G147" s="104"/>
      <c r="H147" s="104"/>
      <c r="I147" s="591"/>
      <c r="J147" s="591"/>
      <c r="K147" s="591"/>
      <c r="L147" s="591"/>
    </row>
    <row r="149" spans="1:12" ht="14" thickBot="1" x14ac:dyDescent="0.2">
      <c r="A149" s="507"/>
      <c r="B149" s="1727" t="s">
        <v>284</v>
      </c>
      <c r="C149" s="1728"/>
      <c r="D149" s="1728"/>
      <c r="E149" s="1728"/>
      <c r="F149" s="1728"/>
      <c r="G149" s="545" t="s">
        <v>281</v>
      </c>
      <c r="H149" s="545" t="s">
        <v>282</v>
      </c>
      <c r="I149" s="507"/>
      <c r="J149" s="591"/>
      <c r="K149" s="591"/>
      <c r="L149" s="591"/>
    </row>
    <row r="150" spans="1:12" x14ac:dyDescent="0.15">
      <c r="A150" s="507"/>
      <c r="B150" s="507"/>
      <c r="C150" s="1729"/>
      <c r="D150" s="1730"/>
      <c r="E150" s="1730"/>
      <c r="F150" s="1730"/>
      <c r="G150" s="526"/>
      <c r="H150" s="526"/>
      <c r="I150" s="1"/>
      <c r="J150" s="591"/>
      <c r="K150" s="591"/>
      <c r="L150" s="591"/>
    </row>
    <row r="151" spans="1:12" x14ac:dyDescent="0.15">
      <c r="A151" s="507"/>
      <c r="B151" s="507"/>
      <c r="C151" s="1731"/>
      <c r="D151" s="1731"/>
      <c r="E151" s="1731"/>
      <c r="F151" s="1731"/>
      <c r="G151" s="526"/>
      <c r="H151" s="526"/>
      <c r="I151" s="507"/>
      <c r="J151" s="591"/>
      <c r="K151" s="591"/>
      <c r="L151" s="591"/>
    </row>
    <row r="152" spans="1:12" x14ac:dyDescent="0.15">
      <c r="A152" s="507"/>
      <c r="B152" s="507"/>
      <c r="C152" s="1731"/>
      <c r="D152" s="1731"/>
      <c r="E152" s="1731"/>
      <c r="F152" s="1731"/>
      <c r="G152" s="526"/>
      <c r="H152" s="369"/>
      <c r="I152" s="507"/>
      <c r="J152" s="591"/>
      <c r="K152" s="591"/>
      <c r="L152" s="591"/>
    </row>
    <row r="153" spans="1:12" x14ac:dyDescent="0.15">
      <c r="A153" s="507"/>
      <c r="B153" s="507"/>
      <c r="C153" s="507"/>
      <c r="D153" s="507"/>
      <c r="E153" s="507"/>
      <c r="F153" s="526"/>
      <c r="G153" s="526"/>
      <c r="H153" s="526"/>
      <c r="I153" s="507"/>
      <c r="J153" s="591"/>
      <c r="K153" s="591"/>
      <c r="L153" s="591"/>
    </row>
    <row r="154" spans="1:12" ht="14" thickBot="1" x14ac:dyDescent="0.2">
      <c r="A154" s="507"/>
      <c r="B154" s="1727" t="s">
        <v>280</v>
      </c>
      <c r="C154" s="1728"/>
      <c r="D154" s="1728"/>
      <c r="E154" s="1728"/>
      <c r="F154" s="1728"/>
      <c r="G154" s="545" t="s">
        <v>281</v>
      </c>
      <c r="H154" s="545" t="s">
        <v>282</v>
      </c>
      <c r="I154" s="507"/>
    </row>
    <row r="155" spans="1:12" x14ac:dyDescent="0.15">
      <c r="A155" s="507"/>
      <c r="B155" s="507"/>
      <c r="C155" s="1742"/>
      <c r="D155" s="1731"/>
      <c r="E155" s="1731"/>
      <c r="F155" s="1731"/>
      <c r="G155" s="526"/>
      <c r="H155" s="526"/>
      <c r="I155" s="507"/>
    </row>
    <row r="156" spans="1:12" x14ac:dyDescent="0.15">
      <c r="A156" s="507"/>
      <c r="B156" s="507"/>
      <c r="C156" s="1742"/>
      <c r="D156" s="1731"/>
      <c r="E156" s="1731"/>
      <c r="F156" s="1731"/>
      <c r="G156" s="369"/>
      <c r="H156" s="369"/>
      <c r="I156" s="507"/>
    </row>
    <row r="157" spans="1:12" x14ac:dyDescent="0.15">
      <c r="A157" s="507"/>
      <c r="B157" s="507"/>
      <c r="C157" s="1731"/>
      <c r="D157" s="1731"/>
      <c r="E157" s="1731"/>
      <c r="F157" s="1731"/>
      <c r="G157" s="369"/>
      <c r="H157" s="369"/>
      <c r="I157" s="507"/>
    </row>
    <row r="158" spans="1:12" x14ac:dyDescent="0.15">
      <c r="A158" s="507"/>
      <c r="B158" s="507"/>
      <c r="C158" s="507"/>
      <c r="D158" s="507"/>
      <c r="E158" s="507"/>
      <c r="F158" s="526"/>
      <c r="G158" s="526"/>
      <c r="H158" s="526"/>
      <c r="I158" s="507"/>
    </row>
    <row r="159" spans="1:12" ht="14" thickBot="1" x14ac:dyDescent="0.2">
      <c r="A159" s="507"/>
      <c r="B159" s="1727" t="s">
        <v>304</v>
      </c>
      <c r="C159" s="1728"/>
      <c r="D159" s="1728"/>
      <c r="E159" s="1728"/>
      <c r="F159" s="1728"/>
      <c r="G159" s="545" t="s">
        <v>281</v>
      </c>
      <c r="H159" s="545" t="s">
        <v>282</v>
      </c>
      <c r="I159" s="507"/>
    </row>
    <row r="160" spans="1:12" x14ac:dyDescent="0.15">
      <c r="A160" s="507"/>
      <c r="B160" s="507"/>
      <c r="C160" s="1746"/>
      <c r="D160" s="1731"/>
      <c r="E160" s="1731"/>
      <c r="F160" s="1731"/>
      <c r="G160" s="369"/>
      <c r="H160" s="369"/>
      <c r="I160" s="1"/>
    </row>
    <row r="161" spans="1:9" x14ac:dyDescent="0.15">
      <c r="A161" s="507"/>
      <c r="B161" s="507"/>
      <c r="C161" s="1738"/>
      <c r="D161" s="1731"/>
      <c r="E161" s="1731"/>
      <c r="F161" s="1731"/>
      <c r="G161" s="369"/>
      <c r="H161" s="369"/>
      <c r="I161" s="1"/>
    </row>
    <row r="162" spans="1:9" x14ac:dyDescent="0.15">
      <c r="A162" s="507"/>
      <c r="B162" s="507"/>
      <c r="C162" s="507"/>
      <c r="D162" s="507"/>
      <c r="E162" s="507"/>
      <c r="F162" s="526"/>
      <c r="G162" s="526"/>
      <c r="H162" s="526"/>
      <c r="I162" s="507"/>
    </row>
    <row r="163" spans="1:9" ht="14" thickBot="1" x14ac:dyDescent="0.2">
      <c r="A163" s="507"/>
      <c r="B163" s="1727" t="s">
        <v>285</v>
      </c>
      <c r="C163" s="1728"/>
      <c r="D163" s="1728"/>
      <c r="E163" s="1728"/>
      <c r="F163" s="1728"/>
      <c r="G163" s="546" t="s">
        <v>281</v>
      </c>
      <c r="H163" s="546" t="s">
        <v>282</v>
      </c>
      <c r="I163" s="507"/>
    </row>
    <row r="164" spans="1:9" x14ac:dyDescent="0.15">
      <c r="A164" s="507"/>
      <c r="B164" s="507"/>
      <c r="C164" s="1772"/>
      <c r="D164" s="1773"/>
      <c r="E164" s="1773"/>
      <c r="F164" s="1773"/>
      <c r="G164" s="369"/>
      <c r="H164" s="369"/>
      <c r="I164" s="507"/>
    </row>
    <row r="165" spans="1:9" x14ac:dyDescent="0.15">
      <c r="A165" s="507"/>
      <c r="B165" s="507"/>
      <c r="C165" s="1774"/>
      <c r="D165" s="1775"/>
      <c r="E165" s="1775"/>
      <c r="F165" s="1775"/>
      <c r="G165" s="369"/>
      <c r="H165" s="369"/>
      <c r="I165" s="507"/>
    </row>
    <row r="166" spans="1:9" x14ac:dyDescent="0.15">
      <c r="A166" s="507"/>
      <c r="B166" s="507"/>
      <c r="C166" s="1742"/>
      <c r="D166" s="1731"/>
      <c r="E166" s="1731"/>
      <c r="F166" s="1731"/>
      <c r="G166" s="369"/>
      <c r="H166" s="369"/>
      <c r="I166" s="507"/>
    </row>
    <row r="167" spans="1:9" x14ac:dyDescent="0.15">
      <c r="A167" s="507"/>
      <c r="B167" s="507"/>
      <c r="C167" s="507"/>
      <c r="D167" s="507"/>
      <c r="E167" s="507"/>
      <c r="F167" s="526"/>
      <c r="G167" s="526"/>
      <c r="H167" s="526"/>
      <c r="I167" s="507"/>
    </row>
    <row r="168" spans="1:9" ht="14" thickBot="1" x14ac:dyDescent="0.2">
      <c r="A168" s="507"/>
      <c r="B168" s="1727" t="s">
        <v>287</v>
      </c>
      <c r="C168" s="1728"/>
      <c r="D168" s="1728"/>
      <c r="E168" s="1728"/>
      <c r="F168" s="1728"/>
      <c r="G168" s="546" t="s">
        <v>281</v>
      </c>
      <c r="H168" s="546" t="s">
        <v>282</v>
      </c>
      <c r="I168" s="507"/>
    </row>
    <row r="169" spans="1:9" x14ac:dyDescent="0.15">
      <c r="A169" s="507"/>
      <c r="B169" s="507"/>
      <c r="C169" s="1746"/>
      <c r="D169" s="1731"/>
      <c r="E169" s="1731"/>
      <c r="F169" s="1731"/>
      <c r="G169" s="106"/>
      <c r="H169" s="106"/>
      <c r="I169" s="507"/>
    </row>
    <row r="170" spans="1:9" x14ac:dyDescent="0.15">
      <c r="A170" s="507"/>
      <c r="B170" s="507"/>
      <c r="C170" s="1742"/>
      <c r="D170" s="1731"/>
      <c r="E170" s="1731"/>
      <c r="F170" s="1731"/>
      <c r="G170" s="106"/>
      <c r="H170" s="106"/>
      <c r="I170" s="507"/>
    </row>
    <row r="171" spans="1:9" x14ac:dyDescent="0.15">
      <c r="A171" s="507"/>
      <c r="B171" s="507"/>
      <c r="C171" s="507"/>
      <c r="D171" s="507"/>
      <c r="E171" s="507"/>
      <c r="F171" s="526"/>
      <c r="G171" s="526"/>
      <c r="H171" s="526"/>
      <c r="I171" s="507"/>
    </row>
    <row r="172" spans="1:9" ht="14" thickBot="1" x14ac:dyDescent="0.2">
      <c r="A172" s="507"/>
      <c r="B172" s="1727" t="s">
        <v>288</v>
      </c>
      <c r="C172" s="1728"/>
      <c r="D172" s="1728"/>
      <c r="E172" s="1728"/>
      <c r="F172" s="1728"/>
      <c r="G172" s="546" t="s">
        <v>281</v>
      </c>
      <c r="H172" s="546" t="s">
        <v>282</v>
      </c>
      <c r="I172" s="507"/>
    </row>
    <row r="173" spans="1:9" x14ac:dyDescent="0.15">
      <c r="A173" s="507"/>
      <c r="B173" s="507"/>
      <c r="C173" s="1742"/>
      <c r="D173" s="1731"/>
      <c r="E173" s="1731"/>
      <c r="F173" s="1731"/>
      <c r="G173" s="369"/>
      <c r="H173" s="369"/>
      <c r="I173" s="507"/>
    </row>
    <row r="174" spans="1:9" x14ac:dyDescent="0.15">
      <c r="A174" s="507"/>
      <c r="B174" s="507"/>
      <c r="C174" s="1742"/>
      <c r="D174" s="1731"/>
      <c r="E174" s="1731"/>
      <c r="F174" s="1731"/>
      <c r="G174" s="369"/>
      <c r="H174" s="369"/>
      <c r="I174" s="507"/>
    </row>
    <row r="175" spans="1:9" x14ac:dyDescent="0.15">
      <c r="A175" s="507"/>
      <c r="B175" s="507"/>
      <c r="C175" s="1742"/>
      <c r="D175" s="1731"/>
      <c r="E175" s="1731"/>
      <c r="F175" s="1731"/>
      <c r="G175" s="369"/>
      <c r="H175" s="369"/>
      <c r="I175" s="507"/>
    </row>
    <row r="176" spans="1:9" x14ac:dyDescent="0.15">
      <c r="A176" s="507"/>
      <c r="B176" s="507"/>
      <c r="C176" s="1742"/>
      <c r="D176" s="1731"/>
      <c r="E176" s="1731"/>
      <c r="F176" s="1731"/>
      <c r="G176" s="369"/>
      <c r="H176" s="369"/>
      <c r="I176" s="507"/>
    </row>
    <row r="177" spans="1:9" x14ac:dyDescent="0.15">
      <c r="A177" s="507"/>
      <c r="B177" s="507"/>
      <c r="C177" s="507"/>
      <c r="D177" s="507"/>
      <c r="E177" s="507"/>
      <c r="F177" s="526"/>
      <c r="G177" s="526"/>
      <c r="H177" s="526"/>
      <c r="I177" s="507"/>
    </row>
    <row r="178" spans="1:9" ht="14" thickBot="1" x14ac:dyDescent="0.2">
      <c r="A178" s="507"/>
      <c r="B178" s="1727" t="s">
        <v>305</v>
      </c>
      <c r="C178" s="1728"/>
      <c r="D178" s="1728"/>
      <c r="E178" s="1728"/>
      <c r="F178" s="1728"/>
      <c r="G178" s="546" t="s">
        <v>281</v>
      </c>
      <c r="H178" s="546" t="s">
        <v>282</v>
      </c>
      <c r="I178" s="507"/>
    </row>
    <row r="179" spans="1:9" x14ac:dyDescent="0.15">
      <c r="A179" s="507"/>
      <c r="B179" s="507"/>
      <c r="C179" s="1742"/>
      <c r="D179" s="1731"/>
      <c r="E179" s="1731"/>
      <c r="F179" s="1731"/>
      <c r="G179" s="963"/>
      <c r="H179" s="963"/>
      <c r="I179" s="507"/>
    </row>
    <row r="180" spans="1:9" x14ac:dyDescent="0.15">
      <c r="A180" s="507"/>
      <c r="B180" s="507"/>
      <c r="C180" s="1742"/>
      <c r="D180" s="1731"/>
      <c r="E180" s="1731"/>
      <c r="F180" s="1731"/>
      <c r="G180" s="963"/>
      <c r="H180" s="963"/>
      <c r="I180" s="507"/>
    </row>
    <row r="181" spans="1:9" x14ac:dyDescent="0.15">
      <c r="A181" s="507"/>
      <c r="B181" s="507"/>
      <c r="C181" s="507"/>
      <c r="D181" s="507"/>
      <c r="E181" s="507"/>
      <c r="F181" s="526"/>
      <c r="G181" s="526"/>
      <c r="H181" s="526"/>
      <c r="I181" s="507"/>
    </row>
    <row r="182" spans="1:9" ht="14" thickBot="1" x14ac:dyDescent="0.2">
      <c r="A182" s="507"/>
      <c r="B182" s="1776" t="s">
        <v>292</v>
      </c>
      <c r="C182" s="1776"/>
      <c r="D182" s="1776"/>
      <c r="E182" s="1776"/>
      <c r="F182" s="1776"/>
      <c r="G182" s="546" t="s">
        <v>281</v>
      </c>
      <c r="H182" s="546" t="s">
        <v>282</v>
      </c>
      <c r="I182" s="507"/>
    </row>
    <row r="183" spans="1:9" x14ac:dyDescent="0.15">
      <c r="A183" s="507"/>
      <c r="B183" s="507"/>
      <c r="C183" s="1742"/>
      <c r="D183" s="1731"/>
      <c r="E183" s="1731"/>
      <c r="F183" s="1731"/>
      <c r="G183" s="369"/>
      <c r="H183" s="369"/>
      <c r="I183" s="507"/>
    </row>
    <row r="184" spans="1:9" x14ac:dyDescent="0.15">
      <c r="A184" s="507"/>
      <c r="B184" s="507"/>
      <c r="C184" s="1742"/>
      <c r="D184" s="1731"/>
      <c r="E184" s="1731"/>
      <c r="F184" s="1731"/>
      <c r="G184" s="369"/>
      <c r="H184" s="369"/>
      <c r="I184" s="507"/>
    </row>
    <row r="185" spans="1:9" x14ac:dyDescent="0.15">
      <c r="A185" s="507"/>
      <c r="B185" s="507"/>
      <c r="C185" s="1742"/>
      <c r="D185" s="1731"/>
      <c r="E185" s="1731"/>
      <c r="F185" s="1731"/>
      <c r="G185" s="369"/>
      <c r="H185" s="369"/>
      <c r="I185" s="507"/>
    </row>
    <row r="186" spans="1:9" x14ac:dyDescent="0.15">
      <c r="A186" s="507"/>
      <c r="B186" s="507"/>
      <c r="C186" s="1742"/>
      <c r="D186" s="1731"/>
      <c r="E186" s="1731"/>
      <c r="F186" s="1731"/>
      <c r="G186" s="369"/>
      <c r="H186" s="369"/>
      <c r="I186" s="507"/>
    </row>
    <row r="187" spans="1:9" x14ac:dyDescent="0.15">
      <c r="A187" s="507"/>
      <c r="B187" s="507"/>
      <c r="C187" s="1742"/>
      <c r="D187" s="1731"/>
      <c r="E187" s="1731"/>
      <c r="F187" s="1731"/>
      <c r="G187" s="369"/>
      <c r="H187" s="369"/>
      <c r="I187" s="507"/>
    </row>
    <row r="188" spans="1:9" x14ac:dyDescent="0.15">
      <c r="A188" s="507"/>
      <c r="B188" s="507"/>
      <c r="C188" s="1742"/>
      <c r="D188" s="1731"/>
      <c r="E188" s="1731"/>
      <c r="F188" s="1731"/>
      <c r="G188" s="369"/>
      <c r="H188" s="369"/>
      <c r="I188" s="507"/>
    </row>
    <row r="189" spans="1:9" x14ac:dyDescent="0.15">
      <c r="A189" s="507"/>
      <c r="B189" s="507"/>
      <c r="C189" s="1742"/>
      <c r="D189" s="1731"/>
      <c r="E189" s="1731"/>
      <c r="F189" s="1731"/>
      <c r="G189" s="369"/>
      <c r="H189" s="369"/>
      <c r="I189" s="507"/>
    </row>
    <row r="190" spans="1:9" x14ac:dyDescent="0.15">
      <c r="A190" s="507"/>
      <c r="B190" s="507"/>
      <c r="C190" s="1742"/>
      <c r="D190" s="1731"/>
      <c r="E190" s="1731"/>
      <c r="F190" s="1731"/>
      <c r="G190" s="526"/>
      <c r="H190" s="526"/>
      <c r="I190" s="507"/>
    </row>
    <row r="191" spans="1:9" x14ac:dyDescent="0.15">
      <c r="A191" s="507"/>
      <c r="B191" s="507"/>
      <c r="C191" s="507"/>
      <c r="D191" s="507"/>
      <c r="E191" s="507"/>
      <c r="F191" s="478" t="s">
        <v>1155</v>
      </c>
      <c r="G191" s="526"/>
      <c r="H191" s="526"/>
      <c r="I191" s="507"/>
    </row>
    <row r="192" spans="1:9" x14ac:dyDescent="0.15">
      <c r="A192" s="507" t="s">
        <v>306</v>
      </c>
      <c r="B192" s="1731" t="s">
        <v>1156</v>
      </c>
      <c r="C192" s="1731"/>
      <c r="D192" s="1731"/>
      <c r="E192" s="1731"/>
      <c r="F192" s="526"/>
      <c r="G192" s="526"/>
      <c r="H192" s="526"/>
      <c r="I192" s="591"/>
    </row>
    <row r="193" spans="1:9" x14ac:dyDescent="0.15">
      <c r="A193" s="507"/>
      <c r="B193" s="1731" t="s">
        <v>1156</v>
      </c>
      <c r="C193" s="1731"/>
      <c r="D193" s="1731"/>
      <c r="E193" s="1731"/>
      <c r="F193" s="93"/>
      <c r="G193" s="526"/>
      <c r="H193" s="526"/>
      <c r="I193" s="591"/>
    </row>
    <row r="194" spans="1:9" x14ac:dyDescent="0.15">
      <c r="A194" s="507"/>
      <c r="B194" s="1" t="s">
        <v>307</v>
      </c>
      <c r="C194" s="507"/>
      <c r="D194" s="507"/>
      <c r="E194" s="507"/>
      <c r="F194" s="526"/>
      <c r="G194" s="526"/>
      <c r="I194" s="591"/>
    </row>
    <row r="195" spans="1:9" x14ac:dyDescent="0.15">
      <c r="A195" s="507"/>
      <c r="B195" s="507"/>
      <c r="C195" s="507"/>
      <c r="D195" s="507"/>
      <c r="E195" s="507"/>
      <c r="F195" s="526"/>
      <c r="G195" s="526"/>
      <c r="H195" s="526"/>
      <c r="I195" s="591"/>
    </row>
    <row r="196" spans="1:9" x14ac:dyDescent="0.15">
      <c r="A196" s="507" t="s">
        <v>308</v>
      </c>
      <c r="B196" s="1731" t="s">
        <v>1156</v>
      </c>
      <c r="C196" s="1731"/>
      <c r="D196" s="1731"/>
      <c r="E196" s="1731"/>
      <c r="F196" s="526"/>
      <c r="G196" s="526"/>
      <c r="H196" s="526"/>
      <c r="I196" s="591"/>
    </row>
    <row r="197" spans="1:9" x14ac:dyDescent="0.15">
      <c r="A197" s="507"/>
      <c r="B197" s="1731" t="s">
        <v>1156</v>
      </c>
      <c r="C197" s="1731"/>
      <c r="D197" s="1731"/>
      <c r="E197" s="1731"/>
      <c r="F197" s="93"/>
      <c r="G197" s="526"/>
      <c r="H197" s="526"/>
      <c r="I197" s="591"/>
    </row>
    <row r="198" spans="1:9" x14ac:dyDescent="0.15">
      <c r="A198" s="507"/>
      <c r="B198" s="1" t="s">
        <v>307</v>
      </c>
      <c r="C198" s="507"/>
      <c r="D198" s="507"/>
      <c r="E198" s="507"/>
      <c r="F198" s="526"/>
      <c r="G198" s="526"/>
      <c r="I198" s="591"/>
    </row>
    <row r="199" spans="1:9" x14ac:dyDescent="0.15">
      <c r="A199" s="507"/>
      <c r="B199" s="507"/>
      <c r="C199" s="507"/>
      <c r="D199" s="507"/>
      <c r="E199" s="507"/>
      <c r="F199" s="526"/>
      <c r="G199" s="526"/>
      <c r="H199" s="526"/>
      <c r="I199" s="591"/>
    </row>
    <row r="200" spans="1:9" x14ac:dyDescent="0.15">
      <c r="A200" s="507" t="s">
        <v>309</v>
      </c>
      <c r="B200" s="1731" t="s">
        <v>1156</v>
      </c>
      <c r="C200" s="1731"/>
      <c r="D200" s="1731"/>
      <c r="E200" s="1731"/>
      <c r="F200" s="526"/>
      <c r="G200" s="526"/>
      <c r="H200" s="526"/>
      <c r="I200" s="591"/>
    </row>
    <row r="201" spans="1:9" x14ac:dyDescent="0.15">
      <c r="A201" s="507"/>
      <c r="B201" s="1731" t="s">
        <v>1156</v>
      </c>
      <c r="C201" s="1731"/>
      <c r="D201" s="1731"/>
      <c r="E201" s="1731"/>
      <c r="F201" s="93"/>
      <c r="G201" s="526"/>
      <c r="H201" s="526"/>
      <c r="I201" s="591"/>
    </row>
    <row r="202" spans="1:9" x14ac:dyDescent="0.15">
      <c r="A202" s="507"/>
      <c r="B202" s="1" t="s">
        <v>310</v>
      </c>
      <c r="C202" s="507"/>
      <c r="D202" s="507"/>
      <c r="E202" s="507"/>
      <c r="F202" s="526"/>
      <c r="G202" s="526"/>
    </row>
    <row r="203" spans="1:9" x14ac:dyDescent="0.15">
      <c r="A203" s="507"/>
      <c r="B203" s="507"/>
      <c r="C203" s="507"/>
      <c r="D203" s="507"/>
      <c r="E203" s="507"/>
      <c r="F203" s="526"/>
      <c r="G203" s="526"/>
      <c r="H203" s="526"/>
    </row>
    <row r="204" spans="1:9" x14ac:dyDescent="0.15">
      <c r="A204" s="507" t="s">
        <v>311</v>
      </c>
      <c r="B204" s="1731" t="s">
        <v>1156</v>
      </c>
      <c r="C204" s="1731"/>
      <c r="D204" s="1731"/>
      <c r="E204" s="1731"/>
      <c r="F204" s="526"/>
      <c r="G204" s="526"/>
      <c r="H204" s="526"/>
    </row>
    <row r="205" spans="1:9" x14ac:dyDescent="0.15">
      <c r="A205" s="507"/>
      <c r="B205" s="1731" t="s">
        <v>1156</v>
      </c>
      <c r="C205" s="1731"/>
      <c r="D205" s="1731"/>
      <c r="E205" s="1731"/>
      <c r="F205" s="93"/>
      <c r="G205" s="526"/>
      <c r="H205" s="526"/>
    </row>
    <row r="206" spans="1:9" x14ac:dyDescent="0.15">
      <c r="A206" s="507"/>
      <c r="B206" s="1" t="s">
        <v>312</v>
      </c>
      <c r="C206" s="507"/>
      <c r="D206" s="507"/>
      <c r="E206" s="507"/>
      <c r="F206" s="526"/>
      <c r="G206" s="526"/>
    </row>
    <row r="208" spans="1:9" x14ac:dyDescent="0.15">
      <c r="A208" s="677" t="s">
        <v>1300</v>
      </c>
      <c r="B208" s="678"/>
      <c r="C208" s="1025"/>
      <c r="D208" s="1025"/>
      <c r="E208" s="591"/>
      <c r="F208" s="591"/>
      <c r="G208" s="104"/>
      <c r="H208" s="104"/>
    </row>
    <row r="210" spans="1:8" ht="14" thickBot="1" x14ac:dyDescent="0.2">
      <c r="A210" s="510" t="s">
        <v>250</v>
      </c>
      <c r="B210" s="1744"/>
      <c r="C210" s="1744"/>
      <c r="D210" s="1744"/>
      <c r="E210" s="1744"/>
      <c r="F210" s="1744"/>
      <c r="G210" s="546" t="s">
        <v>281</v>
      </c>
      <c r="H210" s="546" t="s">
        <v>282</v>
      </c>
    </row>
    <row r="211" spans="1:8" x14ac:dyDescent="0.15">
      <c r="A211" s="510"/>
      <c r="B211" s="591"/>
      <c r="C211" s="1743"/>
      <c r="D211" s="1730"/>
      <c r="E211" s="1730"/>
      <c r="F211" s="1730"/>
      <c r="G211" s="123"/>
      <c r="H211" s="123"/>
    </row>
    <row r="212" spans="1:8" x14ac:dyDescent="0.15">
      <c r="A212" s="510"/>
      <c r="B212" s="591"/>
      <c r="C212" s="1742"/>
      <c r="D212" s="1742"/>
      <c r="E212" s="1742"/>
      <c r="F212" s="1731"/>
      <c r="G212" s="123"/>
      <c r="H212" s="123"/>
    </row>
    <row r="213" spans="1:8" x14ac:dyDescent="0.15">
      <c r="A213" s="507"/>
      <c r="B213" s="591"/>
      <c r="C213" s="1742"/>
      <c r="D213" s="1731"/>
      <c r="E213" s="1731"/>
      <c r="F213" s="1731"/>
      <c r="G213" s="123"/>
      <c r="H213" s="123"/>
    </row>
    <row r="214" spans="1:8" x14ac:dyDescent="0.15">
      <c r="A214" s="510"/>
      <c r="B214" s="591"/>
      <c r="C214" s="1742"/>
      <c r="D214" s="1731"/>
      <c r="E214" s="1731"/>
      <c r="F214" s="1731"/>
      <c r="G214" s="526"/>
      <c r="H214" s="526"/>
    </row>
    <row r="215" spans="1:8" x14ac:dyDescent="0.15">
      <c r="A215" s="510"/>
      <c r="B215" s="591"/>
      <c r="C215" s="1742"/>
      <c r="D215" s="1731"/>
      <c r="E215" s="1731"/>
      <c r="F215" s="1731"/>
      <c r="G215" s="123"/>
      <c r="H215" s="123"/>
    </row>
    <row r="216" spans="1:8" x14ac:dyDescent="0.15">
      <c r="A216" s="510"/>
      <c r="B216" s="591"/>
      <c r="C216" s="1742"/>
      <c r="D216" s="1731"/>
      <c r="E216" s="1731"/>
      <c r="F216" s="1731"/>
      <c r="G216" s="123"/>
      <c r="H216" s="123"/>
    </row>
    <row r="217" spans="1:8" x14ac:dyDescent="0.15">
      <c r="A217" s="507"/>
      <c r="B217" s="591"/>
      <c r="C217" s="1742"/>
      <c r="D217" s="1731"/>
      <c r="E217" s="1731"/>
      <c r="F217" s="1731"/>
      <c r="G217" s="123"/>
      <c r="H217" s="123"/>
    </row>
    <row r="218" spans="1:8" x14ac:dyDescent="0.15">
      <c r="A218" s="507"/>
      <c r="B218" s="591"/>
      <c r="C218" s="507"/>
      <c r="D218" s="591"/>
      <c r="E218" s="591"/>
      <c r="F218" s="591"/>
      <c r="G218" s="526"/>
      <c r="H218" s="526"/>
    </row>
    <row r="219" spans="1:8" ht="14" thickBot="1" x14ac:dyDescent="0.2">
      <c r="A219" s="507" t="s">
        <v>293</v>
      </c>
      <c r="B219" s="1744"/>
      <c r="C219" s="1744"/>
      <c r="D219" s="1744"/>
      <c r="E219" s="1744"/>
      <c r="F219" s="1744"/>
      <c r="G219" s="546" t="s">
        <v>281</v>
      </c>
      <c r="H219" s="546" t="s">
        <v>282</v>
      </c>
    </row>
    <row r="220" spans="1:8" x14ac:dyDescent="0.15">
      <c r="A220" s="507"/>
      <c r="B220" s="591"/>
      <c r="C220" s="1743"/>
      <c r="D220" s="1730"/>
      <c r="E220" s="1730"/>
      <c r="F220" s="1730"/>
      <c r="G220" s="124"/>
      <c r="H220" s="124"/>
    </row>
    <row r="221" spans="1:8" x14ac:dyDescent="0.15">
      <c r="A221" s="507"/>
      <c r="B221" s="591"/>
      <c r="C221" s="1731"/>
      <c r="D221" s="1731"/>
      <c r="E221" s="1731"/>
      <c r="F221" s="1731"/>
      <c r="G221" s="124"/>
      <c r="H221" s="124"/>
    </row>
    <row r="222" spans="1:8" x14ac:dyDescent="0.15">
      <c r="A222" s="507"/>
      <c r="B222" s="591"/>
      <c r="C222" s="1742"/>
      <c r="D222" s="1731"/>
      <c r="E222" s="1731"/>
      <c r="F222" s="1731"/>
      <c r="G222" s="124"/>
      <c r="H222" s="124"/>
    </row>
    <row r="223" spans="1:8" x14ac:dyDescent="0.15">
      <c r="A223" s="507"/>
      <c r="B223" s="591"/>
      <c r="C223" s="1740"/>
      <c r="D223" s="1741"/>
      <c r="E223" s="1741"/>
      <c r="F223" s="1741"/>
      <c r="G223" s="526"/>
      <c r="H223" s="526"/>
    </row>
    <row r="224" spans="1:8" x14ac:dyDescent="0.15">
      <c r="A224" s="507"/>
      <c r="B224" s="591"/>
      <c r="C224" s="1742"/>
      <c r="D224" s="1731"/>
      <c r="E224" s="1731"/>
      <c r="F224" s="1731"/>
      <c r="G224" s="526"/>
      <c r="H224" s="369"/>
    </row>
    <row r="225" spans="1:9" x14ac:dyDescent="0.15">
      <c r="A225" s="507"/>
      <c r="B225" s="591"/>
      <c r="C225" s="1742"/>
      <c r="D225" s="1731"/>
      <c r="E225" s="1731"/>
      <c r="F225" s="1731"/>
      <c r="G225" s="526"/>
      <c r="H225" s="526"/>
    </row>
    <row r="226" spans="1:9" x14ac:dyDescent="0.15">
      <c r="A226" s="507"/>
      <c r="B226" s="591"/>
      <c r="C226" s="1742"/>
      <c r="D226" s="1731"/>
      <c r="E226" s="1731"/>
      <c r="F226" s="1731"/>
      <c r="G226" s="963"/>
      <c r="H226" s="963"/>
    </row>
    <row r="227" spans="1:9" x14ac:dyDescent="0.15">
      <c r="A227" s="507"/>
      <c r="B227" s="591"/>
      <c r="C227" s="1742"/>
      <c r="D227" s="1731"/>
      <c r="E227" s="1731"/>
      <c r="F227" s="1731"/>
      <c r="G227" s="963"/>
      <c r="H227" s="963"/>
    </row>
    <row r="228" spans="1:9" x14ac:dyDescent="0.15">
      <c r="A228" s="507"/>
      <c r="B228" s="591"/>
      <c r="C228" s="507"/>
      <c r="D228" s="591"/>
      <c r="E228" s="591"/>
      <c r="F228" s="591"/>
      <c r="G228" s="526"/>
      <c r="H228" s="526"/>
    </row>
    <row r="229" spans="1:9" x14ac:dyDescent="0.15">
      <c r="A229" s="507" t="s">
        <v>298</v>
      </c>
      <c r="B229" s="507" t="s">
        <v>1301</v>
      </c>
      <c r="C229" s="591"/>
      <c r="D229" s="591"/>
      <c r="E229" s="591"/>
      <c r="F229" s="526"/>
      <c r="G229" s="526"/>
      <c r="H229" s="104"/>
    </row>
    <row r="230" spans="1:9" ht="14" thickBot="1" x14ac:dyDescent="0.2">
      <c r="A230" s="507"/>
      <c r="B230" s="512"/>
      <c r="C230" s="512"/>
      <c r="D230" s="512"/>
      <c r="E230" s="512"/>
      <c r="F230" s="546" t="s">
        <v>187</v>
      </c>
      <c r="G230" s="546" t="s">
        <v>315</v>
      </c>
      <c r="H230" s="104"/>
    </row>
    <row r="231" spans="1:9" x14ac:dyDescent="0.15">
      <c r="A231" s="507"/>
      <c r="B231" s="1743" t="s">
        <v>316</v>
      </c>
      <c r="C231" s="1730"/>
      <c r="D231" s="1730"/>
      <c r="E231" s="1730"/>
      <c r="F231" s="558"/>
      <c r="G231" s="558"/>
      <c r="H231" s="104"/>
    </row>
    <row r="232" spans="1:9" x14ac:dyDescent="0.15">
      <c r="A232" s="507"/>
      <c r="B232" s="1777" t="s">
        <v>317</v>
      </c>
      <c r="C232" s="1731"/>
      <c r="D232" s="1731"/>
      <c r="E232" s="1731"/>
      <c r="F232" s="558"/>
      <c r="G232" s="558"/>
      <c r="H232" s="104"/>
    </row>
    <row r="233" spans="1:9" x14ac:dyDescent="0.15">
      <c r="A233" s="507"/>
      <c r="B233" s="1778" t="s">
        <v>318</v>
      </c>
      <c r="C233" s="1731"/>
      <c r="D233" s="1731"/>
      <c r="E233" s="1731"/>
      <c r="F233" s="558"/>
      <c r="G233" s="558"/>
      <c r="H233" s="104"/>
    </row>
    <row r="234" spans="1:9" x14ac:dyDescent="0.15">
      <c r="A234" s="507"/>
      <c r="B234" s="1778" t="s">
        <v>319</v>
      </c>
      <c r="C234" s="1731"/>
      <c r="D234" s="1731"/>
      <c r="E234" s="1731"/>
      <c r="F234" s="558"/>
      <c r="G234" s="558"/>
      <c r="H234" s="104"/>
      <c r="I234" s="591"/>
    </row>
    <row r="235" spans="1:9" x14ac:dyDescent="0.15">
      <c r="A235" s="507"/>
      <c r="B235" s="1777" t="s">
        <v>320</v>
      </c>
      <c r="C235" s="1731"/>
      <c r="D235" s="1731"/>
      <c r="E235" s="1731"/>
      <c r="F235" s="558"/>
      <c r="G235" s="558"/>
      <c r="H235" s="104"/>
      <c r="I235" s="591"/>
    </row>
    <row r="236" spans="1:9" x14ac:dyDescent="0.15">
      <c r="A236" s="507"/>
      <c r="B236" s="1778" t="s">
        <v>319</v>
      </c>
      <c r="C236" s="1731"/>
      <c r="D236" s="1731"/>
      <c r="E236" s="1731"/>
      <c r="F236" s="558"/>
      <c r="G236" s="558"/>
      <c r="H236" s="104"/>
      <c r="I236" s="591"/>
    </row>
    <row r="237" spans="1:9" x14ac:dyDescent="0.15">
      <c r="A237" s="507"/>
      <c r="B237" s="1778" t="s">
        <v>321</v>
      </c>
      <c r="C237" s="1731"/>
      <c r="D237" s="1731"/>
      <c r="E237" s="1731"/>
      <c r="F237" s="125"/>
      <c r="G237" s="125"/>
      <c r="H237" s="104"/>
      <c r="I237" s="591"/>
    </row>
    <row r="238" spans="1:9" x14ac:dyDescent="0.15">
      <c r="A238" s="507"/>
      <c r="B238" s="531"/>
      <c r="C238" s="591"/>
      <c r="D238" s="591"/>
      <c r="E238" s="591"/>
      <c r="F238" s="558"/>
      <c r="G238" s="558"/>
      <c r="H238" s="104"/>
      <c r="I238" s="591"/>
    </row>
    <row r="239" spans="1:9" x14ac:dyDescent="0.15">
      <c r="A239" s="507"/>
      <c r="B239" s="531"/>
      <c r="C239" s="591"/>
      <c r="D239" s="591"/>
      <c r="E239" s="591"/>
      <c r="F239" s="558"/>
      <c r="G239" s="125"/>
      <c r="H239" s="104"/>
      <c r="I239" s="591"/>
    </row>
    <row r="240" spans="1:9" ht="14" thickBot="1" x14ac:dyDescent="0.2">
      <c r="A240" s="507"/>
      <c r="B240" s="1778" t="s">
        <v>1302</v>
      </c>
      <c r="C240" s="1731"/>
      <c r="D240" s="1731"/>
      <c r="E240" s="1731"/>
      <c r="F240" s="558"/>
      <c r="G240" s="126"/>
      <c r="H240" s="104"/>
      <c r="I240" s="591"/>
    </row>
    <row r="241" spans="1:9" ht="14" thickTop="1" x14ac:dyDescent="0.15">
      <c r="A241" s="507"/>
      <c r="B241" s="591"/>
      <c r="C241" s="507"/>
      <c r="D241" s="591"/>
      <c r="E241" s="591"/>
      <c r="F241" s="591"/>
      <c r="G241" s="526"/>
      <c r="H241" s="526"/>
      <c r="I241" s="591"/>
    </row>
    <row r="242" spans="1:9" ht="14" thickBot="1" x14ac:dyDescent="0.2">
      <c r="A242" s="507" t="s">
        <v>322</v>
      </c>
      <c r="B242" s="1744"/>
      <c r="C242" s="1744"/>
      <c r="D242" s="1744"/>
      <c r="E242" s="1744"/>
      <c r="F242" s="1744"/>
      <c r="G242" s="546" t="s">
        <v>281</v>
      </c>
      <c r="H242" s="546" t="s">
        <v>282</v>
      </c>
      <c r="I242" s="591"/>
    </row>
    <row r="243" spans="1:9" x14ac:dyDescent="0.15">
      <c r="A243" s="591"/>
      <c r="B243" s="507"/>
      <c r="C243" s="1743"/>
      <c r="D243" s="1730"/>
      <c r="E243" s="1730"/>
      <c r="F243" s="1730"/>
      <c r="G243" s="963"/>
      <c r="H243" s="963"/>
      <c r="I243" s="591"/>
    </row>
    <row r="244" spans="1:9" x14ac:dyDescent="0.15">
      <c r="A244" s="591"/>
      <c r="B244" s="507"/>
      <c r="C244" s="1746"/>
      <c r="D244" s="1731"/>
      <c r="E244" s="1731"/>
      <c r="F244" s="1731"/>
      <c r="G244" s="963"/>
      <c r="H244" s="963"/>
      <c r="I244" s="591"/>
    </row>
    <row r="245" spans="1:9" x14ac:dyDescent="0.15">
      <c r="A245" s="591"/>
      <c r="B245" s="507"/>
      <c r="C245" s="510"/>
      <c r="D245" s="507"/>
      <c r="E245" s="507"/>
      <c r="F245" s="507"/>
      <c r="G245" s="963"/>
      <c r="H245" s="963"/>
      <c r="I245" s="591"/>
    </row>
    <row r="247" spans="1:9" x14ac:dyDescent="0.15">
      <c r="A247" s="677" t="s">
        <v>1303</v>
      </c>
      <c r="B247" s="678"/>
      <c r="C247" s="1025"/>
      <c r="D247" s="591"/>
      <c r="E247" s="591"/>
      <c r="F247" s="591"/>
      <c r="G247" s="104"/>
      <c r="H247" s="104"/>
      <c r="I247" s="591"/>
    </row>
    <row r="249" spans="1:9" x14ac:dyDescent="0.15">
      <c r="A249" s="507" t="s">
        <v>250</v>
      </c>
      <c r="B249" s="1731" t="s">
        <v>324</v>
      </c>
      <c r="C249" s="1731"/>
      <c r="D249" s="1731"/>
      <c r="E249" s="1731"/>
      <c r="F249" s="507"/>
      <c r="G249" s="591"/>
      <c r="H249" s="104"/>
      <c r="I249" s="591"/>
    </row>
    <row r="250" spans="1:9" x14ac:dyDescent="0.15">
      <c r="A250" s="507"/>
      <c r="B250" s="1731"/>
      <c r="C250" s="1731"/>
      <c r="D250" s="1731"/>
      <c r="E250" s="1731"/>
      <c r="F250" s="591"/>
      <c r="G250" s="369"/>
      <c r="I250" s="104"/>
    </row>
    <row r="251" spans="1:9" x14ac:dyDescent="0.15">
      <c r="A251" s="507"/>
      <c r="B251" s="1731"/>
      <c r="C251" s="1731"/>
      <c r="D251" s="1731"/>
      <c r="E251" s="1731"/>
      <c r="F251" s="591"/>
      <c r="G251" s="776"/>
      <c r="H251" s="369"/>
      <c r="I251" s="104"/>
    </row>
    <row r="252" spans="1:9" x14ac:dyDescent="0.15">
      <c r="A252" s="507"/>
      <c r="B252" s="534"/>
      <c r="C252" s="591"/>
      <c r="D252" s="591"/>
      <c r="E252" s="591"/>
      <c r="F252" s="591"/>
      <c r="G252" s="369"/>
      <c r="H252" s="369"/>
      <c r="I252" s="104"/>
    </row>
    <row r="253" spans="1:9" x14ac:dyDescent="0.15">
      <c r="A253" s="507"/>
      <c r="B253" s="1780"/>
      <c r="C253" s="1731"/>
      <c r="D253" s="1731"/>
      <c r="E253" s="1731"/>
      <c r="F253" s="591"/>
      <c r="I253" s="104"/>
    </row>
    <row r="254" spans="1:9" x14ac:dyDescent="0.15">
      <c r="A254" s="507"/>
      <c r="B254" s="1731"/>
      <c r="C254" s="1731"/>
      <c r="D254" s="1731"/>
      <c r="E254" s="1731"/>
      <c r="F254" s="591"/>
      <c r="G254" s="127"/>
      <c r="H254" s="369"/>
      <c r="I254" s="128"/>
    </row>
    <row r="255" spans="1:9" x14ac:dyDescent="0.15">
      <c r="A255" s="507"/>
      <c r="B255" s="1779" t="s">
        <v>325</v>
      </c>
      <c r="C255" s="1731"/>
      <c r="D255" s="1731"/>
      <c r="E255" s="1731"/>
      <c r="F255" s="1731"/>
      <c r="H255" s="369"/>
      <c r="I255" s="128"/>
    </row>
    <row r="256" spans="1:9" x14ac:dyDescent="0.15">
      <c r="A256" s="507"/>
      <c r="B256" s="507"/>
      <c r="C256" s="129"/>
      <c r="D256" s="129"/>
      <c r="E256" s="529"/>
      <c r="F256" s="591"/>
      <c r="G256" s="104"/>
      <c r="H256" s="104"/>
      <c r="I256" s="104"/>
    </row>
    <row r="257" spans="1:9" x14ac:dyDescent="0.15">
      <c r="A257" s="507"/>
      <c r="B257" s="1731"/>
      <c r="C257" s="1731"/>
      <c r="D257" s="1731"/>
      <c r="E257" s="1731"/>
      <c r="F257" s="591"/>
      <c r="G257" s="369"/>
      <c r="H257" s="369"/>
      <c r="I257" s="104"/>
    </row>
    <row r="258" spans="1:9" x14ac:dyDescent="0.15">
      <c r="A258" s="507"/>
      <c r="B258" s="1731"/>
      <c r="C258" s="1731"/>
      <c r="D258" s="1731"/>
      <c r="E258" s="1731"/>
      <c r="F258" s="591"/>
      <c r="G258" s="776"/>
      <c r="H258" s="369"/>
      <c r="I258" s="104"/>
    </row>
    <row r="259" spans="1:9" x14ac:dyDescent="0.15">
      <c r="A259" s="507"/>
      <c r="B259" s="507"/>
      <c r="C259" s="591"/>
      <c r="D259" s="591"/>
      <c r="E259" s="529"/>
      <c r="F259" s="591"/>
      <c r="G259" s="369"/>
      <c r="H259" s="369"/>
      <c r="I259" s="104"/>
    </row>
    <row r="260" spans="1:9" x14ac:dyDescent="0.15">
      <c r="A260" s="507"/>
      <c r="B260" s="533"/>
      <c r="C260" s="129"/>
      <c r="D260" s="129"/>
      <c r="E260" s="529"/>
      <c r="F260" s="104"/>
      <c r="G260" s="369"/>
      <c r="H260" s="369"/>
      <c r="I260" s="591"/>
    </row>
    <row r="261" spans="1:9" x14ac:dyDescent="0.15">
      <c r="A261" s="507"/>
      <c r="B261" s="1731"/>
      <c r="C261" s="1731"/>
      <c r="D261" s="1731"/>
      <c r="E261" s="1731"/>
      <c r="F261" s="591"/>
      <c r="G261" s="776"/>
      <c r="H261" s="369"/>
      <c r="I261" s="529"/>
    </row>
    <row r="262" spans="1:9" x14ac:dyDescent="0.15">
      <c r="A262" s="507"/>
      <c r="B262" s="1779" t="s">
        <v>326</v>
      </c>
      <c r="C262" s="1731"/>
      <c r="D262" s="1731"/>
      <c r="E262" s="1731"/>
      <c r="F262" s="1731"/>
      <c r="G262" s="822"/>
      <c r="H262" s="369"/>
      <c r="I262" s="529"/>
    </row>
    <row r="263" spans="1:9" x14ac:dyDescent="0.15">
      <c r="A263" s="507"/>
      <c r="B263" s="507"/>
      <c r="C263" s="507"/>
      <c r="D263" s="129"/>
      <c r="E263" s="529"/>
      <c r="F263" s="591"/>
      <c r="G263" s="104"/>
      <c r="H263" s="104"/>
      <c r="I263" s="591"/>
    </row>
    <row r="264" spans="1:9" x14ac:dyDescent="0.15">
      <c r="A264" s="507"/>
      <c r="B264" s="1731"/>
      <c r="C264" s="1731"/>
      <c r="D264" s="1731"/>
      <c r="E264" s="1731"/>
      <c r="F264" s="591"/>
      <c r="G264" s="369"/>
      <c r="H264" s="369"/>
      <c r="I264" s="529"/>
    </row>
    <row r="265" spans="1:9" x14ac:dyDescent="0.15">
      <c r="A265" s="507"/>
      <c r="B265" s="1731"/>
      <c r="C265" s="1731"/>
      <c r="D265" s="1731"/>
      <c r="E265" s="1731"/>
      <c r="F265" s="591"/>
      <c r="G265" s="776"/>
      <c r="H265" s="369"/>
      <c r="I265" s="529"/>
    </row>
    <row r="266" spans="1:9" x14ac:dyDescent="0.15">
      <c r="A266" s="507"/>
      <c r="B266" s="507"/>
      <c r="C266" s="591"/>
      <c r="D266" s="591"/>
      <c r="E266" s="591"/>
      <c r="F266" s="591"/>
      <c r="G266" s="369"/>
      <c r="H266" s="369"/>
      <c r="I266" s="529"/>
    </row>
    <row r="267" spans="1:9" x14ac:dyDescent="0.15">
      <c r="A267" s="507"/>
      <c r="B267" s="1780"/>
      <c r="C267" s="1731"/>
      <c r="D267" s="1731"/>
      <c r="E267" s="1731"/>
      <c r="F267" s="591"/>
      <c r="I267" s="529"/>
    </row>
    <row r="268" spans="1:9" x14ac:dyDescent="0.15">
      <c r="A268" s="507"/>
      <c r="B268" s="1731"/>
      <c r="C268" s="1731"/>
      <c r="D268" s="1731"/>
      <c r="E268" s="1731"/>
      <c r="F268" s="591"/>
      <c r="G268" s="776"/>
      <c r="H268" s="369"/>
      <c r="I268" s="529"/>
    </row>
    <row r="269" spans="1:9" x14ac:dyDescent="0.15">
      <c r="A269" s="507"/>
      <c r="B269" s="1779" t="s">
        <v>327</v>
      </c>
      <c r="C269" s="1731"/>
      <c r="D269" s="1731"/>
      <c r="E269" s="1731"/>
      <c r="F269" s="1731"/>
      <c r="H269" s="369"/>
      <c r="I269" s="130"/>
    </row>
    <row r="270" spans="1:9" x14ac:dyDescent="0.15">
      <c r="A270" s="507"/>
      <c r="B270" s="507"/>
      <c r="C270" s="591"/>
      <c r="D270" s="591"/>
      <c r="E270" s="591"/>
      <c r="F270" s="591"/>
      <c r="G270" s="129"/>
      <c r="H270" s="129"/>
      <c r="I270" s="529"/>
    </row>
    <row r="271" spans="1:9" x14ac:dyDescent="0.15">
      <c r="A271" s="507"/>
      <c r="B271" s="1731"/>
      <c r="C271" s="1731"/>
      <c r="D271" s="1731"/>
      <c r="E271" s="1731"/>
      <c r="F271" s="591"/>
      <c r="G271" s="369"/>
      <c r="H271" s="369"/>
      <c r="I271" s="529"/>
    </row>
    <row r="272" spans="1:9" x14ac:dyDescent="0.15">
      <c r="A272" s="507"/>
      <c r="B272" s="1731"/>
      <c r="C272" s="1731"/>
      <c r="D272" s="1731"/>
      <c r="E272" s="1731"/>
      <c r="F272" s="591"/>
      <c r="G272" s="776"/>
      <c r="H272" s="369"/>
      <c r="I272" s="529"/>
    </row>
    <row r="273" spans="1:9" x14ac:dyDescent="0.15">
      <c r="A273" s="507"/>
      <c r="B273" s="507"/>
      <c r="C273" s="591"/>
      <c r="D273" s="591"/>
      <c r="E273" s="591"/>
      <c r="F273" s="591"/>
      <c r="G273" s="369"/>
      <c r="H273" s="369"/>
      <c r="I273" s="529"/>
    </row>
    <row r="274" spans="1:9" x14ac:dyDescent="0.15">
      <c r="A274" s="507"/>
      <c r="B274" s="1780"/>
      <c r="C274" s="1731"/>
      <c r="D274" s="1731"/>
      <c r="E274" s="1731"/>
      <c r="F274" s="591"/>
      <c r="G274" s="369"/>
      <c r="H274" s="369"/>
      <c r="I274" s="529"/>
    </row>
    <row r="275" spans="1:9" x14ac:dyDescent="0.15">
      <c r="A275" s="507"/>
      <c r="B275" s="1731"/>
      <c r="C275" s="1731"/>
      <c r="D275" s="1731"/>
      <c r="E275" s="1731"/>
      <c r="F275" s="591"/>
      <c r="G275" s="776"/>
      <c r="H275" s="369"/>
      <c r="I275" s="529"/>
    </row>
    <row r="276" spans="1:9" x14ac:dyDescent="0.15">
      <c r="A276" s="507"/>
      <c r="B276" s="1779" t="s">
        <v>328</v>
      </c>
      <c r="C276" s="1731"/>
      <c r="D276" s="1731"/>
      <c r="E276" s="1731"/>
      <c r="F276" s="1731"/>
      <c r="H276" s="106"/>
      <c r="I276" s="130"/>
    </row>
    <row r="277" spans="1:9" x14ac:dyDescent="0.15">
      <c r="A277" s="507"/>
      <c r="B277" s="532"/>
      <c r="C277" s="507"/>
      <c r="D277" s="507"/>
      <c r="E277" s="507"/>
      <c r="F277" s="507"/>
      <c r="H277" s="106"/>
      <c r="I277" s="130"/>
    </row>
    <row r="278" spans="1:9" ht="16" x14ac:dyDescent="0.3">
      <c r="A278" s="507"/>
      <c r="B278" s="1781" t="s">
        <v>329</v>
      </c>
      <c r="C278" s="1738"/>
      <c r="D278" s="1738"/>
      <c r="E278" s="1738"/>
      <c r="F278" s="1738"/>
      <c r="G278" s="822"/>
      <c r="H278" s="131"/>
    </row>
    <row r="279" spans="1:9" x14ac:dyDescent="0.15">
      <c r="A279" s="507"/>
      <c r="B279" s="532"/>
      <c r="C279" s="507"/>
      <c r="D279" s="507"/>
      <c r="E279" s="507"/>
      <c r="F279" s="507"/>
      <c r="H279" s="106"/>
      <c r="I279" s="130"/>
    </row>
    <row r="280" spans="1:9" x14ac:dyDescent="0.15">
      <c r="A280" s="507" t="s">
        <v>293</v>
      </c>
      <c r="B280" s="1731"/>
      <c r="C280" s="1731"/>
      <c r="D280" s="1731"/>
      <c r="E280" s="1731"/>
      <c r="F280" s="591"/>
      <c r="G280" s="518"/>
      <c r="H280" s="518"/>
      <c r="I280" s="507"/>
    </row>
    <row r="281" spans="1:9" x14ac:dyDescent="0.15">
      <c r="A281" s="507"/>
      <c r="B281" s="1731"/>
      <c r="C281" s="1731"/>
      <c r="D281" s="1731"/>
      <c r="E281" s="1731"/>
      <c r="F281" s="591"/>
      <c r="G281" s="369"/>
      <c r="I281" s="529"/>
    </row>
    <row r="282" spans="1:9" x14ac:dyDescent="0.15">
      <c r="A282" s="507"/>
      <c r="B282" s="1731"/>
      <c r="C282" s="1731"/>
      <c r="D282" s="1731"/>
      <c r="E282" s="1731"/>
      <c r="F282" s="591"/>
      <c r="G282" s="776"/>
      <c r="H282" s="369"/>
      <c r="I282" s="529"/>
    </row>
    <row r="283" spans="1:9" x14ac:dyDescent="0.15">
      <c r="A283" s="507"/>
      <c r="B283" s="507"/>
      <c r="C283" s="591"/>
      <c r="D283" s="591"/>
      <c r="E283" s="591"/>
      <c r="F283" s="591"/>
      <c r="G283" s="369"/>
      <c r="H283" s="369"/>
      <c r="I283" s="529"/>
    </row>
    <row r="284" spans="1:9" x14ac:dyDescent="0.15">
      <c r="A284" s="507"/>
      <c r="B284" s="1780"/>
      <c r="C284" s="1731"/>
      <c r="D284" s="1731"/>
      <c r="E284" s="1731"/>
      <c r="F284" s="591"/>
      <c r="I284" s="529"/>
    </row>
    <row r="285" spans="1:9" x14ac:dyDescent="0.15">
      <c r="A285" s="507"/>
      <c r="B285" s="1731"/>
      <c r="C285" s="1731"/>
      <c r="D285" s="1731"/>
      <c r="E285" s="1731"/>
      <c r="F285" s="591"/>
      <c r="G285" s="127"/>
      <c r="H285" s="369"/>
      <c r="I285" s="529"/>
    </row>
    <row r="286" spans="1:9" x14ac:dyDescent="0.15">
      <c r="A286" s="507"/>
      <c r="B286" s="1779" t="s">
        <v>331</v>
      </c>
      <c r="C286" s="1731"/>
      <c r="D286" s="1731"/>
      <c r="E286" s="1731"/>
      <c r="F286" s="1731"/>
      <c r="H286" s="369"/>
      <c r="I286" s="130"/>
    </row>
    <row r="287" spans="1:9" x14ac:dyDescent="0.15">
      <c r="A287" s="507"/>
      <c r="B287" s="507"/>
      <c r="C287" s="518"/>
      <c r="D287" s="518"/>
      <c r="E287" s="507"/>
      <c r="F287" s="591"/>
      <c r="G287" s="104"/>
      <c r="H287" s="104"/>
      <c r="I287" s="591"/>
    </row>
    <row r="288" spans="1:9" ht="14" thickBot="1" x14ac:dyDescent="0.2">
      <c r="A288" s="507" t="s">
        <v>298</v>
      </c>
      <c r="B288" s="1744"/>
      <c r="C288" s="1744"/>
      <c r="D288" s="1744"/>
      <c r="E288" s="1744"/>
      <c r="F288" s="1744"/>
      <c r="G288" s="523" t="s">
        <v>281</v>
      </c>
      <c r="H288" s="523" t="s">
        <v>282</v>
      </c>
      <c r="I288" s="591"/>
    </row>
    <row r="289" spans="1:14" x14ac:dyDescent="0.15">
      <c r="A289" s="507"/>
      <c r="B289" s="591"/>
      <c r="C289" s="1743"/>
      <c r="D289" s="1730"/>
      <c r="E289" s="1730"/>
      <c r="F289" s="1730"/>
      <c r="G289" s="963"/>
      <c r="H289" s="963"/>
      <c r="I289" s="591"/>
    </row>
    <row r="290" spans="1:14" x14ac:dyDescent="0.15">
      <c r="A290" s="507"/>
      <c r="B290" s="591"/>
      <c r="C290" s="1742"/>
      <c r="D290" s="1731"/>
      <c r="E290" s="1731"/>
      <c r="F290" s="1731"/>
      <c r="G290" s="963"/>
      <c r="H290" s="963"/>
      <c r="I290" s="591"/>
    </row>
    <row r="291" spans="1:14" x14ac:dyDescent="0.15">
      <c r="A291" s="507"/>
      <c r="B291" s="591"/>
      <c r="C291" s="1742"/>
      <c r="D291" s="1731"/>
      <c r="E291" s="1731"/>
      <c r="F291" s="1731"/>
      <c r="G291" s="963"/>
      <c r="H291" s="963"/>
      <c r="I291" s="591"/>
    </row>
    <row r="292" spans="1:14" x14ac:dyDescent="0.15">
      <c r="A292" s="507"/>
      <c r="B292" s="591"/>
      <c r="C292" s="1742"/>
      <c r="D292" s="1731"/>
      <c r="E292" s="1731"/>
      <c r="F292" s="1731"/>
      <c r="G292" s="369"/>
      <c r="H292" s="369"/>
      <c r="I292" s="591"/>
    </row>
    <row r="293" spans="1:14" x14ac:dyDescent="0.15">
      <c r="A293" s="507"/>
      <c r="B293" s="591"/>
      <c r="C293" s="1742"/>
      <c r="D293" s="1731"/>
      <c r="E293" s="1731"/>
      <c r="F293" s="1731"/>
      <c r="G293" s="369"/>
      <c r="H293" s="369"/>
      <c r="I293" s="591"/>
    </row>
    <row r="294" spans="1:14" x14ac:dyDescent="0.15">
      <c r="A294" s="507"/>
      <c r="B294" s="507"/>
      <c r="C294" s="518"/>
      <c r="D294" s="518"/>
      <c r="E294" s="507"/>
      <c r="F294" s="591"/>
      <c r="G294" s="104"/>
      <c r="H294" s="104"/>
      <c r="I294" s="591"/>
    </row>
    <row r="295" spans="1:14" ht="14" thickBot="1" x14ac:dyDescent="0.2">
      <c r="A295" s="507"/>
      <c r="B295" s="1744"/>
      <c r="C295" s="1744"/>
      <c r="D295" s="1744"/>
      <c r="E295" s="1744"/>
      <c r="F295" s="1744"/>
      <c r="G295" s="523" t="s">
        <v>281</v>
      </c>
      <c r="H295" s="523" t="s">
        <v>282</v>
      </c>
      <c r="I295" s="591"/>
    </row>
    <row r="296" spans="1:14" x14ac:dyDescent="0.15">
      <c r="A296" s="507"/>
      <c r="B296" s="591"/>
      <c r="C296" s="1743"/>
      <c r="D296" s="1730"/>
      <c r="E296" s="1730"/>
      <c r="F296" s="1730"/>
      <c r="G296" s="963"/>
      <c r="H296" s="963"/>
      <c r="I296" s="591"/>
    </row>
    <row r="297" spans="1:14" x14ac:dyDescent="0.15">
      <c r="A297" s="507"/>
      <c r="B297" s="591"/>
      <c r="C297" s="1742"/>
      <c r="D297" s="1731"/>
      <c r="E297" s="1731"/>
      <c r="F297" s="1731"/>
      <c r="G297" s="963"/>
      <c r="H297" s="963"/>
      <c r="I297" s="591"/>
    </row>
    <row r="298" spans="1:14" x14ac:dyDescent="0.15">
      <c r="A298" s="507"/>
      <c r="B298" s="591"/>
      <c r="C298" s="1731"/>
      <c r="D298" s="1738"/>
      <c r="E298" s="1738"/>
      <c r="F298" s="1738"/>
      <c r="G298" s="518"/>
      <c r="H298" s="518"/>
      <c r="I298" s="591"/>
    </row>
    <row r="299" spans="1:14" ht="14" thickBot="1" x14ac:dyDescent="0.2">
      <c r="A299" s="507"/>
      <c r="B299" s="1744"/>
      <c r="C299" s="1744"/>
      <c r="D299" s="1744"/>
      <c r="E299" s="1744"/>
      <c r="F299" s="1744"/>
      <c r="G299" s="523" t="s">
        <v>281</v>
      </c>
      <c r="H299" s="523" t="s">
        <v>282</v>
      </c>
      <c r="I299" s="591"/>
    </row>
    <row r="300" spans="1:14" x14ac:dyDescent="0.15">
      <c r="A300" s="507"/>
      <c r="B300" s="591"/>
      <c r="C300" s="1743"/>
      <c r="D300" s="1730"/>
      <c r="E300" s="1730"/>
      <c r="F300" s="1730"/>
      <c r="G300" s="963"/>
      <c r="H300" s="963"/>
      <c r="I300" s="591"/>
    </row>
    <row r="301" spans="1:14" x14ac:dyDescent="0.15">
      <c r="A301" s="507"/>
      <c r="B301" s="591"/>
      <c r="C301" s="1742"/>
      <c r="D301" s="1731"/>
      <c r="E301" s="1731"/>
      <c r="F301" s="1731"/>
      <c r="G301" s="963"/>
      <c r="H301" s="963"/>
      <c r="I301" s="591"/>
      <c r="J301" s="591"/>
      <c r="K301" s="591"/>
      <c r="L301" s="591"/>
      <c r="M301" s="591"/>
      <c r="N301" s="591"/>
    </row>
    <row r="302" spans="1:14" x14ac:dyDescent="0.15">
      <c r="C302" s="1738"/>
      <c r="D302" s="1738"/>
      <c r="E302" s="1738"/>
      <c r="F302" s="1738"/>
    </row>
    <row r="303" spans="1:14" x14ac:dyDescent="0.15">
      <c r="A303" s="591"/>
      <c r="B303" s="1783"/>
      <c r="C303" s="1783"/>
      <c r="D303" s="1783"/>
      <c r="E303" s="1783"/>
      <c r="F303" s="1783"/>
      <c r="G303" s="1782" t="s">
        <v>332</v>
      </c>
      <c r="H303" s="1782"/>
      <c r="I303" s="1782" t="s">
        <v>333</v>
      </c>
      <c r="J303" s="1784"/>
      <c r="K303" s="1782" t="s">
        <v>334</v>
      </c>
      <c r="L303" s="1784"/>
      <c r="M303" s="1782" t="s">
        <v>235</v>
      </c>
      <c r="N303" s="1782"/>
    </row>
    <row r="304" spans="1:14" x14ac:dyDescent="0.15">
      <c r="A304" s="591"/>
      <c r="B304" s="1786"/>
      <c r="C304" s="1786"/>
      <c r="D304" s="1786"/>
      <c r="E304" s="1786"/>
      <c r="F304" s="1786"/>
      <c r="G304" s="536"/>
      <c r="H304" s="536"/>
      <c r="I304" s="1785" t="s">
        <v>335</v>
      </c>
      <c r="J304" s="1785"/>
      <c r="K304" s="1785" t="s">
        <v>336</v>
      </c>
      <c r="L304" s="1785"/>
      <c r="M304" s="536"/>
      <c r="N304" s="536"/>
    </row>
    <row r="305" spans="1:14" ht="14" thickBot="1" x14ac:dyDescent="0.2">
      <c r="A305" s="591"/>
      <c r="B305" s="512" t="s">
        <v>337</v>
      </c>
      <c r="C305" s="512" t="s">
        <v>338</v>
      </c>
      <c r="D305" s="512"/>
      <c r="E305" s="512"/>
      <c r="F305" s="512"/>
      <c r="G305" s="523" t="s">
        <v>281</v>
      </c>
      <c r="H305" s="523" t="s">
        <v>282</v>
      </c>
      <c r="I305" s="523" t="s">
        <v>281</v>
      </c>
      <c r="J305" s="523" t="s">
        <v>282</v>
      </c>
      <c r="K305" s="523" t="s">
        <v>281</v>
      </c>
      <c r="L305" s="523" t="s">
        <v>282</v>
      </c>
      <c r="M305" s="523" t="s">
        <v>281</v>
      </c>
      <c r="N305" s="523" t="s">
        <v>282</v>
      </c>
    </row>
    <row r="306" spans="1:14" x14ac:dyDescent="0.15">
      <c r="A306" s="591"/>
      <c r="B306" s="132" t="s">
        <v>339</v>
      </c>
      <c r="C306" s="1730" t="s">
        <v>340</v>
      </c>
      <c r="D306" s="1730"/>
      <c r="E306" s="1730"/>
      <c r="F306" s="133"/>
      <c r="G306" s="539"/>
      <c r="H306" s="134">
        <v>459200</v>
      </c>
      <c r="I306" s="135"/>
      <c r="J306" s="135"/>
      <c r="K306" s="135"/>
      <c r="L306" s="135"/>
      <c r="M306" s="136"/>
      <c r="N306" s="135"/>
    </row>
    <row r="307" spans="1:14" x14ac:dyDescent="0.15">
      <c r="A307" s="591"/>
      <c r="B307" s="525"/>
      <c r="C307" s="521"/>
      <c r="D307" s="120"/>
      <c r="E307" s="120"/>
      <c r="F307" s="120"/>
      <c r="G307" s="540"/>
      <c r="H307" s="540"/>
      <c r="I307" s="137"/>
      <c r="J307" s="137"/>
      <c r="K307" s="137"/>
      <c r="L307" s="137"/>
      <c r="M307" s="118"/>
      <c r="N307" s="137"/>
    </row>
    <row r="308" spans="1:14" x14ac:dyDescent="0.15">
      <c r="A308" s="591"/>
      <c r="B308" s="531">
        <v>400</v>
      </c>
      <c r="C308" s="1778" t="s">
        <v>341</v>
      </c>
      <c r="D308" s="1762"/>
      <c r="E308" s="1762"/>
      <c r="F308" s="120"/>
      <c r="G308" s="137">
        <f>G324</f>
        <v>441090</v>
      </c>
      <c r="H308" s="137"/>
      <c r="I308" s="137"/>
      <c r="J308" s="137"/>
      <c r="K308" s="137"/>
      <c r="L308" s="137"/>
      <c r="M308" s="118"/>
      <c r="N308" s="137"/>
    </row>
    <row r="309" spans="1:14" x14ac:dyDescent="0.15">
      <c r="A309" s="591"/>
      <c r="B309" s="531">
        <v>405</v>
      </c>
      <c r="C309" s="1778" t="s">
        <v>342</v>
      </c>
      <c r="D309" s="1762"/>
      <c r="E309" s="1762"/>
      <c r="F309" s="120"/>
      <c r="G309" s="137">
        <v>52200</v>
      </c>
      <c r="H309" s="137"/>
      <c r="I309" s="137"/>
      <c r="J309" s="137"/>
      <c r="K309" s="137"/>
      <c r="L309" s="137"/>
      <c r="M309" s="118"/>
      <c r="N309" s="137"/>
    </row>
    <row r="310" spans="1:14" x14ac:dyDescent="0.15">
      <c r="A310" s="591"/>
      <c r="B310" s="531">
        <v>410</v>
      </c>
      <c r="C310" s="1778" t="s">
        <v>186</v>
      </c>
      <c r="D310" s="1762"/>
      <c r="E310" s="1762"/>
      <c r="F310" s="120"/>
      <c r="G310" s="137">
        <f>G325</f>
        <v>1076800</v>
      </c>
      <c r="H310" s="137"/>
      <c r="I310" s="137"/>
      <c r="J310" s="137"/>
      <c r="K310" s="137"/>
      <c r="L310" s="137"/>
      <c r="M310" s="118"/>
      <c r="N310" s="137"/>
    </row>
    <row r="311" spans="1:14" x14ac:dyDescent="0.15">
      <c r="A311" s="591"/>
      <c r="B311" s="531">
        <v>430</v>
      </c>
      <c r="C311" s="1778" t="s">
        <v>185</v>
      </c>
      <c r="D311" s="1762"/>
      <c r="E311" s="1762"/>
      <c r="F311" s="120"/>
      <c r="G311" s="137">
        <v>120600</v>
      </c>
      <c r="H311" s="120"/>
      <c r="I311" s="137"/>
      <c r="J311" s="137"/>
      <c r="K311" s="137"/>
      <c r="L311" s="137"/>
      <c r="M311" s="118"/>
      <c r="N311" s="137"/>
    </row>
    <row r="312" spans="1:14" x14ac:dyDescent="0.15">
      <c r="A312" s="591"/>
      <c r="B312" s="531">
        <v>435</v>
      </c>
      <c r="C312" s="1778" t="s">
        <v>343</v>
      </c>
      <c r="D312" s="1762"/>
      <c r="E312" s="1762"/>
      <c r="F312" s="120"/>
      <c r="G312" s="137">
        <v>13500</v>
      </c>
      <c r="H312" s="120"/>
      <c r="I312" s="137"/>
      <c r="J312" s="137"/>
      <c r="K312" s="137"/>
      <c r="L312" s="137"/>
      <c r="M312" s="118"/>
      <c r="N312" s="137"/>
    </row>
    <row r="313" spans="1:14" x14ac:dyDescent="0.15">
      <c r="A313" s="591"/>
      <c r="B313" s="531">
        <v>440</v>
      </c>
      <c r="C313" s="1778" t="s">
        <v>344</v>
      </c>
      <c r="D313" s="1762"/>
      <c r="E313" s="1762"/>
      <c r="F313" s="120"/>
      <c r="G313" s="137">
        <v>26700</v>
      </c>
      <c r="H313" s="120"/>
      <c r="I313" s="137"/>
      <c r="J313" s="137"/>
      <c r="K313" s="137"/>
      <c r="L313" s="137"/>
      <c r="M313" s="118"/>
      <c r="N313" s="137"/>
    </row>
    <row r="314" spans="1:14" x14ac:dyDescent="0.15">
      <c r="A314" s="591"/>
      <c r="B314" s="531">
        <v>445</v>
      </c>
      <c r="C314" s="1778" t="s">
        <v>345</v>
      </c>
      <c r="D314" s="1762"/>
      <c r="E314" s="1762"/>
      <c r="F314" s="120"/>
      <c r="G314" s="137">
        <v>20250</v>
      </c>
      <c r="H314" s="120"/>
      <c r="I314" s="137"/>
      <c r="J314" s="137"/>
      <c r="K314" s="137"/>
      <c r="L314" s="137"/>
      <c r="M314" s="118"/>
      <c r="N314" s="137"/>
    </row>
    <row r="315" spans="1:14" x14ac:dyDescent="0.15">
      <c r="A315" s="591"/>
      <c r="B315" s="531">
        <v>450</v>
      </c>
      <c r="C315" s="1778" t="s">
        <v>346</v>
      </c>
      <c r="D315" s="1762"/>
      <c r="E315" s="1762"/>
      <c r="F315" s="120"/>
      <c r="G315" s="137">
        <v>41040</v>
      </c>
      <c r="H315" s="120"/>
      <c r="I315" s="137"/>
      <c r="J315" s="137"/>
      <c r="K315" s="137"/>
      <c r="L315" s="137"/>
      <c r="M315" s="118"/>
      <c r="N315" s="137"/>
    </row>
    <row r="316" spans="1:14" x14ac:dyDescent="0.15">
      <c r="A316" s="591"/>
      <c r="B316" s="531">
        <v>455</v>
      </c>
      <c r="C316" s="1778" t="s">
        <v>347</v>
      </c>
      <c r="D316" s="1762"/>
      <c r="E316" s="1762"/>
      <c r="F316" s="120"/>
      <c r="G316" s="137">
        <v>14700</v>
      </c>
      <c r="H316" s="120"/>
      <c r="I316" s="137"/>
      <c r="J316" s="137"/>
      <c r="K316" s="137"/>
      <c r="L316" s="137"/>
      <c r="M316" s="118"/>
      <c r="N316" s="137"/>
    </row>
    <row r="317" spans="1:14" x14ac:dyDescent="0.15">
      <c r="B317" s="531">
        <v>460</v>
      </c>
      <c r="C317" s="1778" t="s">
        <v>348</v>
      </c>
      <c r="D317" s="1762"/>
      <c r="E317" s="1762"/>
      <c r="F317" s="120"/>
      <c r="G317" s="137">
        <v>28500</v>
      </c>
      <c r="H317" s="120"/>
      <c r="I317" s="137"/>
      <c r="J317" s="137"/>
      <c r="K317" s="137"/>
      <c r="L317" s="137"/>
      <c r="M317" s="118"/>
      <c r="N317" s="137"/>
    </row>
    <row r="318" spans="1:14" x14ac:dyDescent="0.15">
      <c r="B318" s="531">
        <v>465</v>
      </c>
      <c r="C318" s="1778" t="s">
        <v>349</v>
      </c>
      <c r="D318" s="1762"/>
      <c r="E318" s="1762"/>
      <c r="F318" s="120"/>
      <c r="G318" s="137">
        <v>16800</v>
      </c>
      <c r="H318" s="120"/>
      <c r="I318" s="137"/>
      <c r="J318" s="137"/>
      <c r="K318" s="137"/>
      <c r="L318" s="137"/>
      <c r="M318" s="118"/>
      <c r="N318" s="137"/>
    </row>
    <row r="319" spans="1:14" x14ac:dyDescent="0.15">
      <c r="B319" s="531">
        <v>470</v>
      </c>
      <c r="C319" s="1778" t="s">
        <v>350</v>
      </c>
      <c r="D319" s="1762"/>
      <c r="E319" s="1762"/>
      <c r="F319" s="120"/>
      <c r="G319" s="137">
        <v>104400</v>
      </c>
      <c r="H319" s="120"/>
      <c r="I319" s="137"/>
      <c r="J319" s="137"/>
      <c r="K319" s="137"/>
      <c r="L319" s="137"/>
      <c r="M319" s="118"/>
      <c r="N319" s="137"/>
    </row>
    <row r="320" spans="1:14" x14ac:dyDescent="0.15">
      <c r="B320" s="531">
        <v>490</v>
      </c>
      <c r="C320" s="1778" t="s">
        <v>351</v>
      </c>
      <c r="D320" s="1762"/>
      <c r="E320" s="1762"/>
      <c r="F320" s="120"/>
      <c r="G320" s="137">
        <v>137700</v>
      </c>
      <c r="H320" s="120"/>
      <c r="I320" s="137"/>
      <c r="J320" s="137"/>
      <c r="K320" s="137"/>
      <c r="L320" s="137"/>
      <c r="M320" s="118"/>
      <c r="N320" s="137"/>
    </row>
    <row r="321" spans="2:14" x14ac:dyDescent="0.15">
      <c r="B321" s="521">
        <v>499</v>
      </c>
      <c r="C321" s="1762" t="s">
        <v>352</v>
      </c>
      <c r="D321" s="1762"/>
      <c r="E321" s="1762"/>
      <c r="F321" s="120"/>
      <c r="G321" s="138"/>
      <c r="H321" s="127">
        <f>SUM(G308:G320)</f>
        <v>2094280</v>
      </c>
      <c r="I321" s="137"/>
      <c r="J321" s="137"/>
      <c r="K321" s="127"/>
      <c r="L321" s="127"/>
      <c r="M321" s="118"/>
      <c r="N321" s="137"/>
    </row>
    <row r="322" spans="2:14" ht="14" thickBot="1" x14ac:dyDescent="0.2">
      <c r="B322" s="1787" t="s">
        <v>353</v>
      </c>
      <c r="C322" s="1762"/>
      <c r="D322" s="1762"/>
      <c r="E322" s="1762"/>
      <c r="F322" s="1762"/>
      <c r="G322" s="139">
        <f>SUM(G308:G320)</f>
        <v>2094280</v>
      </c>
      <c r="H322" s="139">
        <f>SUM(H321)</f>
        <v>2094280</v>
      </c>
      <c r="I322" s="140"/>
      <c r="J322" s="140"/>
      <c r="K322" s="139"/>
      <c r="L322" s="139"/>
      <c r="M322" s="118"/>
      <c r="N322" s="137"/>
    </row>
    <row r="323" spans="2:14" ht="14" thickTop="1" x14ac:dyDescent="0.15">
      <c r="B323" s="531"/>
      <c r="C323" s="538"/>
      <c r="D323" s="120"/>
      <c r="E323" s="120"/>
      <c r="F323" s="120"/>
      <c r="G323" s="137"/>
      <c r="H323" s="137"/>
      <c r="I323" s="141"/>
      <c r="J323" s="141"/>
      <c r="K323" s="137"/>
      <c r="L323" s="137"/>
      <c r="M323" s="118"/>
      <c r="N323" s="137"/>
    </row>
    <row r="324" spans="2:14" x14ac:dyDescent="0.15">
      <c r="B324" s="531">
        <v>600</v>
      </c>
      <c r="C324" s="1788" t="s">
        <v>354</v>
      </c>
      <c r="D324" s="1762"/>
      <c r="E324" s="1762"/>
      <c r="F324" s="120"/>
      <c r="G324" s="137">
        <f>441090</f>
        <v>441090</v>
      </c>
      <c r="H324" s="137"/>
      <c r="I324" s="137"/>
      <c r="J324" s="137"/>
      <c r="K324" s="137"/>
      <c r="L324" s="137"/>
      <c r="M324" s="118"/>
      <c r="N324" s="137"/>
    </row>
    <row r="325" spans="2:14" x14ac:dyDescent="0.15">
      <c r="B325" s="531">
        <v>601</v>
      </c>
      <c r="C325" s="1788" t="s">
        <v>355</v>
      </c>
      <c r="D325" s="1762"/>
      <c r="E325" s="1762"/>
      <c r="F325" s="120"/>
      <c r="G325" s="137">
        <f>1076800</f>
        <v>1076800</v>
      </c>
      <c r="H325" s="137"/>
      <c r="I325" s="137"/>
      <c r="J325" s="137"/>
      <c r="K325" s="137"/>
      <c r="L325" s="137"/>
      <c r="M325" s="118"/>
      <c r="N325" s="137"/>
    </row>
    <row r="326" spans="2:14" x14ac:dyDescent="0.15">
      <c r="B326" s="531">
        <v>602</v>
      </c>
      <c r="C326" s="1788" t="s">
        <v>356</v>
      </c>
      <c r="D326" s="1762"/>
      <c r="E326" s="1762"/>
      <c r="F326" s="120"/>
      <c r="G326" s="137">
        <f>G309+G311+G312+G313+G314+G315+G316++G317+G318+G319+G320</f>
        <v>576390</v>
      </c>
      <c r="H326" s="137"/>
      <c r="I326" s="137"/>
      <c r="J326" s="137"/>
      <c r="K326" s="137"/>
      <c r="L326" s="137"/>
      <c r="M326" s="118"/>
      <c r="N326" s="137"/>
    </row>
    <row r="327" spans="2:14" x14ac:dyDescent="0.15">
      <c r="B327" s="531">
        <v>610</v>
      </c>
      <c r="C327" s="1788" t="s">
        <v>357</v>
      </c>
      <c r="D327" s="1762"/>
      <c r="E327" s="1762"/>
      <c r="F327" s="120"/>
      <c r="G327" s="137"/>
      <c r="H327" s="137">
        <f>436000</f>
        <v>436000</v>
      </c>
      <c r="I327" s="137"/>
      <c r="J327" s="137"/>
      <c r="K327" s="137"/>
      <c r="L327" s="137"/>
      <c r="M327" s="118"/>
      <c r="N327" s="137"/>
    </row>
    <row r="328" spans="2:14" x14ac:dyDescent="0.15">
      <c r="B328" s="531">
        <v>611</v>
      </c>
      <c r="C328" s="1788" t="s">
        <v>358</v>
      </c>
      <c r="D328" s="1762"/>
      <c r="E328" s="1762"/>
      <c r="F328" s="120"/>
      <c r="G328" s="137"/>
      <c r="H328" s="137">
        <f>1108000</f>
        <v>1108000</v>
      </c>
      <c r="I328" s="137"/>
      <c r="J328" s="137"/>
      <c r="K328" s="137"/>
      <c r="L328" s="137"/>
      <c r="M328" s="118"/>
      <c r="N328" s="137"/>
    </row>
    <row r="329" spans="2:14" x14ac:dyDescent="0.15">
      <c r="B329" s="531">
        <v>612</v>
      </c>
      <c r="C329" s="1788" t="s">
        <v>359</v>
      </c>
      <c r="D329" s="1762"/>
      <c r="E329" s="1762"/>
      <c r="F329" s="120"/>
      <c r="G329" s="137"/>
      <c r="H329" s="137">
        <v>570000</v>
      </c>
      <c r="I329" s="137"/>
      <c r="J329" s="137"/>
      <c r="K329" s="137"/>
      <c r="L329" s="137"/>
      <c r="M329" s="118"/>
      <c r="N329" s="137"/>
    </row>
    <row r="330" spans="2:14" x14ac:dyDescent="0.15">
      <c r="B330" s="531">
        <v>630</v>
      </c>
      <c r="C330" s="1788" t="s">
        <v>360</v>
      </c>
      <c r="D330" s="1762"/>
      <c r="E330" s="1762"/>
      <c r="F330" s="120"/>
      <c r="G330" s="137">
        <v>1085136</v>
      </c>
      <c r="H330" s="137"/>
      <c r="I330" s="137"/>
      <c r="J330" s="137"/>
      <c r="K330" s="137"/>
      <c r="L330" s="137"/>
      <c r="M330" s="118"/>
      <c r="N330" s="137"/>
    </row>
    <row r="331" spans="2:14" x14ac:dyDescent="0.15">
      <c r="B331" s="531">
        <v>631</v>
      </c>
      <c r="C331" s="1788" t="s">
        <v>361</v>
      </c>
      <c r="D331" s="1762"/>
      <c r="E331" s="1762"/>
      <c r="F331" s="120"/>
      <c r="G331" s="137"/>
      <c r="H331" s="137">
        <f>G325</f>
        <v>1076800</v>
      </c>
      <c r="I331" s="137"/>
      <c r="J331" s="137"/>
      <c r="K331" s="137"/>
      <c r="L331" s="137"/>
      <c r="M331" s="118"/>
      <c r="N331" s="137"/>
    </row>
    <row r="332" spans="2:14" x14ac:dyDescent="0.15">
      <c r="B332" s="531">
        <v>699</v>
      </c>
      <c r="C332" s="1788" t="s">
        <v>352</v>
      </c>
      <c r="D332" s="1762"/>
      <c r="E332" s="1762"/>
      <c r="F332" s="120"/>
      <c r="G332" s="127">
        <f>H342-G341-G343-G344</f>
        <v>23600</v>
      </c>
      <c r="H332" s="138"/>
      <c r="I332" s="127"/>
      <c r="J332" s="127"/>
      <c r="K332" s="127"/>
      <c r="L332" s="127"/>
      <c r="M332" s="118"/>
      <c r="N332" s="137"/>
    </row>
    <row r="333" spans="2:14" ht="14" thickBot="1" x14ac:dyDescent="0.2">
      <c r="B333" s="1787" t="s">
        <v>362</v>
      </c>
      <c r="C333" s="1762"/>
      <c r="D333" s="1762"/>
      <c r="E333" s="1762"/>
      <c r="F333" s="1762"/>
      <c r="G333" s="139">
        <f>SUM(G324:G332)</f>
        <v>3203016</v>
      </c>
      <c r="H333" s="139">
        <f>SUM(H324:H331)</f>
        <v>3190800</v>
      </c>
      <c r="I333" s="139"/>
      <c r="J333" s="139"/>
      <c r="K333" s="139"/>
      <c r="L333" s="139"/>
      <c r="M333" s="118"/>
      <c r="N333" s="137"/>
    </row>
    <row r="334" spans="2:14" ht="14" thickTop="1" x14ac:dyDescent="0.15">
      <c r="B334" s="531"/>
      <c r="C334" s="531"/>
      <c r="D334" s="120"/>
      <c r="E334" s="120"/>
      <c r="F334" s="120"/>
      <c r="G334" s="137"/>
      <c r="H334" s="137"/>
      <c r="I334" s="137"/>
      <c r="J334" s="137"/>
      <c r="K334" s="137"/>
      <c r="L334" s="137"/>
      <c r="M334" s="118"/>
      <c r="N334" s="137"/>
    </row>
    <row r="335" spans="2:14" x14ac:dyDescent="0.15">
      <c r="B335" s="531">
        <v>800</v>
      </c>
      <c r="C335" s="1778" t="s">
        <v>363</v>
      </c>
      <c r="D335" s="1762"/>
      <c r="E335" s="1762"/>
      <c r="F335" s="120"/>
      <c r="G335" s="137">
        <v>3264000</v>
      </c>
      <c r="H335" s="137"/>
      <c r="I335" s="137"/>
      <c r="J335" s="137"/>
      <c r="K335" s="137"/>
      <c r="L335" s="137"/>
      <c r="M335" s="118"/>
      <c r="N335" s="137"/>
    </row>
    <row r="336" spans="2:14" x14ac:dyDescent="0.15">
      <c r="B336" s="531">
        <v>830</v>
      </c>
      <c r="C336" s="1778" t="s">
        <v>364</v>
      </c>
      <c r="D336" s="1762"/>
      <c r="E336" s="1762"/>
      <c r="F336" s="120"/>
      <c r="G336" s="137">
        <f>H337*0.03</f>
        <v>122400</v>
      </c>
      <c r="H336" s="137"/>
      <c r="I336" s="137"/>
      <c r="J336" s="137"/>
      <c r="K336" s="137"/>
      <c r="L336" s="137"/>
      <c r="M336" s="118"/>
      <c r="N336" s="137"/>
    </row>
    <row r="337" spans="1:14" x14ac:dyDescent="0.15">
      <c r="B337" s="531">
        <v>840</v>
      </c>
      <c r="C337" s="1778" t="s">
        <v>365</v>
      </c>
      <c r="D337" s="1762"/>
      <c r="E337" s="1762"/>
      <c r="F337" s="120"/>
      <c r="G337" s="137"/>
      <c r="H337" s="137">
        <v>4080000</v>
      </c>
      <c r="I337" s="137"/>
      <c r="J337" s="137"/>
      <c r="K337" s="137"/>
      <c r="L337" s="137"/>
      <c r="M337" s="118"/>
      <c r="N337" s="137"/>
    </row>
    <row r="338" spans="1:14" x14ac:dyDescent="0.15">
      <c r="B338" s="531">
        <v>899</v>
      </c>
      <c r="C338" s="1778" t="s">
        <v>352</v>
      </c>
      <c r="D338" s="1762"/>
      <c r="E338" s="1762"/>
      <c r="F338" s="120"/>
      <c r="G338" s="137">
        <f>H345</f>
        <v>435600</v>
      </c>
      <c r="H338" s="137"/>
      <c r="I338" s="137"/>
      <c r="J338" s="127"/>
      <c r="K338" s="137"/>
      <c r="L338" s="137"/>
      <c r="M338" s="118"/>
      <c r="N338" s="137"/>
    </row>
    <row r="339" spans="1:14" ht="14" thickBot="1" x14ac:dyDescent="0.2">
      <c r="B339" s="1787" t="s">
        <v>366</v>
      </c>
      <c r="C339" s="1762"/>
      <c r="D339" s="1762"/>
      <c r="E339" s="1762"/>
      <c r="F339" s="1762"/>
      <c r="G339" s="142">
        <f>SUM(G335:G338)</f>
        <v>3822000</v>
      </c>
      <c r="H339" s="142">
        <f>SUM(H337:H337)</f>
        <v>4080000</v>
      </c>
      <c r="I339" s="142"/>
      <c r="J339" s="142"/>
      <c r="K339" s="142"/>
      <c r="L339" s="142"/>
      <c r="M339" s="118"/>
      <c r="N339" s="137"/>
    </row>
    <row r="340" spans="1:14" ht="14" thickTop="1" x14ac:dyDescent="0.15">
      <c r="B340" s="531"/>
      <c r="C340" s="531"/>
      <c r="D340" s="120"/>
      <c r="E340" s="120"/>
      <c r="F340" s="120"/>
      <c r="G340" s="137"/>
      <c r="H340" s="137"/>
      <c r="I340" s="137"/>
      <c r="J340" s="137"/>
      <c r="K340" s="137"/>
      <c r="L340" s="137"/>
      <c r="M340" s="118"/>
      <c r="N340" s="137"/>
    </row>
    <row r="341" spans="1:14" x14ac:dyDescent="0.15">
      <c r="B341" s="521">
        <v>900</v>
      </c>
      <c r="C341" s="1762" t="s">
        <v>367</v>
      </c>
      <c r="D341" s="1762"/>
      <c r="E341" s="1762"/>
      <c r="F341" s="1762"/>
      <c r="G341" s="137">
        <v>3980</v>
      </c>
      <c r="H341" s="120"/>
      <c r="I341" s="137"/>
      <c r="J341" s="137"/>
      <c r="K341" s="137"/>
      <c r="L341" s="137"/>
      <c r="M341" s="118"/>
      <c r="N341" s="137"/>
    </row>
    <row r="342" spans="1:14" x14ac:dyDescent="0.15">
      <c r="B342" s="521">
        <v>905</v>
      </c>
      <c r="C342" s="1762" t="s">
        <v>368</v>
      </c>
      <c r="D342" s="1762"/>
      <c r="E342" s="1762"/>
      <c r="F342" s="1762"/>
      <c r="G342" s="120"/>
      <c r="H342" s="137">
        <v>37500</v>
      </c>
      <c r="I342" s="137"/>
      <c r="J342" s="137"/>
      <c r="K342" s="137"/>
      <c r="L342" s="137"/>
      <c r="M342" s="118"/>
      <c r="N342" s="137"/>
    </row>
    <row r="343" spans="1:14" x14ac:dyDescent="0.15">
      <c r="B343" s="521">
        <v>915</v>
      </c>
      <c r="C343" s="1762" t="s">
        <v>369</v>
      </c>
      <c r="D343" s="1762"/>
      <c r="E343" s="1762"/>
      <c r="F343" s="1762"/>
      <c r="G343" s="137">
        <v>5840</v>
      </c>
      <c r="H343" s="120"/>
      <c r="I343" s="137"/>
      <c r="J343" s="137"/>
      <c r="K343" s="137"/>
      <c r="L343" s="137"/>
      <c r="M343" s="118"/>
      <c r="N343" s="137"/>
    </row>
    <row r="344" spans="1:14" x14ac:dyDescent="0.15">
      <c r="B344" s="521">
        <v>920</v>
      </c>
      <c r="C344" s="1762" t="s">
        <v>321</v>
      </c>
      <c r="D344" s="1762"/>
      <c r="E344" s="1762"/>
      <c r="F344" s="1762"/>
      <c r="G344" s="137">
        <v>4080</v>
      </c>
      <c r="H344" s="137"/>
      <c r="I344" s="137"/>
      <c r="J344" s="137"/>
      <c r="K344" s="137"/>
      <c r="L344" s="137"/>
      <c r="M344" s="118"/>
      <c r="N344" s="137"/>
    </row>
    <row r="345" spans="1:14" x14ac:dyDescent="0.15">
      <c r="B345" s="521">
        <v>940</v>
      </c>
      <c r="C345" s="1762" t="s">
        <v>316</v>
      </c>
      <c r="D345" s="1762"/>
      <c r="E345" s="1762"/>
      <c r="F345" s="1762"/>
      <c r="G345" s="137"/>
      <c r="H345" s="137">
        <v>435600</v>
      </c>
      <c r="I345" s="137"/>
      <c r="J345" s="137"/>
      <c r="K345" s="137"/>
      <c r="L345" s="137"/>
      <c r="M345" s="118"/>
      <c r="N345" s="137"/>
    </row>
    <row r="346" spans="1:14" x14ac:dyDescent="0.15">
      <c r="B346" s="521">
        <v>999</v>
      </c>
      <c r="C346" s="1762" t="s">
        <v>352</v>
      </c>
      <c r="D346" s="1762"/>
      <c r="E346" s="1762"/>
      <c r="F346" s="1762"/>
      <c r="G346" s="137">
        <f>H342+H345-G341-G343-G344</f>
        <v>459200</v>
      </c>
      <c r="H346" s="137"/>
      <c r="I346" s="137"/>
      <c r="J346" s="137"/>
      <c r="K346" s="137"/>
      <c r="L346" s="137"/>
      <c r="M346" s="118"/>
      <c r="N346" s="137"/>
    </row>
    <row r="347" spans="1:14" ht="14" thickBot="1" x14ac:dyDescent="0.2">
      <c r="B347" s="1769" t="s">
        <v>370</v>
      </c>
      <c r="C347" s="1762"/>
      <c r="D347" s="1762"/>
      <c r="E347" s="1762"/>
      <c r="F347" s="1762"/>
      <c r="G347" s="142">
        <f t="shared" ref="G347:H347" si="0">SUM(G341:G346)</f>
        <v>473100</v>
      </c>
      <c r="H347" s="142">
        <f t="shared" si="0"/>
        <v>473100</v>
      </c>
      <c r="I347" s="142"/>
      <c r="J347" s="142"/>
      <c r="K347" s="142"/>
      <c r="L347" s="142"/>
      <c r="M347" s="118"/>
      <c r="N347" s="137"/>
    </row>
    <row r="348" spans="1:14" ht="14" thickTop="1" x14ac:dyDescent="0.15">
      <c r="B348" s="507"/>
      <c r="C348" s="518"/>
      <c r="D348" s="518"/>
      <c r="E348" s="507"/>
      <c r="F348" s="507"/>
      <c r="G348" s="507"/>
      <c r="H348" s="507"/>
      <c r="I348" s="507"/>
      <c r="J348" s="507"/>
      <c r="K348" s="591"/>
      <c r="L348" s="591"/>
      <c r="M348" s="591"/>
      <c r="N348" s="591"/>
    </row>
    <row r="349" spans="1:14" x14ac:dyDescent="0.15">
      <c r="A349" s="507" t="s">
        <v>322</v>
      </c>
      <c r="B349" s="507" t="s">
        <v>1304</v>
      </c>
      <c r="C349" s="518"/>
      <c r="D349" s="518"/>
      <c r="E349" s="591"/>
      <c r="F349" s="591"/>
      <c r="G349" s="104"/>
      <c r="H349" s="104"/>
    </row>
    <row r="350" spans="1:14" ht="14" thickBot="1" x14ac:dyDescent="0.2">
      <c r="A350" s="507"/>
      <c r="B350" s="1744"/>
      <c r="C350" s="1744"/>
      <c r="D350" s="1744"/>
      <c r="E350" s="1744"/>
      <c r="F350" s="523" t="s">
        <v>187</v>
      </c>
      <c r="G350" s="523" t="s">
        <v>315</v>
      </c>
      <c r="H350" s="104"/>
    </row>
    <row r="351" spans="1:14" x14ac:dyDescent="0.15">
      <c r="A351" s="507"/>
      <c r="B351" s="1743"/>
      <c r="C351" s="1730"/>
      <c r="D351" s="1730"/>
      <c r="E351" s="1730"/>
      <c r="F351" s="558"/>
      <c r="G351" s="558"/>
      <c r="H351" s="104"/>
    </row>
    <row r="352" spans="1:14" x14ac:dyDescent="0.15">
      <c r="A352" s="507"/>
      <c r="B352" s="1777"/>
      <c r="C352" s="1731"/>
      <c r="D352" s="1731"/>
      <c r="E352" s="1731"/>
      <c r="F352" s="558"/>
      <c r="G352" s="558"/>
      <c r="H352" s="104"/>
    </row>
    <row r="353" spans="1:16" x14ac:dyDescent="0.15">
      <c r="A353" s="507"/>
      <c r="B353" s="1778"/>
      <c r="C353" s="1731"/>
      <c r="D353" s="1731"/>
      <c r="E353" s="1731"/>
      <c r="F353" s="558"/>
      <c r="G353" s="558"/>
      <c r="H353" s="104"/>
    </row>
    <row r="354" spans="1:16" x14ac:dyDescent="0.15">
      <c r="A354" s="507"/>
      <c r="B354" s="1778"/>
      <c r="C354" s="1731"/>
      <c r="D354" s="1731"/>
      <c r="E354" s="1731"/>
      <c r="F354" s="558"/>
      <c r="G354" s="558"/>
      <c r="H354" s="104"/>
    </row>
    <row r="355" spans="1:16" x14ac:dyDescent="0.15">
      <c r="A355" s="507"/>
      <c r="B355" s="1777"/>
      <c r="C355" s="1731"/>
      <c r="D355" s="1731"/>
      <c r="E355" s="1731"/>
      <c r="F355" s="558"/>
      <c r="G355" s="558"/>
      <c r="H355" s="104"/>
    </row>
    <row r="356" spans="1:16" x14ac:dyDescent="0.15">
      <c r="A356" s="507"/>
      <c r="B356" s="1778"/>
      <c r="C356" s="1731"/>
      <c r="D356" s="1731"/>
      <c r="E356" s="1731"/>
      <c r="F356" s="558"/>
      <c r="G356" s="558"/>
      <c r="H356" s="104"/>
    </row>
    <row r="357" spans="1:16" x14ac:dyDescent="0.15">
      <c r="A357" s="507"/>
      <c r="B357" s="1778"/>
      <c r="C357" s="1731"/>
      <c r="D357" s="1731"/>
      <c r="E357" s="1731"/>
      <c r="F357" s="125"/>
      <c r="G357" s="125"/>
      <c r="H357" s="104"/>
    </row>
    <row r="358" spans="1:16" x14ac:dyDescent="0.15">
      <c r="A358" s="507"/>
      <c r="B358" s="531"/>
      <c r="C358" s="591"/>
      <c r="D358" s="591"/>
      <c r="E358" s="591"/>
      <c r="F358" s="558"/>
      <c r="G358" s="558"/>
      <c r="H358" s="104"/>
    </row>
    <row r="359" spans="1:16" x14ac:dyDescent="0.15">
      <c r="A359" s="507"/>
      <c r="B359" s="531"/>
      <c r="C359" s="591"/>
      <c r="D359" s="591"/>
      <c r="E359" s="591"/>
      <c r="F359" s="558"/>
      <c r="G359" s="125"/>
      <c r="H359" s="104"/>
    </row>
    <row r="360" spans="1:16" ht="14" thickBot="1" x14ac:dyDescent="0.2">
      <c r="A360" s="507"/>
      <c r="B360" s="1778" t="s">
        <v>1302</v>
      </c>
      <c r="C360" s="1731"/>
      <c r="D360" s="1731"/>
      <c r="E360" s="1731"/>
      <c r="F360" s="558"/>
      <c r="G360" s="143"/>
      <c r="H360" s="104"/>
    </row>
    <row r="361" spans="1:16" ht="14" thickTop="1" x14ac:dyDescent="0.15">
      <c r="A361" s="507"/>
      <c r="B361" s="531"/>
      <c r="C361" s="507"/>
      <c r="D361" s="507"/>
      <c r="E361" s="507"/>
      <c r="F361" s="558"/>
      <c r="G361" s="558"/>
      <c r="H361" s="104"/>
    </row>
    <row r="362" spans="1:16" x14ac:dyDescent="0.15">
      <c r="A362" s="591"/>
      <c r="B362" s="591"/>
      <c r="C362" s="591"/>
      <c r="D362" s="591"/>
      <c r="E362" s="591"/>
      <c r="F362" s="591"/>
      <c r="G362" s="104"/>
      <c r="H362" s="104"/>
      <c r="I362" s="507"/>
      <c r="J362" s="591"/>
      <c r="K362" s="1742"/>
      <c r="L362" s="1731"/>
      <c r="M362" s="1731"/>
      <c r="N362" s="1731"/>
      <c r="O362" s="369"/>
      <c r="P362" s="369"/>
    </row>
    <row r="363" spans="1:16" x14ac:dyDescent="0.15">
      <c r="A363" s="677" t="s">
        <v>1305</v>
      </c>
      <c r="B363" s="678"/>
      <c r="C363" s="1025"/>
      <c r="D363" s="591"/>
      <c r="E363" s="591"/>
      <c r="F363" s="591"/>
      <c r="G363" s="104"/>
      <c r="H363" s="104"/>
      <c r="I363" s="507"/>
      <c r="J363" s="591"/>
      <c r="K363" s="1742"/>
      <c r="L363" s="1731"/>
      <c r="M363" s="1731"/>
      <c r="N363" s="1731"/>
      <c r="O363" s="369"/>
      <c r="P363" s="369"/>
    </row>
    <row r="364" spans="1:16" x14ac:dyDescent="0.15">
      <c r="A364" s="591" t="s">
        <v>250</v>
      </c>
    </row>
    <row r="365" spans="1:16" ht="14" thickBot="1" x14ac:dyDescent="0.2">
      <c r="A365" s="507">
        <v>1</v>
      </c>
      <c r="B365" s="512"/>
      <c r="C365" s="512"/>
      <c r="D365" s="512"/>
      <c r="E365" s="512"/>
      <c r="F365" s="512"/>
      <c r="G365" s="523" t="s">
        <v>281</v>
      </c>
      <c r="H365" s="523" t="s">
        <v>282</v>
      </c>
    </row>
    <row r="366" spans="1:16" x14ac:dyDescent="0.15">
      <c r="A366" s="507"/>
      <c r="B366" s="591"/>
      <c r="C366" s="1730"/>
      <c r="D366" s="1730"/>
      <c r="E366" s="1730"/>
      <c r="F366" s="1730"/>
      <c r="G366" s="369"/>
      <c r="H366" s="369"/>
    </row>
    <row r="367" spans="1:16" x14ac:dyDescent="0.15">
      <c r="A367" s="507"/>
      <c r="B367" s="591"/>
      <c r="C367" s="1775"/>
      <c r="D367" s="1731"/>
      <c r="E367" s="1731"/>
      <c r="F367" s="1731"/>
      <c r="G367" s="369"/>
      <c r="H367" s="369"/>
    </row>
    <row r="368" spans="1:16" x14ac:dyDescent="0.15">
      <c r="A368" s="507"/>
      <c r="B368" s="591"/>
      <c r="C368" s="1731"/>
      <c r="D368" s="1731"/>
      <c r="E368" s="1731"/>
      <c r="F368" s="1731"/>
      <c r="G368" s="369"/>
      <c r="H368" s="369"/>
    </row>
    <row r="369" spans="1:8" x14ac:dyDescent="0.15">
      <c r="A369" s="507"/>
      <c r="B369" s="591"/>
      <c r="C369" s="507"/>
      <c r="D369" s="591"/>
      <c r="E369" s="591"/>
      <c r="F369" s="591"/>
      <c r="G369" s="518"/>
      <c r="H369" s="518"/>
    </row>
    <row r="370" spans="1:8" ht="14" thickBot="1" x14ac:dyDescent="0.2">
      <c r="A370" s="507">
        <v>2</v>
      </c>
      <c r="B370" s="512"/>
      <c r="C370" s="512"/>
      <c r="D370" s="512"/>
      <c r="E370" s="512"/>
      <c r="F370" s="512"/>
      <c r="G370" s="523" t="s">
        <v>281</v>
      </c>
      <c r="H370" s="523" t="s">
        <v>282</v>
      </c>
    </row>
    <row r="371" spans="1:8" x14ac:dyDescent="0.15">
      <c r="A371" s="507"/>
      <c r="B371" s="591"/>
      <c r="C371" s="1743"/>
      <c r="D371" s="1730"/>
      <c r="E371" s="1730"/>
      <c r="F371" s="1730"/>
      <c r="G371" s="369"/>
      <c r="H371" s="369"/>
    </row>
    <row r="372" spans="1:8" x14ac:dyDescent="0.15">
      <c r="A372" s="507"/>
      <c r="B372" s="591"/>
      <c r="C372" s="1731"/>
      <c r="D372" s="1731"/>
      <c r="E372" s="1731"/>
      <c r="F372" s="1731"/>
      <c r="G372" s="369"/>
      <c r="H372" s="369"/>
    </row>
    <row r="373" spans="1:8" x14ac:dyDescent="0.15">
      <c r="A373" s="507"/>
      <c r="B373" s="591"/>
      <c r="C373" s="1742"/>
      <c r="D373" s="1731"/>
      <c r="E373" s="1731"/>
      <c r="F373" s="1731"/>
      <c r="G373" s="369"/>
      <c r="H373" s="369"/>
    </row>
    <row r="374" spans="1:8" x14ac:dyDescent="0.15">
      <c r="A374" s="507"/>
      <c r="B374" s="591"/>
      <c r="C374" s="507"/>
      <c r="D374" s="591"/>
      <c r="E374" s="591"/>
      <c r="F374" s="591"/>
      <c r="G374" s="518"/>
      <c r="H374" s="518"/>
    </row>
    <row r="375" spans="1:8" ht="14" thickBot="1" x14ac:dyDescent="0.2">
      <c r="A375" s="507">
        <v>3</v>
      </c>
      <c r="B375" s="512"/>
      <c r="C375" s="512"/>
      <c r="D375" s="512"/>
      <c r="E375" s="512"/>
      <c r="F375" s="512"/>
      <c r="G375" s="523" t="s">
        <v>281</v>
      </c>
      <c r="H375" s="523" t="s">
        <v>282</v>
      </c>
    </row>
    <row r="376" spans="1:8" x14ac:dyDescent="0.15">
      <c r="A376" s="507"/>
      <c r="B376" s="591"/>
      <c r="C376" s="1743"/>
      <c r="D376" s="1730"/>
      <c r="E376" s="1730"/>
      <c r="F376" s="1730"/>
      <c r="G376" s="369"/>
      <c r="H376" s="369"/>
    </row>
    <row r="377" spans="1:8" x14ac:dyDescent="0.15">
      <c r="A377" s="507"/>
      <c r="B377" s="591"/>
      <c r="C377" s="1742"/>
      <c r="D377" s="1731"/>
      <c r="E377" s="1731"/>
      <c r="F377" s="1731"/>
      <c r="G377" s="369"/>
      <c r="H377" s="369"/>
    </row>
    <row r="378" spans="1:8" x14ac:dyDescent="0.15">
      <c r="A378" s="507"/>
      <c r="B378" s="591"/>
      <c r="C378" s="1742"/>
      <c r="D378" s="1731"/>
      <c r="E378" s="1731"/>
      <c r="F378" s="1731"/>
      <c r="G378" s="369"/>
      <c r="H378" s="369"/>
    </row>
    <row r="379" spans="1:8" x14ac:dyDescent="0.15">
      <c r="A379" s="507"/>
      <c r="B379" s="591"/>
      <c r="C379" s="1742"/>
      <c r="D379" s="1731"/>
      <c r="E379" s="1731"/>
      <c r="F379" s="1731"/>
      <c r="G379" s="369"/>
      <c r="H379" s="369"/>
    </row>
    <row r="380" spans="1:8" x14ac:dyDescent="0.15">
      <c r="A380" s="507"/>
      <c r="B380" s="591"/>
      <c r="C380" s="507"/>
      <c r="D380" s="591"/>
      <c r="E380" s="591"/>
      <c r="F380" s="591"/>
      <c r="G380" s="518"/>
      <c r="H380" s="518"/>
    </row>
    <row r="381" spans="1:8" ht="14" thickBot="1" x14ac:dyDescent="0.2">
      <c r="A381" s="507">
        <v>4</v>
      </c>
      <c r="B381" s="512"/>
      <c r="C381" s="512"/>
      <c r="D381" s="512"/>
      <c r="E381" s="512"/>
      <c r="F381" s="512"/>
      <c r="G381" s="523" t="s">
        <v>281</v>
      </c>
      <c r="H381" s="523" t="s">
        <v>282</v>
      </c>
    </row>
    <row r="382" spans="1:8" x14ac:dyDescent="0.15">
      <c r="A382" s="507"/>
      <c r="B382" s="591"/>
      <c r="C382" s="1743"/>
      <c r="D382" s="1730"/>
      <c r="E382" s="1730"/>
      <c r="F382" s="1730"/>
      <c r="G382" s="369"/>
      <c r="H382" s="369"/>
    </row>
    <row r="383" spans="1:8" x14ac:dyDescent="0.15">
      <c r="A383" s="507"/>
      <c r="B383" s="591"/>
      <c r="C383" s="1742"/>
      <c r="D383" s="1738"/>
      <c r="E383" s="1738"/>
      <c r="F383" s="1738"/>
      <c r="G383" s="369"/>
      <c r="H383" s="369"/>
    </row>
    <row r="384" spans="1:8" x14ac:dyDescent="0.15">
      <c r="A384" s="507"/>
      <c r="B384" s="591"/>
      <c r="C384" s="507"/>
      <c r="D384" s="591"/>
      <c r="E384" s="591"/>
      <c r="F384" s="591"/>
      <c r="G384" s="518"/>
      <c r="H384" s="518"/>
    </row>
    <row r="385" spans="1:8" ht="14" thickBot="1" x14ac:dyDescent="0.2">
      <c r="A385" s="507">
        <v>5</v>
      </c>
      <c r="B385" s="512"/>
      <c r="C385" s="512"/>
      <c r="D385" s="512"/>
      <c r="E385" s="512"/>
      <c r="F385" s="512"/>
      <c r="G385" s="523" t="s">
        <v>281</v>
      </c>
      <c r="H385" s="523" t="s">
        <v>282</v>
      </c>
    </row>
    <row r="386" spans="1:8" x14ac:dyDescent="0.15">
      <c r="A386" s="507"/>
      <c r="B386" s="591"/>
      <c r="C386" s="1743"/>
      <c r="D386" s="1730"/>
      <c r="E386" s="1730"/>
      <c r="F386" s="1730"/>
      <c r="G386" s="369"/>
      <c r="H386" s="369"/>
    </row>
    <row r="387" spans="1:8" x14ac:dyDescent="0.15">
      <c r="A387" s="507"/>
      <c r="B387" s="591"/>
      <c r="C387" s="1742"/>
      <c r="D387" s="1731"/>
      <c r="E387" s="1731"/>
      <c r="F387" s="1731"/>
      <c r="G387" s="369"/>
      <c r="H387" s="369"/>
    </row>
    <row r="388" spans="1:8" x14ac:dyDescent="0.15">
      <c r="A388" s="507"/>
      <c r="B388" s="591"/>
      <c r="C388" s="1742"/>
      <c r="D388" s="1731"/>
      <c r="E388" s="1731"/>
      <c r="F388" s="1731"/>
      <c r="G388" s="369"/>
      <c r="H388" s="369"/>
    </row>
    <row r="389" spans="1:8" x14ac:dyDescent="0.15">
      <c r="A389" s="507"/>
      <c r="B389" s="591"/>
      <c r="C389" s="510"/>
      <c r="D389" s="507"/>
      <c r="E389" s="507"/>
      <c r="F389" s="507"/>
      <c r="G389" s="369"/>
      <c r="H389" s="369"/>
    </row>
    <row r="390" spans="1:8" ht="14" thickBot="1" x14ac:dyDescent="0.2">
      <c r="A390" s="507">
        <v>6</v>
      </c>
      <c r="B390" s="512"/>
      <c r="C390" s="512"/>
      <c r="D390" s="512"/>
      <c r="E390" s="512"/>
      <c r="F390" s="512"/>
      <c r="G390" s="523" t="s">
        <v>281</v>
      </c>
      <c r="H390" s="523" t="s">
        <v>282</v>
      </c>
    </row>
    <row r="391" spans="1:8" x14ac:dyDescent="0.15">
      <c r="A391" s="507"/>
      <c r="B391" s="591"/>
      <c r="C391" s="1742"/>
      <c r="D391" s="1731"/>
      <c r="E391" s="1731"/>
      <c r="F391" s="1731"/>
      <c r="G391" s="369"/>
      <c r="H391" s="369"/>
    </row>
    <row r="392" spans="1:8" x14ac:dyDescent="0.15">
      <c r="A392" s="507"/>
      <c r="B392" s="591"/>
      <c r="C392" s="1742"/>
      <c r="D392" s="1731"/>
      <c r="E392" s="1731"/>
      <c r="F392" s="1731"/>
      <c r="G392" s="369"/>
      <c r="H392" s="369"/>
    </row>
    <row r="393" spans="1:8" x14ac:dyDescent="0.15">
      <c r="A393" s="507"/>
      <c r="B393" s="591"/>
      <c r="C393" s="507"/>
      <c r="D393" s="591"/>
      <c r="E393" s="591"/>
      <c r="F393" s="591"/>
      <c r="G393" s="518"/>
      <c r="H393" s="518"/>
    </row>
    <row r="394" spans="1:8" ht="14" thickBot="1" x14ac:dyDescent="0.2">
      <c r="A394" s="507">
        <v>7</v>
      </c>
      <c r="B394" s="512"/>
      <c r="C394" s="512"/>
      <c r="D394" s="512"/>
      <c r="E394" s="512"/>
      <c r="F394" s="512"/>
      <c r="G394" s="523" t="s">
        <v>281</v>
      </c>
      <c r="H394" s="523" t="s">
        <v>282</v>
      </c>
    </row>
    <row r="395" spans="1:8" x14ac:dyDescent="0.15">
      <c r="A395" s="507"/>
      <c r="B395" s="591"/>
      <c r="C395" s="1743"/>
      <c r="D395" s="1729"/>
      <c r="E395" s="1729"/>
      <c r="F395" s="1729"/>
      <c r="G395" s="369"/>
      <c r="H395" s="369"/>
    </row>
    <row r="396" spans="1:8" x14ac:dyDescent="0.15">
      <c r="A396" s="507"/>
      <c r="B396" s="591"/>
      <c r="C396" s="1742"/>
      <c r="D396" s="1738"/>
      <c r="E396" s="1738"/>
      <c r="F396" s="1738"/>
      <c r="G396" s="369"/>
      <c r="H396" s="369"/>
    </row>
    <row r="397" spans="1:8" x14ac:dyDescent="0.15">
      <c r="A397" s="507"/>
      <c r="B397" s="591"/>
      <c r="C397" s="507"/>
      <c r="D397" s="591"/>
      <c r="E397" s="591"/>
      <c r="F397" s="591"/>
      <c r="G397" s="518"/>
      <c r="H397" s="518"/>
    </row>
    <row r="398" spans="1:8" ht="14" thickBot="1" x14ac:dyDescent="0.2">
      <c r="A398" s="507">
        <v>8</v>
      </c>
      <c r="B398" s="512"/>
      <c r="C398" s="512"/>
      <c r="D398" s="512"/>
      <c r="E398" s="512"/>
      <c r="F398" s="512"/>
      <c r="G398" s="523" t="s">
        <v>281</v>
      </c>
      <c r="H398" s="523" t="s">
        <v>282</v>
      </c>
    </row>
    <row r="399" spans="1:8" x14ac:dyDescent="0.15">
      <c r="A399" s="507"/>
      <c r="B399" s="591"/>
      <c r="C399" s="1743"/>
      <c r="D399" s="1730"/>
      <c r="E399" s="1730"/>
      <c r="F399" s="1730"/>
      <c r="G399" s="369"/>
      <c r="H399" s="369"/>
    </row>
    <row r="400" spans="1:8" x14ac:dyDescent="0.15">
      <c r="A400" s="507"/>
      <c r="B400" s="591"/>
      <c r="C400" s="1742"/>
      <c r="D400" s="1731"/>
      <c r="E400" s="1731"/>
      <c r="F400" s="1731"/>
      <c r="G400" s="369"/>
      <c r="H400" s="369"/>
    </row>
    <row r="401" spans="1:8" x14ac:dyDescent="0.15">
      <c r="A401" s="507"/>
      <c r="B401" s="591"/>
      <c r="C401" s="1742"/>
      <c r="D401" s="1731"/>
      <c r="E401" s="1731"/>
      <c r="F401" s="1731"/>
      <c r="G401" s="369"/>
      <c r="H401" s="369"/>
    </row>
    <row r="402" spans="1:8" x14ac:dyDescent="0.15">
      <c r="A402" s="507"/>
      <c r="B402" s="591"/>
      <c r="C402" s="1742"/>
      <c r="D402" s="1731"/>
      <c r="E402" s="1731"/>
      <c r="F402" s="1731"/>
      <c r="G402" s="369"/>
      <c r="H402" s="369"/>
    </row>
    <row r="403" spans="1:8" x14ac:dyDescent="0.15">
      <c r="A403" s="507"/>
      <c r="B403" s="591"/>
      <c r="C403" s="1742"/>
      <c r="D403" s="1731"/>
      <c r="E403" s="1731"/>
      <c r="F403" s="1731"/>
      <c r="G403" s="369"/>
      <c r="H403" s="369"/>
    </row>
    <row r="404" spans="1:8" x14ac:dyDescent="0.15">
      <c r="A404" s="507"/>
      <c r="B404" s="591"/>
      <c r="C404" s="1742"/>
      <c r="D404" s="1731"/>
      <c r="E404" s="1731"/>
      <c r="F404" s="1731"/>
      <c r="G404" s="369"/>
      <c r="H404" s="369"/>
    </row>
    <row r="405" spans="1:8" x14ac:dyDescent="0.15">
      <c r="A405" s="507"/>
      <c r="B405" s="591"/>
      <c r="C405" s="1742"/>
      <c r="D405" s="1731"/>
      <c r="E405" s="1731"/>
      <c r="F405" s="1731"/>
      <c r="G405" s="369"/>
      <c r="H405" s="369"/>
    </row>
    <row r="406" spans="1:8" x14ac:dyDescent="0.15">
      <c r="A406" s="507"/>
      <c r="B406" s="591"/>
      <c r="C406" s="1742"/>
      <c r="D406" s="1731"/>
      <c r="E406" s="1731"/>
      <c r="F406" s="1731"/>
      <c r="G406" s="129"/>
      <c r="H406" s="129"/>
    </row>
    <row r="407" spans="1:8" x14ac:dyDescent="0.15">
      <c r="A407" s="507"/>
      <c r="B407" s="591"/>
      <c r="C407" s="507"/>
      <c r="D407" s="591"/>
      <c r="E407" s="591"/>
      <c r="F407" s="591"/>
      <c r="G407" s="518"/>
      <c r="H407" s="518"/>
    </row>
    <row r="408" spans="1:8" x14ac:dyDescent="0.15">
      <c r="A408" s="591">
        <v>9</v>
      </c>
      <c r="B408" s="1789">
        <v>43373</v>
      </c>
      <c r="C408" s="1731"/>
      <c r="D408" s="591"/>
      <c r="E408" s="591"/>
      <c r="F408" s="591"/>
      <c r="G408" s="518"/>
      <c r="H408" s="518"/>
    </row>
    <row r="409" spans="1:8" ht="14" thickBot="1" x14ac:dyDescent="0.2">
      <c r="B409" s="512"/>
      <c r="C409" s="512"/>
      <c r="D409" s="512"/>
      <c r="E409" s="512"/>
      <c r="F409" s="512"/>
      <c r="G409" s="523" t="s">
        <v>281</v>
      </c>
      <c r="H409" s="523" t="s">
        <v>282</v>
      </c>
    </row>
    <row r="410" spans="1:8" x14ac:dyDescent="0.15">
      <c r="A410" s="591"/>
      <c r="B410" s="507"/>
      <c r="C410" s="1743"/>
      <c r="D410" s="1730"/>
      <c r="E410" s="1730"/>
      <c r="F410" s="1730"/>
      <c r="G410" s="369"/>
      <c r="H410" s="369"/>
    </row>
    <row r="411" spans="1:8" x14ac:dyDescent="0.15">
      <c r="A411" s="591"/>
      <c r="B411" s="507"/>
      <c r="C411" s="1742"/>
      <c r="D411" s="1731"/>
      <c r="E411" s="1731"/>
      <c r="F411" s="1731"/>
      <c r="G411" s="369"/>
      <c r="H411" s="369"/>
    </row>
    <row r="412" spans="1:8" x14ac:dyDescent="0.15">
      <c r="A412" s="591"/>
      <c r="B412" s="507"/>
      <c r="C412" s="1742"/>
      <c r="D412" s="1731"/>
      <c r="E412" s="1731"/>
      <c r="F412" s="1731"/>
      <c r="G412" s="369"/>
      <c r="H412" s="369"/>
    </row>
    <row r="413" spans="1:8" x14ac:dyDescent="0.15">
      <c r="A413" s="591"/>
      <c r="B413" s="507"/>
      <c r="C413" s="1742"/>
      <c r="D413" s="1731"/>
      <c r="E413" s="1731"/>
      <c r="F413" s="1731"/>
      <c r="G413" s="369"/>
      <c r="H413" s="369"/>
    </row>
    <row r="414" spans="1:8" x14ac:dyDescent="0.15">
      <c r="A414" s="591"/>
      <c r="B414" s="507"/>
      <c r="C414" s="507"/>
      <c r="D414" s="591"/>
      <c r="E414" s="591"/>
      <c r="F414" s="591"/>
      <c r="G414" s="518"/>
      <c r="H414" s="518"/>
    </row>
    <row r="415" spans="1:8" x14ac:dyDescent="0.15">
      <c r="A415" s="591"/>
      <c r="B415" s="1789">
        <v>43344</v>
      </c>
      <c r="C415" s="1731"/>
      <c r="D415" s="591"/>
      <c r="E415" s="591"/>
      <c r="F415" s="591"/>
      <c r="G415" s="518"/>
      <c r="H415" s="518"/>
    </row>
    <row r="416" spans="1:8" ht="14" thickBot="1" x14ac:dyDescent="0.2">
      <c r="A416" s="591"/>
      <c r="B416" s="512"/>
      <c r="C416" s="512"/>
      <c r="D416" s="512"/>
      <c r="E416" s="512"/>
      <c r="F416" s="512"/>
      <c r="G416" s="523" t="s">
        <v>281</v>
      </c>
      <c r="H416" s="523" t="s">
        <v>282</v>
      </c>
    </row>
    <row r="417" spans="1:10" x14ac:dyDescent="0.15">
      <c r="B417" s="507"/>
      <c r="C417" s="1743"/>
      <c r="D417" s="1730"/>
      <c r="E417" s="1730"/>
      <c r="F417" s="1730"/>
      <c r="G417" s="369"/>
      <c r="H417" s="369"/>
      <c r="I417" s="591"/>
      <c r="J417" s="591"/>
    </row>
    <row r="418" spans="1:10" x14ac:dyDescent="0.15">
      <c r="B418" s="507"/>
      <c r="C418" s="1742"/>
      <c r="D418" s="1731"/>
      <c r="E418" s="1731"/>
      <c r="F418" s="1731"/>
      <c r="G418" s="369"/>
      <c r="H418" s="369"/>
      <c r="I418" s="591"/>
      <c r="J418" s="591"/>
    </row>
    <row r="419" spans="1:10" x14ac:dyDescent="0.15">
      <c r="B419" s="507"/>
      <c r="C419" s="1742"/>
      <c r="D419" s="1731"/>
      <c r="E419" s="1731"/>
      <c r="F419" s="1731"/>
      <c r="G419" s="768"/>
      <c r="H419" s="768"/>
      <c r="I419" s="591"/>
      <c r="J419" s="591"/>
    </row>
    <row r="420" spans="1:10" x14ac:dyDescent="0.15">
      <c r="B420" s="507"/>
      <c r="C420" s="1742"/>
      <c r="D420" s="1731"/>
      <c r="E420" s="1731"/>
      <c r="F420" s="1731"/>
      <c r="G420" s="369"/>
      <c r="H420" s="369"/>
      <c r="I420" s="591"/>
      <c r="J420" s="591"/>
    </row>
    <row r="421" spans="1:10" x14ac:dyDescent="0.15">
      <c r="B421" s="507"/>
      <c r="C421" s="510"/>
      <c r="D421" s="507"/>
      <c r="E421" s="507"/>
      <c r="F421" s="507"/>
      <c r="G421" s="369"/>
      <c r="H421" s="369"/>
      <c r="I421" s="591"/>
      <c r="J421" s="591"/>
    </row>
    <row r="422" spans="1:10" ht="14" thickBot="1" x14ac:dyDescent="0.2">
      <c r="A422" s="357">
        <v>10</v>
      </c>
      <c r="B422" s="512"/>
      <c r="C422" s="512"/>
      <c r="D422" s="512"/>
      <c r="E422" s="512"/>
      <c r="F422" s="512"/>
      <c r="G422" s="523" t="s">
        <v>281</v>
      </c>
      <c r="H422" s="523" t="s">
        <v>282</v>
      </c>
      <c r="I422" s="591"/>
      <c r="J422" s="591"/>
    </row>
    <row r="423" spans="1:10" x14ac:dyDescent="0.15">
      <c r="B423" s="507"/>
      <c r="C423" s="1792"/>
      <c r="D423" s="1730"/>
      <c r="E423" s="1730"/>
      <c r="F423" s="1730"/>
      <c r="G423" s="369"/>
      <c r="H423" s="369"/>
      <c r="I423" s="591"/>
      <c r="J423" s="591"/>
    </row>
    <row r="424" spans="1:10" x14ac:dyDescent="0.15">
      <c r="B424" s="507"/>
      <c r="C424" s="1746"/>
      <c r="D424" s="1731"/>
      <c r="E424" s="1731"/>
      <c r="F424" s="1731"/>
      <c r="G424" s="369"/>
      <c r="H424" s="369"/>
      <c r="I424" s="591"/>
      <c r="J424" s="591"/>
    </row>
    <row r="425" spans="1:10" x14ac:dyDescent="0.15">
      <c r="B425" s="507"/>
      <c r="C425" s="1746"/>
      <c r="D425" s="1731"/>
      <c r="E425" s="1731"/>
      <c r="F425" s="1731"/>
      <c r="G425" s="369"/>
      <c r="H425" s="369"/>
      <c r="I425" s="591"/>
      <c r="J425" s="591"/>
    </row>
    <row r="426" spans="1:10" x14ac:dyDescent="0.15">
      <c r="B426" s="507"/>
      <c r="C426" s="782"/>
      <c r="D426" s="521"/>
      <c r="E426" s="521"/>
      <c r="F426" s="521"/>
      <c r="G426" s="369"/>
      <c r="H426" s="369"/>
      <c r="I426" s="591"/>
      <c r="J426" s="591"/>
    </row>
    <row r="427" spans="1:10" x14ac:dyDescent="0.15">
      <c r="B427" s="507"/>
      <c r="C427" s="1790"/>
      <c r="D427" s="1762"/>
      <c r="E427" s="1762"/>
      <c r="F427" s="1762"/>
      <c r="G427" s="369"/>
      <c r="H427" s="369"/>
      <c r="I427" s="591"/>
      <c r="J427" s="591"/>
    </row>
    <row r="428" spans="1:10" x14ac:dyDescent="0.15">
      <c r="B428" s="507"/>
      <c r="C428" s="1746"/>
      <c r="D428" s="1731"/>
      <c r="E428" s="1731"/>
      <c r="F428" s="1731"/>
      <c r="G428" s="369"/>
      <c r="H428" s="369"/>
    </row>
    <row r="429" spans="1:10" x14ac:dyDescent="0.15">
      <c r="B429" s="507"/>
      <c r="C429" s="709"/>
      <c r="D429" s="507"/>
      <c r="E429" s="507"/>
      <c r="F429" s="507"/>
      <c r="G429" s="369"/>
      <c r="H429" s="369"/>
    </row>
    <row r="430" spans="1:10" ht="14" thickBot="1" x14ac:dyDescent="0.2">
      <c r="A430" s="591" t="s">
        <v>293</v>
      </c>
      <c r="B430" s="1765" t="s">
        <v>289</v>
      </c>
      <c r="C430" s="1765"/>
      <c r="D430" s="1765"/>
      <c r="E430" s="512"/>
      <c r="F430" s="512"/>
      <c r="G430" s="1765" t="s">
        <v>294</v>
      </c>
      <c r="H430" s="1765"/>
      <c r="I430" s="1765"/>
      <c r="J430" s="1765"/>
    </row>
    <row r="431" spans="1:10" x14ac:dyDescent="0.15">
      <c r="B431" s="107"/>
      <c r="C431" s="144"/>
      <c r="D431" s="1757"/>
      <c r="E431" s="1791"/>
      <c r="F431" s="1791"/>
      <c r="G431" s="107"/>
      <c r="H431" s="593"/>
      <c r="I431" s="572"/>
      <c r="J431" s="107"/>
    </row>
    <row r="432" spans="1:10" x14ac:dyDescent="0.15">
      <c r="B432" s="145"/>
      <c r="C432" s="146"/>
      <c r="D432" s="119"/>
      <c r="E432" s="369"/>
      <c r="F432" s="529"/>
      <c r="G432" s="145"/>
      <c r="H432" s="147"/>
      <c r="I432" s="145"/>
      <c r="J432" s="106"/>
    </row>
    <row r="433" spans="2:12" x14ac:dyDescent="0.15">
      <c r="B433" s="591"/>
      <c r="C433" s="110"/>
      <c r="D433" s="119"/>
      <c r="E433" s="540"/>
      <c r="F433" s="120"/>
      <c r="G433" s="120"/>
      <c r="H433" s="148"/>
      <c r="I433" s="145"/>
      <c r="J433" s="106"/>
    </row>
    <row r="434" spans="2:12" x14ac:dyDescent="0.15">
      <c r="B434" s="591"/>
      <c r="C434" s="110"/>
      <c r="D434" s="591"/>
      <c r="E434" s="591"/>
      <c r="F434" s="529"/>
      <c r="G434" s="591"/>
      <c r="H434" s="591"/>
      <c r="I434" s="145"/>
      <c r="J434" s="110"/>
    </row>
    <row r="435" spans="2:12" ht="14" thickBot="1" x14ac:dyDescent="0.2">
      <c r="B435" s="1765" t="s">
        <v>300</v>
      </c>
      <c r="C435" s="1765"/>
      <c r="D435" s="1765"/>
      <c r="E435" s="512"/>
      <c r="F435" s="512"/>
      <c r="G435" s="1765" t="s">
        <v>296</v>
      </c>
      <c r="H435" s="1765"/>
      <c r="I435" s="1765"/>
      <c r="J435" s="1765"/>
    </row>
    <row r="436" spans="2:12" x14ac:dyDescent="0.15">
      <c r="B436" s="107"/>
      <c r="C436" s="144"/>
      <c r="D436" s="1757"/>
      <c r="E436" s="1791"/>
      <c r="F436" s="1791"/>
      <c r="G436" s="107"/>
      <c r="H436" s="593"/>
      <c r="I436" s="572"/>
      <c r="J436" s="107"/>
    </row>
    <row r="437" spans="2:12" x14ac:dyDescent="0.15">
      <c r="B437" s="145"/>
      <c r="C437" s="146"/>
      <c r="D437" s="119"/>
      <c r="E437" s="369"/>
      <c r="F437" s="591"/>
      <c r="G437" s="145"/>
      <c r="H437" s="147"/>
      <c r="I437" s="145"/>
      <c r="J437" s="106"/>
    </row>
    <row r="438" spans="2:12" x14ac:dyDescent="0.15">
      <c r="B438" s="591"/>
      <c r="C438" s="110"/>
      <c r="D438" s="119"/>
      <c r="E438" s="515"/>
      <c r="F438" s="120"/>
      <c r="G438" s="120"/>
      <c r="H438" s="148"/>
      <c r="I438" s="145"/>
      <c r="J438" s="106"/>
    </row>
    <row r="439" spans="2:12" x14ac:dyDescent="0.15">
      <c r="B439" s="591"/>
      <c r="C439" s="110"/>
      <c r="D439" s="591"/>
      <c r="E439" s="591"/>
      <c r="F439" s="591"/>
      <c r="G439" s="591"/>
      <c r="H439" s="120"/>
      <c r="I439" s="591"/>
      <c r="J439" s="110"/>
    </row>
    <row r="440" spans="2:12" ht="14" thickBot="1" x14ac:dyDescent="0.2">
      <c r="B440" s="1765" t="s">
        <v>290</v>
      </c>
      <c r="C440" s="1765"/>
      <c r="D440" s="1765"/>
      <c r="E440" s="512"/>
      <c r="F440" s="512"/>
      <c r="G440" s="1765" t="s">
        <v>297</v>
      </c>
      <c r="H440" s="1765"/>
      <c r="I440" s="1765"/>
      <c r="J440" s="1765"/>
    </row>
    <row r="441" spans="2:12" x14ac:dyDescent="0.15">
      <c r="B441" s="107"/>
      <c r="C441" s="144"/>
      <c r="D441" s="149"/>
      <c r="E441" s="515"/>
      <c r="F441" s="515"/>
      <c r="G441" s="107"/>
      <c r="H441" s="144"/>
      <c r="I441" s="107"/>
      <c r="J441" s="107"/>
      <c r="K441" s="591"/>
      <c r="L441" s="591"/>
    </row>
    <row r="442" spans="2:12" x14ac:dyDescent="0.15">
      <c r="B442" s="145"/>
      <c r="C442" s="146"/>
      <c r="D442" s="119"/>
      <c r="E442" s="369"/>
      <c r="F442" s="591"/>
      <c r="G442" s="145"/>
      <c r="H442" s="147"/>
      <c r="I442" s="145"/>
      <c r="J442" s="106"/>
      <c r="K442" s="591"/>
      <c r="L442" s="591"/>
    </row>
    <row r="443" spans="2:12" x14ac:dyDescent="0.15">
      <c r="B443" s="591"/>
      <c r="C443" s="591"/>
      <c r="D443" s="591"/>
      <c r="E443" s="515"/>
      <c r="F443" s="591"/>
      <c r="G443" s="591"/>
      <c r="H443" s="591"/>
      <c r="I443" s="145"/>
      <c r="J443" s="106"/>
      <c r="K443" s="591"/>
      <c r="L443" s="591"/>
    </row>
    <row r="444" spans="2:12" x14ac:dyDescent="0.15">
      <c r="B444" s="591"/>
      <c r="C444" s="591"/>
      <c r="D444" s="591"/>
      <c r="E444" s="591"/>
      <c r="F444" s="591"/>
      <c r="G444" s="591"/>
      <c r="H444" s="591"/>
      <c r="I444" s="145"/>
      <c r="J444" s="591"/>
      <c r="K444" s="591"/>
      <c r="L444" s="591"/>
    </row>
    <row r="445" spans="2:12" ht="14" thickBot="1" x14ac:dyDescent="0.2">
      <c r="B445" s="1765" t="s">
        <v>295</v>
      </c>
      <c r="C445" s="1765"/>
      <c r="D445" s="1765"/>
      <c r="E445" s="512"/>
      <c r="F445" s="512"/>
      <c r="G445" s="1765" t="s">
        <v>299</v>
      </c>
      <c r="H445" s="1765"/>
      <c r="I445" s="1765"/>
      <c r="J445" s="1765"/>
      <c r="K445" s="591"/>
      <c r="L445" s="591"/>
    </row>
    <row r="446" spans="2:12" x14ac:dyDescent="0.15">
      <c r="B446" s="107"/>
      <c r="C446" s="144"/>
      <c r="D446" s="1757"/>
      <c r="E446" s="1791"/>
      <c r="F446" s="1791"/>
      <c r="G446" s="107"/>
      <c r="H446" s="593"/>
      <c r="I446" s="572"/>
      <c r="J446" s="107"/>
      <c r="K446" s="591"/>
      <c r="L446" s="591"/>
    </row>
    <row r="447" spans="2:12" x14ac:dyDescent="0.15">
      <c r="B447" s="145"/>
      <c r="C447" s="146"/>
      <c r="D447" s="119"/>
      <c r="E447" s="369"/>
      <c r="F447" s="591"/>
      <c r="G447" s="120"/>
      <c r="H447" s="594"/>
      <c r="I447" s="145"/>
      <c r="J447" s="106"/>
      <c r="K447" s="591"/>
      <c r="L447" s="591"/>
    </row>
    <row r="448" spans="2:12" x14ac:dyDescent="0.15">
      <c r="E448" s="515"/>
    </row>
    <row r="449" spans="1:12" x14ac:dyDescent="0.15">
      <c r="A449" s="591" t="s">
        <v>298</v>
      </c>
      <c r="B449" s="1735"/>
      <c r="C449" s="1735"/>
      <c r="D449" s="1735"/>
      <c r="E449" s="1735"/>
      <c r="F449" s="1735"/>
      <c r="G449" s="1735"/>
      <c r="H449" s="1735"/>
      <c r="I449" s="1735"/>
      <c r="J449" s="1735"/>
      <c r="K449" s="1735"/>
      <c r="L449" s="1735"/>
    </row>
    <row r="450" spans="1:12" x14ac:dyDescent="0.15">
      <c r="B450" s="1734"/>
      <c r="C450" s="1734"/>
      <c r="D450" s="1734"/>
      <c r="E450" s="1734"/>
      <c r="F450" s="1734"/>
      <c r="G450" s="1734"/>
      <c r="H450" s="1734"/>
      <c r="I450" s="1734"/>
      <c r="J450" s="1734"/>
      <c r="K450" s="1734"/>
      <c r="L450" s="1734"/>
    </row>
    <row r="451" spans="1:12" x14ac:dyDescent="0.15">
      <c r="B451" s="1734"/>
      <c r="C451" s="1734"/>
      <c r="D451" s="1734"/>
      <c r="E451" s="1734"/>
      <c r="F451" s="1734"/>
      <c r="G451" s="1734"/>
      <c r="H451" s="1734"/>
      <c r="I451" s="1734"/>
      <c r="J451" s="1734"/>
      <c r="K451" s="1734"/>
      <c r="L451" s="1734"/>
    </row>
    <row r="452" spans="1:12" x14ac:dyDescent="0.15">
      <c r="B452" s="1734"/>
      <c r="C452" s="1734"/>
      <c r="D452" s="1734"/>
      <c r="E452" s="1734"/>
      <c r="F452" s="1734"/>
      <c r="G452" s="1734"/>
      <c r="H452" s="1734"/>
      <c r="I452" s="1734"/>
      <c r="J452" s="1734"/>
      <c r="K452" s="1734"/>
      <c r="L452" s="1734"/>
    </row>
    <row r="453" spans="1:12" x14ac:dyDescent="0.15">
      <c r="B453" s="1734"/>
      <c r="C453" s="1734"/>
      <c r="D453" s="1734"/>
      <c r="E453" s="1734"/>
      <c r="F453" s="1734"/>
      <c r="G453" s="1734"/>
      <c r="H453" s="1734"/>
      <c r="I453" s="1734"/>
      <c r="J453" s="1734"/>
      <c r="K453" s="1734"/>
      <c r="L453" s="1734"/>
    </row>
    <row r="454" spans="1:12" x14ac:dyDescent="0.15">
      <c r="B454" s="1734"/>
      <c r="C454" s="1734"/>
      <c r="D454" s="1734"/>
      <c r="E454" s="1734"/>
      <c r="F454" s="1734"/>
      <c r="G454" s="1734"/>
      <c r="H454" s="1734"/>
      <c r="I454" s="1734"/>
      <c r="J454" s="1734"/>
      <c r="K454" s="1734"/>
      <c r="L454" s="1734"/>
    </row>
    <row r="455" spans="1:12" x14ac:dyDescent="0.15">
      <c r="B455" s="1734"/>
      <c r="C455" s="1734"/>
      <c r="D455" s="1734"/>
      <c r="E455" s="1734"/>
      <c r="F455" s="1734"/>
      <c r="G455" s="1734"/>
      <c r="H455" s="1734"/>
      <c r="I455" s="1734"/>
      <c r="J455" s="1734"/>
      <c r="K455" s="1734"/>
      <c r="L455" s="1734"/>
    </row>
    <row r="456" spans="1:12" x14ac:dyDescent="0.15">
      <c r="B456" s="507"/>
      <c r="C456" s="1"/>
      <c r="D456" s="1"/>
      <c r="E456" s="1"/>
      <c r="F456" s="1"/>
      <c r="G456" s="1"/>
      <c r="H456" s="526"/>
      <c r="I456" s="507"/>
      <c r="J456" s="507"/>
      <c r="K456" s="507"/>
      <c r="L456" s="507"/>
    </row>
    <row r="458" spans="1:12" x14ac:dyDescent="0.15">
      <c r="A458" s="677" t="s">
        <v>1306</v>
      </c>
      <c r="B458" s="678"/>
      <c r="C458" s="1025"/>
      <c r="D458" s="591"/>
      <c r="E458" s="591"/>
      <c r="F458" s="591"/>
      <c r="G458" s="104"/>
      <c r="H458" s="104"/>
    </row>
    <row r="460" spans="1:12" ht="14" thickBot="1" x14ac:dyDescent="0.2">
      <c r="A460" s="591" t="s">
        <v>250</v>
      </c>
      <c r="B460" s="1744" t="s">
        <v>288</v>
      </c>
      <c r="C460" s="1744"/>
      <c r="D460" s="1744"/>
      <c r="E460" s="1744"/>
      <c r="F460" s="523" t="s">
        <v>281</v>
      </c>
      <c r="G460" s="523" t="s">
        <v>282</v>
      </c>
      <c r="H460" s="104"/>
    </row>
    <row r="461" spans="1:12" x14ac:dyDescent="0.15">
      <c r="A461" s="591"/>
      <c r="B461" s="591"/>
      <c r="C461" s="1743"/>
      <c r="D461" s="1730"/>
      <c r="E461" s="1730"/>
      <c r="F461" s="129"/>
      <c r="G461" s="129"/>
      <c r="H461" s="104"/>
    </row>
    <row r="462" spans="1:12" x14ac:dyDescent="0.15">
      <c r="A462" s="591"/>
      <c r="B462" s="591"/>
      <c r="C462" s="1742"/>
      <c r="D462" s="1731"/>
      <c r="E462" s="1731"/>
      <c r="F462" s="129"/>
      <c r="G462" s="129"/>
      <c r="H462" s="104"/>
    </row>
    <row r="463" spans="1:12" x14ac:dyDescent="0.15">
      <c r="A463" s="591"/>
      <c r="B463" s="591"/>
      <c r="C463" s="1742"/>
      <c r="D463" s="1731"/>
      <c r="E463" s="1731"/>
      <c r="F463" s="129"/>
      <c r="G463" s="129"/>
      <c r="H463" s="104"/>
    </row>
    <row r="464" spans="1:12" x14ac:dyDescent="0.15">
      <c r="A464" s="591"/>
      <c r="B464" s="591"/>
      <c r="C464" s="1742"/>
      <c r="D464" s="1731"/>
      <c r="E464" s="1731"/>
      <c r="F464" s="129"/>
      <c r="G464" s="369"/>
      <c r="H464" s="104"/>
    </row>
    <row r="466" spans="1:8" ht="14" thickBot="1" x14ac:dyDescent="0.2">
      <c r="A466" s="591"/>
      <c r="B466" s="1744" t="s">
        <v>305</v>
      </c>
      <c r="C466" s="1744"/>
      <c r="D466" s="1744"/>
      <c r="E466" s="1744"/>
      <c r="F466" s="523" t="s">
        <v>281</v>
      </c>
      <c r="G466" s="523" t="s">
        <v>282</v>
      </c>
      <c r="H466" s="104"/>
    </row>
    <row r="467" spans="1:8" x14ac:dyDescent="0.15">
      <c r="A467" s="507"/>
      <c r="B467" s="507"/>
      <c r="C467" s="1743"/>
      <c r="D467" s="1729"/>
      <c r="E467" s="1729"/>
      <c r="F467" s="369"/>
      <c r="G467" s="369"/>
      <c r="H467" s="526"/>
    </row>
    <row r="468" spans="1:8" x14ac:dyDescent="0.15">
      <c r="A468" s="507"/>
      <c r="B468" s="507"/>
      <c r="C468" s="1742"/>
      <c r="D468" s="1738"/>
      <c r="E468" s="1738"/>
      <c r="F468" s="369"/>
      <c r="G468" s="369"/>
      <c r="H468" s="526"/>
    </row>
    <row r="470" spans="1:8" ht="14" thickBot="1" x14ac:dyDescent="0.2">
      <c r="A470" s="529">
        <v>7</v>
      </c>
      <c r="B470" s="1744"/>
      <c r="C470" s="1744"/>
      <c r="D470" s="1744"/>
      <c r="E470" s="1744"/>
      <c r="F470" s="512"/>
      <c r="G470" s="523" t="s">
        <v>281</v>
      </c>
      <c r="H470" s="523" t="s">
        <v>282</v>
      </c>
    </row>
    <row r="471" spans="1:8" x14ac:dyDescent="0.15">
      <c r="A471" s="591"/>
      <c r="B471" s="591"/>
      <c r="C471" s="1743"/>
      <c r="D471" s="1730"/>
      <c r="E471" s="1730"/>
      <c r="F471" s="1730"/>
      <c r="G471" s="369"/>
      <c r="H471" s="369"/>
    </row>
    <row r="472" spans="1:8" x14ac:dyDescent="0.15">
      <c r="A472" s="591"/>
      <c r="B472" s="591"/>
      <c r="C472" s="1742"/>
      <c r="D472" s="1731"/>
      <c r="E472" s="1731"/>
      <c r="F472" s="1731"/>
      <c r="G472" s="369"/>
      <c r="H472" s="369"/>
    </row>
    <row r="473" spans="1:8" x14ac:dyDescent="0.15">
      <c r="A473" s="591"/>
      <c r="B473" s="591"/>
      <c r="C473" s="1742"/>
      <c r="D473" s="1731"/>
      <c r="E473" s="1731"/>
      <c r="F473" s="1731"/>
      <c r="G473" s="369"/>
      <c r="H473" s="369"/>
    </row>
    <row r="474" spans="1:8" x14ac:dyDescent="0.15">
      <c r="A474" s="591"/>
      <c r="B474" s="591"/>
      <c r="C474" s="1742"/>
      <c r="D474" s="1731"/>
      <c r="E474" s="1731"/>
      <c r="F474" s="1731"/>
      <c r="G474" s="369"/>
      <c r="H474" s="369"/>
    </row>
    <row r="475" spans="1:8" x14ac:dyDescent="0.15">
      <c r="A475" s="591"/>
      <c r="B475" s="591"/>
      <c r="C475" s="1742"/>
      <c r="D475" s="1731"/>
      <c r="E475" s="1731"/>
      <c r="F475" s="1731"/>
      <c r="G475" s="369"/>
      <c r="H475" s="369"/>
    </row>
    <row r="476" spans="1:8" x14ac:dyDescent="0.15">
      <c r="A476" s="591"/>
      <c r="B476" s="591"/>
      <c r="C476" s="1742"/>
      <c r="D476" s="1731"/>
      <c r="E476" s="1731"/>
      <c r="F476" s="1731"/>
      <c r="G476" s="369"/>
      <c r="H476" s="369"/>
    </row>
    <row r="477" spans="1:8" x14ac:dyDescent="0.15">
      <c r="A477" s="591"/>
      <c r="B477" s="591"/>
      <c r="C477" s="1742"/>
      <c r="D477" s="1731"/>
      <c r="E477" s="1731"/>
      <c r="F477" s="1731"/>
      <c r="G477" s="369"/>
      <c r="H477" s="369"/>
    </row>
    <row r="478" spans="1:8" x14ac:dyDescent="0.15">
      <c r="A478" s="591"/>
      <c r="B478" s="591"/>
      <c r="C478" s="1742"/>
      <c r="D478" s="1731"/>
      <c r="E478" s="1731"/>
      <c r="F478" s="1731"/>
      <c r="G478" s="129"/>
      <c r="H478" s="104"/>
    </row>
    <row r="480" spans="1:8" x14ac:dyDescent="0.15">
      <c r="A480" s="529">
        <v>8</v>
      </c>
      <c r="B480" s="1789">
        <v>43132</v>
      </c>
      <c r="C480" s="1775"/>
      <c r="D480" s="507"/>
      <c r="E480" s="507"/>
      <c r="F480" s="507"/>
      <c r="G480" s="526"/>
      <c r="H480" s="526"/>
    </row>
    <row r="481" spans="1:8" ht="14" thickBot="1" x14ac:dyDescent="0.2">
      <c r="A481" s="507"/>
      <c r="B481" s="1744"/>
      <c r="C481" s="1744"/>
      <c r="D481" s="1744"/>
      <c r="E481" s="1744"/>
      <c r="F481" s="512"/>
      <c r="G481" s="523" t="s">
        <v>281</v>
      </c>
      <c r="H481" s="523" t="s">
        <v>282</v>
      </c>
    </row>
    <row r="482" spans="1:8" x14ac:dyDescent="0.15">
      <c r="A482" s="507"/>
      <c r="B482" s="507"/>
      <c r="C482" s="1742"/>
      <c r="D482" s="1731"/>
      <c r="E482" s="1731"/>
      <c r="F482" s="1731"/>
      <c r="G482" s="369"/>
      <c r="H482" s="369"/>
    </row>
    <row r="483" spans="1:8" x14ac:dyDescent="0.15">
      <c r="A483" s="507"/>
      <c r="B483" s="507"/>
      <c r="C483" s="1742"/>
      <c r="D483" s="1731"/>
      <c r="E483" s="1731"/>
      <c r="F483" s="1731"/>
      <c r="G483" s="369"/>
      <c r="H483" s="369"/>
    </row>
    <row r="484" spans="1:8" x14ac:dyDescent="0.15">
      <c r="A484" s="507"/>
      <c r="B484" s="507"/>
      <c r="C484" s="1742"/>
      <c r="D484" s="1731"/>
      <c r="E484" s="1731"/>
      <c r="F484" s="1731"/>
      <c r="G484" s="768"/>
      <c r="H484" s="768"/>
    </row>
    <row r="485" spans="1:8" x14ac:dyDescent="0.15">
      <c r="A485" s="507"/>
      <c r="B485" s="507"/>
      <c r="C485" s="1742"/>
      <c r="D485" s="1731"/>
      <c r="E485" s="1731"/>
      <c r="F485" s="1731"/>
      <c r="G485" s="369"/>
      <c r="H485" s="369"/>
    </row>
    <row r="487" spans="1:8" x14ac:dyDescent="0.15">
      <c r="A487" s="591"/>
      <c r="B487" s="1789">
        <v>43159</v>
      </c>
      <c r="C487" s="1775"/>
      <c r="D487" s="507"/>
      <c r="E487" s="507"/>
      <c r="F487" s="507"/>
      <c r="G487" s="526"/>
      <c r="H487" s="526"/>
    </row>
    <row r="488" spans="1:8" ht="14" thickBot="1" x14ac:dyDescent="0.2">
      <c r="A488" s="591"/>
      <c r="B488" s="1744"/>
      <c r="C488" s="1744"/>
      <c r="D488" s="1744"/>
      <c r="E488" s="1744"/>
      <c r="F488" s="512"/>
      <c r="G488" s="523" t="s">
        <v>281</v>
      </c>
      <c r="H488" s="523" t="s">
        <v>282</v>
      </c>
    </row>
    <row r="489" spans="1:8" x14ac:dyDescent="0.15">
      <c r="A489" s="591"/>
      <c r="B489" s="591"/>
      <c r="C489" s="1743"/>
      <c r="D489" s="1729"/>
      <c r="E489" s="1729"/>
      <c r="F489" s="1729"/>
      <c r="G489" s="369"/>
      <c r="H489" s="369"/>
    </row>
    <row r="490" spans="1:8" x14ac:dyDescent="0.15">
      <c r="A490" s="591"/>
      <c r="B490" s="591"/>
      <c r="C490" s="1742"/>
      <c r="D490" s="1738"/>
      <c r="E490" s="1738"/>
      <c r="F490" s="1738"/>
      <c r="G490" s="369"/>
      <c r="H490" s="369"/>
    </row>
    <row r="491" spans="1:8" x14ac:dyDescent="0.15">
      <c r="A491" s="591"/>
      <c r="B491" s="591"/>
      <c r="C491" s="1742"/>
      <c r="D491" s="1738"/>
      <c r="E491" s="1738"/>
      <c r="F491" s="1738"/>
      <c r="G491" s="369"/>
      <c r="H491" s="369"/>
    </row>
    <row r="492" spans="1:8" x14ac:dyDescent="0.15">
      <c r="A492" s="591"/>
      <c r="B492" s="591"/>
      <c r="C492" s="1742"/>
      <c r="D492" s="1738"/>
      <c r="E492" s="1738"/>
      <c r="F492" s="1738"/>
      <c r="G492" s="369"/>
      <c r="H492" s="369"/>
    </row>
    <row r="494" spans="1:8" x14ac:dyDescent="0.15">
      <c r="A494" s="591"/>
      <c r="B494" s="1731" t="s">
        <v>1157</v>
      </c>
      <c r="C494" s="1731"/>
      <c r="D494" s="1731"/>
      <c r="E494" s="1731"/>
      <c r="F494" s="591"/>
      <c r="G494" s="104"/>
      <c r="H494" s="104"/>
    </row>
    <row r="495" spans="1:8" ht="14" thickBot="1" x14ac:dyDescent="0.2">
      <c r="A495" s="591"/>
      <c r="B495" s="1744"/>
      <c r="C495" s="1744"/>
      <c r="D495" s="1744"/>
      <c r="E495" s="1744"/>
      <c r="F495" s="512"/>
      <c r="G495" s="523" t="s">
        <v>281</v>
      </c>
      <c r="H495" s="523" t="s">
        <v>282</v>
      </c>
    </row>
    <row r="496" spans="1:8" x14ac:dyDescent="0.15">
      <c r="A496" s="591"/>
      <c r="B496" s="591"/>
      <c r="C496" s="1743"/>
      <c r="D496" s="1730"/>
      <c r="E496" s="1730"/>
      <c r="F496" s="1730"/>
      <c r="G496" s="369"/>
      <c r="H496" s="369"/>
    </row>
    <row r="497" spans="1:8" x14ac:dyDescent="0.15">
      <c r="A497" s="591"/>
      <c r="B497" s="591"/>
      <c r="C497" s="1742"/>
      <c r="D497" s="1731"/>
      <c r="E497" s="1731"/>
      <c r="F497" s="1731"/>
      <c r="G497" s="369"/>
      <c r="H497" s="369"/>
    </row>
    <row r="498" spans="1:8" x14ac:dyDescent="0.15">
      <c r="A498" s="591"/>
      <c r="B498" s="591"/>
      <c r="C498" s="1742"/>
      <c r="D498" s="1731"/>
      <c r="E498" s="1731"/>
      <c r="F498" s="1731"/>
      <c r="G498" s="768"/>
      <c r="H498" s="768"/>
    </row>
    <row r="499" spans="1:8" x14ac:dyDescent="0.15">
      <c r="A499" s="591"/>
      <c r="B499" s="591"/>
      <c r="C499" s="1742"/>
      <c r="D499" s="1731"/>
      <c r="E499" s="1731"/>
      <c r="F499" s="1731"/>
      <c r="G499" s="369"/>
      <c r="H499" s="369"/>
    </row>
    <row r="502" spans="1:8" x14ac:dyDescent="0.15">
      <c r="A502" s="591" t="s">
        <v>293</v>
      </c>
      <c r="B502" s="1778"/>
      <c r="C502" s="1731"/>
      <c r="D502" s="1731"/>
      <c r="E502" s="558"/>
      <c r="F502" s="558"/>
      <c r="G502" s="104"/>
      <c r="H502" s="104"/>
    </row>
    <row r="503" spans="1:8" x14ac:dyDescent="0.15">
      <c r="A503" s="591"/>
      <c r="B503" s="1778"/>
      <c r="C503" s="1731"/>
      <c r="D503" s="1731"/>
      <c r="E503" s="558"/>
      <c r="G503" s="104"/>
      <c r="H503" s="104"/>
    </row>
    <row r="504" spans="1:8" x14ac:dyDescent="0.15">
      <c r="A504" s="591"/>
      <c r="B504" s="1778"/>
      <c r="C504" s="1778"/>
      <c r="D504" s="1778"/>
      <c r="E504" s="125"/>
      <c r="F504" s="558"/>
      <c r="G504" s="104"/>
      <c r="H504" s="104"/>
    </row>
    <row r="505" spans="1:8" x14ac:dyDescent="0.15">
      <c r="A505" s="591"/>
      <c r="B505" s="1778" t="s">
        <v>371</v>
      </c>
      <c r="C505" s="1731"/>
      <c r="D505" s="1731"/>
      <c r="E505" s="558"/>
      <c r="F505" s="558"/>
      <c r="G505" s="104"/>
      <c r="H505" s="104"/>
    </row>
    <row r="506" spans="1:8" x14ac:dyDescent="0.15">
      <c r="A506" s="591"/>
      <c r="B506" s="531"/>
      <c r="C506" s="531"/>
      <c r="D506" s="531"/>
      <c r="E506" s="558"/>
      <c r="F506" s="558"/>
    </row>
    <row r="507" spans="1:8" x14ac:dyDescent="0.15">
      <c r="A507" s="591" t="s">
        <v>298</v>
      </c>
      <c r="B507" s="1778"/>
      <c r="C507" s="1731"/>
      <c r="D507" s="1731"/>
      <c r="E507" s="558"/>
      <c r="F507" s="558"/>
    </row>
    <row r="508" spans="1:8" x14ac:dyDescent="0.15">
      <c r="A508" s="591"/>
      <c r="B508" s="1778"/>
      <c r="C508" s="1731"/>
      <c r="D508" s="1731"/>
      <c r="E508" s="150"/>
      <c r="F508" s="558"/>
    </row>
    <row r="509" spans="1:8" x14ac:dyDescent="0.15">
      <c r="A509" s="591"/>
      <c r="B509" s="1778" t="s">
        <v>372</v>
      </c>
      <c r="C509" s="1731"/>
      <c r="D509" s="1731"/>
      <c r="E509" s="558"/>
      <c r="F509" s="558"/>
    </row>
    <row r="510" spans="1:8" x14ac:dyDescent="0.15">
      <c r="A510" s="591"/>
      <c r="B510" s="531"/>
      <c r="C510" s="531"/>
      <c r="D510" s="531"/>
      <c r="E510" s="531"/>
      <c r="F510" s="531"/>
    </row>
    <row r="511" spans="1:8" x14ac:dyDescent="0.15">
      <c r="A511" s="591" t="s">
        <v>322</v>
      </c>
      <c r="B511" s="1778"/>
      <c r="C511" s="1778"/>
      <c r="D511" s="1778"/>
      <c r="E511" s="1778"/>
      <c r="F511" s="591"/>
    </row>
    <row r="512" spans="1:8" x14ac:dyDescent="0.15">
      <c r="A512" s="591"/>
      <c r="B512" s="1778"/>
      <c r="C512" s="1746"/>
      <c r="D512" s="1746"/>
      <c r="E512" s="531"/>
      <c r="F512" s="531"/>
    </row>
    <row r="513" spans="1:7" x14ac:dyDescent="0.15">
      <c r="A513" s="591"/>
      <c r="B513" s="531"/>
      <c r="C513" s="531"/>
      <c r="D513" s="531"/>
      <c r="E513" s="531"/>
      <c r="F513" s="531"/>
    </row>
    <row r="514" spans="1:7" x14ac:dyDescent="0.15">
      <c r="A514" s="591"/>
      <c r="B514" s="1777" t="s">
        <v>373</v>
      </c>
      <c r="C514" s="1731"/>
      <c r="D514" s="1731"/>
    </row>
    <row r="515" spans="1:7" x14ac:dyDescent="0.15">
      <c r="A515" s="591"/>
      <c r="B515" s="1778"/>
      <c r="C515" s="1731"/>
      <c r="D515" s="1731"/>
      <c r="E515" s="558"/>
      <c r="F515" s="531"/>
    </row>
    <row r="516" spans="1:7" x14ac:dyDescent="0.15">
      <c r="A516" s="591"/>
      <c r="B516" s="1778"/>
      <c r="C516" s="1731"/>
      <c r="D516" s="1731"/>
      <c r="E516" s="125"/>
      <c r="F516" s="531"/>
    </row>
    <row r="517" spans="1:7" x14ac:dyDescent="0.15">
      <c r="A517" s="591"/>
      <c r="B517" s="531"/>
      <c r="C517" s="531"/>
      <c r="D517" s="591"/>
      <c r="E517" s="558"/>
      <c r="F517" s="531"/>
    </row>
    <row r="518" spans="1:7" x14ac:dyDescent="0.15">
      <c r="A518" s="591"/>
      <c r="B518" s="531"/>
      <c r="C518" s="531"/>
      <c r="D518" s="531"/>
      <c r="E518" s="531"/>
      <c r="F518" s="531"/>
    </row>
    <row r="519" spans="1:7" x14ac:dyDescent="0.15">
      <c r="A519" s="591"/>
      <c r="B519" s="1777" t="s">
        <v>374</v>
      </c>
      <c r="C519" s="1731"/>
      <c r="D519" s="1731"/>
      <c r="E519" s="530"/>
      <c r="F519" s="530"/>
    </row>
    <row r="520" spans="1:7" x14ac:dyDescent="0.15">
      <c r="A520" s="591"/>
      <c r="B520" s="1778"/>
      <c r="C520" s="1731"/>
      <c r="D520" s="1731"/>
      <c r="E520" s="558"/>
      <c r="F520" s="530"/>
    </row>
    <row r="521" spans="1:7" x14ac:dyDescent="0.15">
      <c r="A521" s="591"/>
      <c r="B521" s="1778"/>
      <c r="C521" s="1731"/>
      <c r="D521" s="1731"/>
      <c r="E521" s="125"/>
      <c r="F521" s="531"/>
    </row>
    <row r="522" spans="1:7" x14ac:dyDescent="0.15">
      <c r="A522" s="591"/>
      <c r="B522" s="531"/>
      <c r="C522" s="531"/>
      <c r="D522" s="591"/>
      <c r="E522" s="558"/>
      <c r="F522" s="531"/>
      <c r="G522" s="104"/>
    </row>
    <row r="523" spans="1:7" x14ac:dyDescent="0.15">
      <c r="A523" s="591"/>
      <c r="B523" s="591"/>
      <c r="C523" s="591"/>
      <c r="D523" s="591"/>
      <c r="E523" s="591"/>
      <c r="F523" s="591"/>
      <c r="G523" s="591"/>
    </row>
    <row r="524" spans="1:7" x14ac:dyDescent="0.15">
      <c r="A524" s="677" t="s">
        <v>1307</v>
      </c>
      <c r="B524" s="678"/>
      <c r="C524" s="1025"/>
      <c r="D524" s="591"/>
      <c r="E524" s="591"/>
      <c r="F524" s="591"/>
      <c r="G524" s="591"/>
    </row>
    <row r="525" spans="1:7" x14ac:dyDescent="0.15">
      <c r="A525" s="591"/>
      <c r="B525" s="591"/>
      <c r="C525" s="591"/>
      <c r="D525" s="591"/>
      <c r="E525" s="591"/>
      <c r="F525" s="591"/>
      <c r="G525" s="591"/>
    </row>
    <row r="526" spans="1:7" x14ac:dyDescent="0.15">
      <c r="A526" s="591" t="s">
        <v>250</v>
      </c>
      <c r="B526" s="1789">
        <v>43344</v>
      </c>
      <c r="C526" s="1775"/>
      <c r="D526" s="591"/>
      <c r="E526" s="591"/>
      <c r="F526" s="591"/>
      <c r="G526" s="591"/>
    </row>
    <row r="527" spans="1:7" ht="14" thickBot="1" x14ac:dyDescent="0.2">
      <c r="A527" s="591"/>
      <c r="B527" s="1744"/>
      <c r="C527" s="1744"/>
      <c r="D527" s="1744"/>
      <c r="E527" s="1744"/>
      <c r="F527" s="523" t="s">
        <v>281</v>
      </c>
      <c r="G527" s="523" t="s">
        <v>282</v>
      </c>
    </row>
    <row r="528" spans="1:7" x14ac:dyDescent="0.15">
      <c r="A528" s="591"/>
      <c r="B528" s="591"/>
      <c r="C528" s="1743"/>
      <c r="D528" s="1730"/>
      <c r="E528" s="1730"/>
      <c r="F528" s="129"/>
      <c r="G528" s="129"/>
    </row>
    <row r="529" spans="1:20" x14ac:dyDescent="0.15">
      <c r="A529" s="591"/>
      <c r="B529" s="591"/>
      <c r="C529" s="1742"/>
      <c r="D529" s="1731"/>
      <c r="E529" s="1731"/>
      <c r="F529" s="129"/>
      <c r="G529" s="129"/>
    </row>
    <row r="530" spans="1:20" x14ac:dyDescent="0.15">
      <c r="A530" s="591"/>
      <c r="B530" s="591"/>
      <c r="C530" s="1742"/>
      <c r="D530" s="1731"/>
      <c r="E530" s="1731"/>
      <c r="F530" s="129"/>
      <c r="G530" s="129"/>
    </row>
    <row r="531" spans="1:20" x14ac:dyDescent="0.15">
      <c r="A531" s="591"/>
      <c r="B531" s="591"/>
      <c r="C531" s="1742"/>
      <c r="D531" s="1731"/>
      <c r="E531" s="1731"/>
      <c r="F531" s="129"/>
      <c r="G531" s="369"/>
    </row>
    <row r="534" spans="1:20" x14ac:dyDescent="0.15">
      <c r="A534" s="591"/>
      <c r="B534" s="1789">
        <v>43373</v>
      </c>
      <c r="C534" s="1775"/>
      <c r="D534" s="591"/>
      <c r="E534" s="591"/>
      <c r="F534" s="591"/>
      <c r="G534" s="591"/>
    </row>
    <row r="535" spans="1:20" ht="14" thickBot="1" x14ac:dyDescent="0.2">
      <c r="A535" s="591"/>
      <c r="B535" s="1744"/>
      <c r="C535" s="1744"/>
      <c r="D535" s="1744"/>
      <c r="E535" s="1744"/>
      <c r="F535" s="523" t="s">
        <v>281</v>
      </c>
      <c r="G535" s="523" t="s">
        <v>282</v>
      </c>
    </row>
    <row r="536" spans="1:20" x14ac:dyDescent="0.15">
      <c r="A536" s="591"/>
      <c r="B536" s="591"/>
      <c r="C536" s="1743"/>
      <c r="D536" s="1730"/>
      <c r="E536" s="1730"/>
      <c r="F536" s="369"/>
      <c r="G536" s="129"/>
    </row>
    <row r="537" spans="1:20" x14ac:dyDescent="0.15">
      <c r="A537" s="591"/>
      <c r="B537" s="591"/>
      <c r="C537" s="1742"/>
      <c r="D537" s="1731"/>
      <c r="E537" s="1731"/>
      <c r="F537" s="129"/>
      <c r="G537" s="129"/>
    </row>
    <row r="538" spans="1:20" x14ac:dyDescent="0.15">
      <c r="B538" s="591"/>
      <c r="C538" s="1742"/>
      <c r="D538" s="1731"/>
      <c r="E538" s="1731"/>
      <c r="F538" s="129"/>
      <c r="G538" s="129"/>
      <c r="H538" s="104"/>
      <c r="I538" s="591"/>
      <c r="J538" s="591"/>
      <c r="K538" s="591"/>
      <c r="L538" s="591"/>
      <c r="M538" s="591"/>
      <c r="N538" s="591"/>
      <c r="O538" s="591"/>
      <c r="P538" s="591"/>
      <c r="Q538" s="591"/>
      <c r="R538" s="591"/>
      <c r="S538" s="591"/>
      <c r="T538" s="591"/>
    </row>
    <row r="539" spans="1:20" x14ac:dyDescent="0.15">
      <c r="B539" s="591"/>
      <c r="C539" s="1742"/>
      <c r="D539" s="1731"/>
      <c r="E539" s="1731"/>
      <c r="F539" s="129"/>
      <c r="G539" s="129"/>
      <c r="H539" s="104"/>
      <c r="I539" s="591"/>
      <c r="J539" s="591"/>
      <c r="K539" s="591"/>
      <c r="L539" s="591"/>
      <c r="M539" s="591"/>
      <c r="N539" s="591"/>
      <c r="O539" s="591"/>
      <c r="P539" s="591"/>
      <c r="Q539" s="591"/>
      <c r="R539" s="591"/>
      <c r="S539" s="591"/>
      <c r="T539" s="591"/>
    </row>
    <row r="541" spans="1:20" ht="14" thickBot="1" x14ac:dyDescent="0.2">
      <c r="B541" s="591"/>
      <c r="C541" s="1765" t="s">
        <v>289</v>
      </c>
      <c r="D541" s="1765"/>
      <c r="E541" s="1765"/>
      <c r="F541" s="1765"/>
      <c r="G541" s="591"/>
      <c r="H541" s="1765" t="s">
        <v>294</v>
      </c>
      <c r="I541" s="1765"/>
      <c r="J541" s="1765"/>
      <c r="K541" s="1765"/>
      <c r="L541" s="591"/>
      <c r="M541" s="591"/>
      <c r="N541" s="591"/>
      <c r="O541" s="591"/>
      <c r="P541" s="591"/>
      <c r="Q541" s="591"/>
      <c r="R541" s="591"/>
      <c r="S541" s="591"/>
      <c r="T541" s="591"/>
    </row>
    <row r="542" spans="1:20" x14ac:dyDescent="0.15">
      <c r="B542" s="591"/>
      <c r="C542" s="107"/>
      <c r="D542" s="144"/>
      <c r="E542" s="151"/>
      <c r="F542" s="107"/>
      <c r="G542" s="591"/>
      <c r="H542" s="107"/>
      <c r="I542" s="593"/>
      <c r="J542" s="572"/>
      <c r="K542" s="107"/>
      <c r="L542" s="591"/>
      <c r="M542" s="591"/>
      <c r="N542" s="591"/>
      <c r="O542" s="591"/>
      <c r="P542" s="591"/>
      <c r="Q542" s="591"/>
      <c r="R542" s="591"/>
      <c r="S542" s="591"/>
      <c r="T542" s="591"/>
    </row>
    <row r="543" spans="1:20" x14ac:dyDescent="0.15">
      <c r="B543" s="1731"/>
      <c r="C543" s="1731"/>
      <c r="D543" s="152"/>
      <c r="E543" s="591"/>
      <c r="F543" s="591"/>
      <c r="G543" s="591"/>
      <c r="H543" s="591"/>
      <c r="I543" s="148"/>
      <c r="J543" s="153"/>
      <c r="K543" s="112"/>
      <c r="L543" s="591"/>
      <c r="M543" s="591"/>
      <c r="N543" s="591"/>
      <c r="O543" s="591"/>
      <c r="P543" s="591"/>
      <c r="Q543" s="591"/>
      <c r="R543" s="591"/>
      <c r="S543" s="591"/>
      <c r="T543" s="591"/>
    </row>
    <row r="544" spans="1:20" x14ac:dyDescent="0.15">
      <c r="B544" s="591"/>
      <c r="C544" s="153"/>
      <c r="D544" s="152"/>
      <c r="E544" s="153"/>
      <c r="F544" s="112"/>
      <c r="G544" s="154"/>
      <c r="H544" s="591"/>
      <c r="I544" s="148"/>
      <c r="J544" s="591"/>
      <c r="K544" s="591"/>
      <c r="L544" s="591"/>
      <c r="M544" s="591"/>
      <c r="N544" s="591"/>
      <c r="O544" s="591"/>
      <c r="P544" s="591"/>
      <c r="Q544" s="591"/>
      <c r="R544" s="591"/>
      <c r="S544" s="515"/>
      <c r="T544" s="507"/>
    </row>
    <row r="545" spans="1:20" x14ac:dyDescent="0.15">
      <c r="B545" s="591"/>
      <c r="C545" s="591"/>
      <c r="D545" s="155"/>
      <c r="E545" s="155"/>
      <c r="F545" s="1793"/>
      <c r="G545" s="1762"/>
      <c r="H545" s="1762"/>
      <c r="I545" s="120"/>
      <c r="J545" s="120"/>
      <c r="K545" s="540"/>
      <c r="L545" s="515"/>
      <c r="M545" s="591"/>
      <c r="N545" s="591"/>
      <c r="O545" s="591"/>
      <c r="P545" s="591"/>
      <c r="Q545" s="591"/>
      <c r="R545" s="591"/>
      <c r="S545" s="591"/>
      <c r="T545" s="507"/>
    </row>
    <row r="546" spans="1:20" x14ac:dyDescent="0.15">
      <c r="B546" s="591"/>
      <c r="C546" s="591"/>
      <c r="D546" s="110"/>
      <c r="E546" s="110"/>
      <c r="F546" s="816"/>
      <c r="G546" s="823"/>
      <c r="H546" s="816"/>
      <c r="I546" s="591"/>
      <c r="J546" s="145"/>
      <c r="K546" s="110"/>
      <c r="L546" s="1755"/>
      <c r="M546" s="1755"/>
      <c r="N546" s="1755"/>
      <c r="O546" s="591"/>
      <c r="P546" s="591"/>
      <c r="Q546" s="591"/>
      <c r="R546" s="591"/>
      <c r="S546" s="591"/>
      <c r="T546" s="591"/>
    </row>
    <row r="547" spans="1:20" ht="14" thickBot="1" x14ac:dyDescent="0.2">
      <c r="B547" s="591"/>
      <c r="C547" s="1765" t="s">
        <v>300</v>
      </c>
      <c r="D547" s="1765"/>
      <c r="E547" s="1765"/>
      <c r="F547" s="1765"/>
      <c r="G547" s="591"/>
      <c r="H547" s="1765" t="s">
        <v>296</v>
      </c>
      <c r="I547" s="1765"/>
      <c r="J547" s="1765"/>
      <c r="K547" s="1765"/>
      <c r="L547" s="591"/>
      <c r="M547" s="591"/>
      <c r="N547" s="591"/>
      <c r="O547" s="591"/>
      <c r="P547" s="591"/>
      <c r="Q547" s="591"/>
      <c r="R547" s="591"/>
      <c r="S547" s="591"/>
      <c r="T547" s="591"/>
    </row>
    <row r="548" spans="1:20" x14ac:dyDescent="0.15">
      <c r="B548" s="591"/>
      <c r="C548" s="107"/>
      <c r="D548" s="144"/>
      <c r="E548" s="151"/>
      <c r="F548" s="107"/>
      <c r="G548" s="591"/>
      <c r="H548" s="107"/>
      <c r="I548" s="593"/>
      <c r="J548" s="572"/>
      <c r="K548" s="107"/>
      <c r="L548" s="591"/>
      <c r="M548" s="591"/>
      <c r="N548" s="591"/>
      <c r="O548" s="591"/>
      <c r="P548" s="591"/>
      <c r="Q548" s="591"/>
      <c r="R548" s="591"/>
      <c r="S548" s="591"/>
      <c r="T548" s="591"/>
    </row>
    <row r="549" spans="1:20" x14ac:dyDescent="0.15">
      <c r="B549" s="591"/>
      <c r="C549" s="153"/>
      <c r="D549" s="152"/>
      <c r="E549" s="156"/>
      <c r="F549" s="120"/>
      <c r="G549" s="591"/>
      <c r="H549" s="591"/>
      <c r="I549" s="148"/>
      <c r="J549" s="153"/>
      <c r="K549" s="112"/>
      <c r="L549" s="591"/>
      <c r="M549" s="591"/>
      <c r="N549" s="591"/>
      <c r="O549" s="591"/>
      <c r="P549" s="591"/>
      <c r="Q549" s="591"/>
      <c r="R549" s="591"/>
      <c r="S549" s="591"/>
      <c r="T549" s="591"/>
    </row>
    <row r="550" spans="1:20" x14ac:dyDescent="0.15">
      <c r="B550" s="591"/>
      <c r="C550" s="153"/>
      <c r="D550" s="152"/>
      <c r="E550" s="153"/>
      <c r="F550" s="112"/>
      <c r="G550" s="591"/>
      <c r="H550" s="591"/>
      <c r="I550" s="148"/>
      <c r="J550" s="591"/>
      <c r="K550" s="591"/>
      <c r="L550" s="591"/>
      <c r="M550" s="591"/>
      <c r="N550" s="591"/>
      <c r="O550" s="591"/>
      <c r="P550" s="591"/>
      <c r="Q550" s="591"/>
      <c r="R550" s="591"/>
      <c r="S550" s="591"/>
      <c r="T550" s="591"/>
    </row>
    <row r="551" spans="1:20" x14ac:dyDescent="0.15">
      <c r="B551" s="591"/>
      <c r="C551" s="591"/>
      <c r="D551" s="155"/>
      <c r="E551" s="155"/>
      <c r="F551" s="1793"/>
      <c r="G551" s="1762"/>
      <c r="H551" s="1762"/>
      <c r="I551" s="540"/>
      <c r="J551" s="540"/>
      <c r="K551" s="540"/>
      <c r="L551" s="591"/>
      <c r="M551" s="591"/>
      <c r="N551" s="591"/>
      <c r="O551" s="591"/>
      <c r="P551" s="591"/>
      <c r="Q551" s="591"/>
      <c r="R551" s="591"/>
      <c r="S551" s="591"/>
      <c r="T551" s="591"/>
    </row>
    <row r="552" spans="1:20" x14ac:dyDescent="0.15">
      <c r="B552" s="591"/>
      <c r="C552" s="591"/>
      <c r="D552" s="110"/>
      <c r="E552" s="110"/>
      <c r="F552" s="816"/>
      <c r="G552" s="823"/>
      <c r="H552" s="816"/>
      <c r="I552" s="120"/>
      <c r="J552" s="591"/>
      <c r="K552" s="110"/>
      <c r="L552" s="1755"/>
      <c r="M552" s="1755"/>
      <c r="N552" s="1755"/>
      <c r="O552" s="591"/>
      <c r="P552" s="591"/>
      <c r="Q552" s="591"/>
      <c r="R552" s="591"/>
      <c r="S552" s="591"/>
      <c r="T552" s="591"/>
    </row>
    <row r="553" spans="1:20" ht="14" thickBot="1" x14ac:dyDescent="0.2">
      <c r="B553" s="591"/>
      <c r="C553" s="1765" t="s">
        <v>290</v>
      </c>
      <c r="D553" s="1765"/>
      <c r="E553" s="1765"/>
      <c r="F553" s="1765"/>
      <c r="G553" s="591"/>
      <c r="H553" s="1765" t="s">
        <v>375</v>
      </c>
      <c r="I553" s="1765"/>
      <c r="J553" s="1765"/>
      <c r="K553" s="1765"/>
      <c r="L553" s="591"/>
      <c r="M553" s="591"/>
      <c r="N553" s="591"/>
      <c r="O553" s="591"/>
      <c r="P553" s="591"/>
      <c r="Q553" s="591"/>
      <c r="R553" s="591"/>
      <c r="S553" s="591"/>
      <c r="T553" s="591"/>
    </row>
    <row r="554" spans="1:20" x14ac:dyDescent="0.15">
      <c r="A554" s="591"/>
      <c r="B554" s="591"/>
      <c r="C554" s="107"/>
      <c r="D554" s="144"/>
      <c r="E554" s="151"/>
      <c r="F554" s="107"/>
      <c r="G554" s="591"/>
      <c r="H554" s="107"/>
      <c r="I554" s="144"/>
      <c r="J554" s="107"/>
      <c r="K554" s="107"/>
      <c r="L554" s="591"/>
      <c r="M554" s="591"/>
      <c r="N554" s="591"/>
    </row>
    <row r="555" spans="1:20" x14ac:dyDescent="0.15">
      <c r="A555" s="591"/>
      <c r="B555" s="591"/>
      <c r="C555" s="153"/>
      <c r="D555" s="152"/>
      <c r="E555" s="591"/>
      <c r="F555" s="591"/>
      <c r="G555" s="591"/>
      <c r="H555" s="591"/>
      <c r="I555" s="148"/>
      <c r="J555" s="153"/>
      <c r="K555" s="112"/>
      <c r="L555" s="591"/>
      <c r="M555" s="591"/>
      <c r="N555" s="591"/>
    </row>
    <row r="556" spans="1:20" x14ac:dyDescent="0.15">
      <c r="A556" s="591"/>
      <c r="B556" s="591"/>
      <c r="C556" s="153"/>
      <c r="D556" s="152"/>
      <c r="E556" s="153"/>
      <c r="F556" s="112"/>
      <c r="G556" s="591"/>
      <c r="H556" s="591"/>
      <c r="I556" s="148"/>
      <c r="J556" s="591"/>
      <c r="K556" s="591"/>
      <c r="L556" s="591"/>
      <c r="M556" s="591"/>
      <c r="N556" s="591"/>
    </row>
    <row r="557" spans="1:20" x14ac:dyDescent="0.15">
      <c r="A557" s="591"/>
      <c r="B557" s="591"/>
      <c r="C557" s="591"/>
      <c r="D557" s="540"/>
      <c r="E557" s="540"/>
      <c r="F557" s="1793"/>
      <c r="G557" s="1762"/>
      <c r="H557" s="1762"/>
      <c r="I557" s="540"/>
      <c r="J557" s="540"/>
      <c r="K557" s="540"/>
      <c r="L557" s="591"/>
      <c r="M557" s="591"/>
      <c r="N557" s="591"/>
    </row>
    <row r="558" spans="1:20" x14ac:dyDescent="0.15">
      <c r="A558" s="591"/>
      <c r="B558" s="591"/>
      <c r="C558" s="591"/>
      <c r="D558" s="591"/>
      <c r="E558" s="591"/>
      <c r="F558" s="479"/>
      <c r="G558" s="137"/>
      <c r="H558" s="120"/>
      <c r="I558" s="591"/>
      <c r="J558" s="591"/>
      <c r="K558" s="591"/>
      <c r="L558" s="1755"/>
      <c r="M558" s="1755"/>
      <c r="N558" s="1755"/>
    </row>
    <row r="560" spans="1:20" x14ac:dyDescent="0.15">
      <c r="A560" s="591" t="s">
        <v>298</v>
      </c>
      <c r="B560" s="1742"/>
      <c r="C560" s="1742"/>
      <c r="D560" s="1742"/>
      <c r="E560" s="1742"/>
      <c r="F560" s="1742"/>
      <c r="G560" s="1742"/>
      <c r="H560" s="1742"/>
      <c r="I560" s="1742"/>
      <c r="J560" s="1742"/>
      <c r="K560" s="1742"/>
      <c r="L560" s="1742"/>
      <c r="M560" s="1742"/>
      <c r="N560" s="1742"/>
    </row>
    <row r="561" spans="1:14" x14ac:dyDescent="0.15">
      <c r="A561" s="591"/>
      <c r="B561" s="1746"/>
      <c r="C561" s="1746"/>
      <c r="D561" s="1746"/>
      <c r="E561" s="1746"/>
      <c r="F561" s="1746"/>
      <c r="G561" s="1746"/>
      <c r="H561" s="1746"/>
      <c r="I561" s="1746"/>
      <c r="J561" s="1746"/>
      <c r="K561" s="1746"/>
      <c r="L561" s="1746"/>
      <c r="M561" s="1746"/>
      <c r="N561" s="1746"/>
    </row>
    <row r="562" spans="1:14" x14ac:dyDescent="0.15">
      <c r="A562" s="591"/>
      <c r="B562" s="1746"/>
      <c r="C562" s="1746"/>
      <c r="D562" s="1746"/>
      <c r="E562" s="1746"/>
      <c r="F562" s="1746"/>
      <c r="G562" s="1746"/>
      <c r="H562" s="1746"/>
      <c r="I562" s="1746"/>
      <c r="J562" s="1746"/>
      <c r="K562" s="1746"/>
      <c r="L562" s="1746"/>
      <c r="M562" s="1746"/>
      <c r="N562" s="1746"/>
    </row>
    <row r="563" spans="1:14" x14ac:dyDescent="0.15">
      <c r="A563" s="591"/>
      <c r="B563" s="1746"/>
      <c r="C563" s="1746"/>
      <c r="D563" s="1746"/>
      <c r="E563" s="1746"/>
      <c r="F563" s="1746"/>
      <c r="G563" s="1746"/>
      <c r="H563" s="1746"/>
      <c r="I563" s="1746"/>
      <c r="J563" s="1746"/>
      <c r="K563" s="1746"/>
      <c r="L563" s="1746"/>
      <c r="M563" s="1746"/>
      <c r="N563" s="1746"/>
    </row>
    <row r="564" spans="1:14" x14ac:dyDescent="0.15">
      <c r="A564" s="591"/>
      <c r="B564" s="1746"/>
      <c r="C564" s="1746"/>
      <c r="D564" s="1746"/>
      <c r="E564" s="1746"/>
      <c r="F564" s="1746"/>
      <c r="G564" s="1746"/>
      <c r="H564" s="1746"/>
      <c r="I564" s="1746"/>
      <c r="J564" s="1746"/>
      <c r="K564" s="1746"/>
      <c r="L564" s="1746"/>
      <c r="M564" s="1746"/>
      <c r="N564" s="1746"/>
    </row>
    <row r="565" spans="1:14" x14ac:dyDescent="0.15">
      <c r="A565" s="591"/>
      <c r="B565" s="1746"/>
      <c r="C565" s="1746"/>
      <c r="D565" s="1746"/>
      <c r="E565" s="1746"/>
      <c r="F565" s="1746"/>
      <c r="G565" s="1746"/>
      <c r="H565" s="1746"/>
      <c r="I565" s="1746"/>
      <c r="J565" s="1746"/>
      <c r="K565" s="1746"/>
      <c r="L565" s="1746"/>
      <c r="M565" s="1746"/>
      <c r="N565" s="1746"/>
    </row>
    <row r="566" spans="1:14" x14ac:dyDescent="0.15">
      <c r="A566" s="591"/>
      <c r="B566" s="1746"/>
      <c r="C566" s="1746"/>
      <c r="D566" s="1746"/>
      <c r="E566" s="1746"/>
      <c r="F566" s="1746"/>
      <c r="G566" s="1746"/>
      <c r="H566" s="1746"/>
      <c r="I566" s="1746"/>
      <c r="J566" s="1746"/>
      <c r="K566" s="1746"/>
      <c r="L566" s="1746"/>
      <c r="M566" s="1746"/>
      <c r="N566" s="1746"/>
    </row>
  </sheetData>
  <mergeCells count="430">
    <mergeCell ref="F551:H551"/>
    <mergeCell ref="L552:N552"/>
    <mergeCell ref="C553:F553"/>
    <mergeCell ref="H553:K553"/>
    <mergeCell ref="F557:H557"/>
    <mergeCell ref="L558:N558"/>
    <mergeCell ref="B560:N566"/>
    <mergeCell ref="C541:F541"/>
    <mergeCell ref="H541:K541"/>
    <mergeCell ref="B543:C543"/>
    <mergeCell ref="F545:H545"/>
    <mergeCell ref="L546:N546"/>
    <mergeCell ref="C547:F547"/>
    <mergeCell ref="H547:K547"/>
    <mergeCell ref="B534:C534"/>
    <mergeCell ref="B535:E535"/>
    <mergeCell ref="C536:E536"/>
    <mergeCell ref="C537:E537"/>
    <mergeCell ref="C538:E538"/>
    <mergeCell ref="C539:E539"/>
    <mergeCell ref="B526:C526"/>
    <mergeCell ref="B527:E527"/>
    <mergeCell ref="C528:E528"/>
    <mergeCell ref="C529:E529"/>
    <mergeCell ref="C530:E530"/>
    <mergeCell ref="C531:E531"/>
    <mergeCell ref="B515:D515"/>
    <mergeCell ref="B516:D516"/>
    <mergeCell ref="B519:D519"/>
    <mergeCell ref="B520:D520"/>
    <mergeCell ref="B521:D521"/>
    <mergeCell ref="B507:D507"/>
    <mergeCell ref="B508:D508"/>
    <mergeCell ref="B509:D509"/>
    <mergeCell ref="B511:E511"/>
    <mergeCell ref="B512:D512"/>
    <mergeCell ref="B514:D514"/>
    <mergeCell ref="C498:F498"/>
    <mergeCell ref="C499:F499"/>
    <mergeCell ref="B502:D502"/>
    <mergeCell ref="B503:D503"/>
    <mergeCell ref="B504:D504"/>
    <mergeCell ref="B505:D505"/>
    <mergeCell ref="B487:C487"/>
    <mergeCell ref="B488:E488"/>
    <mergeCell ref="B494:E494"/>
    <mergeCell ref="B495:E495"/>
    <mergeCell ref="C496:F496"/>
    <mergeCell ref="C497:F497"/>
    <mergeCell ref="C492:F492"/>
    <mergeCell ref="B480:C480"/>
    <mergeCell ref="B481:E481"/>
    <mergeCell ref="C482:F482"/>
    <mergeCell ref="C483:F483"/>
    <mergeCell ref="C484:F484"/>
    <mergeCell ref="C485:F485"/>
    <mergeCell ref="C489:F489"/>
    <mergeCell ref="C490:F490"/>
    <mergeCell ref="C491:F491"/>
    <mergeCell ref="C473:F473"/>
    <mergeCell ref="C474:F474"/>
    <mergeCell ref="C475:F475"/>
    <mergeCell ref="C476:F476"/>
    <mergeCell ref="C477:F477"/>
    <mergeCell ref="C478:F478"/>
    <mergeCell ref="C463:E463"/>
    <mergeCell ref="C464:E464"/>
    <mergeCell ref="B466:E466"/>
    <mergeCell ref="B470:E470"/>
    <mergeCell ref="C471:F471"/>
    <mergeCell ref="C472:F472"/>
    <mergeCell ref="C467:E467"/>
    <mergeCell ref="C468:E468"/>
    <mergeCell ref="B460:E460"/>
    <mergeCell ref="C461:E461"/>
    <mergeCell ref="C462:E462"/>
    <mergeCell ref="D446:F446"/>
    <mergeCell ref="B449:L455"/>
    <mergeCell ref="B435:D435"/>
    <mergeCell ref="G435:J435"/>
    <mergeCell ref="D436:F436"/>
    <mergeCell ref="B440:D440"/>
    <mergeCell ref="G440:J440"/>
    <mergeCell ref="B445:D445"/>
    <mergeCell ref="G445:J445"/>
    <mergeCell ref="C425:F425"/>
    <mergeCell ref="C427:F427"/>
    <mergeCell ref="C428:F428"/>
    <mergeCell ref="B430:D430"/>
    <mergeCell ref="G430:J430"/>
    <mergeCell ref="D431:F431"/>
    <mergeCell ref="C417:F417"/>
    <mergeCell ref="C418:F418"/>
    <mergeCell ref="C419:F419"/>
    <mergeCell ref="C420:F420"/>
    <mergeCell ref="C423:F423"/>
    <mergeCell ref="C424:F424"/>
    <mergeCell ref="B408:C408"/>
    <mergeCell ref="C410:F410"/>
    <mergeCell ref="C411:F411"/>
    <mergeCell ref="C412:F412"/>
    <mergeCell ref="C413:F413"/>
    <mergeCell ref="B415:C415"/>
    <mergeCell ref="C401:F401"/>
    <mergeCell ref="C402:F402"/>
    <mergeCell ref="C403:F403"/>
    <mergeCell ref="C404:F404"/>
    <mergeCell ref="C405:F405"/>
    <mergeCell ref="C406:F406"/>
    <mergeCell ref="C387:F387"/>
    <mergeCell ref="C388:F388"/>
    <mergeCell ref="C391:F391"/>
    <mergeCell ref="C392:F392"/>
    <mergeCell ref="C399:F399"/>
    <mergeCell ref="C400:F400"/>
    <mergeCell ref="C395:F395"/>
    <mergeCell ref="C396:F396"/>
    <mergeCell ref="C376:F376"/>
    <mergeCell ref="C377:F377"/>
    <mergeCell ref="C378:F378"/>
    <mergeCell ref="C379:F379"/>
    <mergeCell ref="C382:F382"/>
    <mergeCell ref="C386:F386"/>
    <mergeCell ref="C366:F366"/>
    <mergeCell ref="C367:F367"/>
    <mergeCell ref="C368:F368"/>
    <mergeCell ref="C371:F371"/>
    <mergeCell ref="C372:F372"/>
    <mergeCell ref="C373:F373"/>
    <mergeCell ref="C383:F383"/>
    <mergeCell ref="B355:E355"/>
    <mergeCell ref="B356:E356"/>
    <mergeCell ref="B357:E357"/>
    <mergeCell ref="B360:E360"/>
    <mergeCell ref="K362:N362"/>
    <mergeCell ref="K363:N363"/>
    <mergeCell ref="B347:F347"/>
    <mergeCell ref="B350:E350"/>
    <mergeCell ref="B351:E351"/>
    <mergeCell ref="B352:E352"/>
    <mergeCell ref="B353:E353"/>
    <mergeCell ref="B354:E354"/>
    <mergeCell ref="C341:F341"/>
    <mergeCell ref="C342:F342"/>
    <mergeCell ref="C343:F343"/>
    <mergeCell ref="C344:F344"/>
    <mergeCell ref="C345:F345"/>
    <mergeCell ref="C346:F346"/>
    <mergeCell ref="B333:F333"/>
    <mergeCell ref="C335:E335"/>
    <mergeCell ref="C336:E336"/>
    <mergeCell ref="C337:E337"/>
    <mergeCell ref="C338:E338"/>
    <mergeCell ref="B339:F339"/>
    <mergeCell ref="C327:E327"/>
    <mergeCell ref="C328:E328"/>
    <mergeCell ref="C329:E329"/>
    <mergeCell ref="C330:E330"/>
    <mergeCell ref="C331:E331"/>
    <mergeCell ref="C332:E332"/>
    <mergeCell ref="C320:E320"/>
    <mergeCell ref="C321:E321"/>
    <mergeCell ref="B322:F322"/>
    <mergeCell ref="C324:E324"/>
    <mergeCell ref="C325:E325"/>
    <mergeCell ref="C326:E326"/>
    <mergeCell ref="C314:E314"/>
    <mergeCell ref="C315:E315"/>
    <mergeCell ref="C316:E316"/>
    <mergeCell ref="C317:E317"/>
    <mergeCell ref="C318:E318"/>
    <mergeCell ref="C319:E319"/>
    <mergeCell ref="C308:E308"/>
    <mergeCell ref="C309:E309"/>
    <mergeCell ref="C310:E310"/>
    <mergeCell ref="C311:E311"/>
    <mergeCell ref="C312:E312"/>
    <mergeCell ref="C313:E313"/>
    <mergeCell ref="I303:J303"/>
    <mergeCell ref="K303:L303"/>
    <mergeCell ref="M303:N303"/>
    <mergeCell ref="I304:J304"/>
    <mergeCell ref="K304:L304"/>
    <mergeCell ref="C306:E306"/>
    <mergeCell ref="B304:F304"/>
    <mergeCell ref="C296:F296"/>
    <mergeCell ref="C297:F297"/>
    <mergeCell ref="B299:F299"/>
    <mergeCell ref="C300:F300"/>
    <mergeCell ref="C301:F301"/>
    <mergeCell ref="G303:H303"/>
    <mergeCell ref="C302:F302"/>
    <mergeCell ref="C298:F298"/>
    <mergeCell ref="B303:F303"/>
    <mergeCell ref="C289:F289"/>
    <mergeCell ref="C290:F290"/>
    <mergeCell ref="C291:F291"/>
    <mergeCell ref="C292:F292"/>
    <mergeCell ref="C293:F293"/>
    <mergeCell ref="B295:F295"/>
    <mergeCell ref="B281:E281"/>
    <mergeCell ref="B282:E282"/>
    <mergeCell ref="B284:E284"/>
    <mergeCell ref="B285:E285"/>
    <mergeCell ref="B286:F286"/>
    <mergeCell ref="B288:F288"/>
    <mergeCell ref="B272:E272"/>
    <mergeCell ref="B274:E274"/>
    <mergeCell ref="B275:E275"/>
    <mergeCell ref="B276:F276"/>
    <mergeCell ref="B278:F278"/>
    <mergeCell ref="B280:E280"/>
    <mergeCell ref="B264:E264"/>
    <mergeCell ref="B265:E265"/>
    <mergeCell ref="B267:E267"/>
    <mergeCell ref="B268:E268"/>
    <mergeCell ref="B269:F269"/>
    <mergeCell ref="B271:E271"/>
    <mergeCell ref="B254:E254"/>
    <mergeCell ref="B255:F255"/>
    <mergeCell ref="B257:E257"/>
    <mergeCell ref="B258:E258"/>
    <mergeCell ref="B261:E261"/>
    <mergeCell ref="B262:F262"/>
    <mergeCell ref="C244:F244"/>
    <mergeCell ref="B249:E249"/>
    <mergeCell ref="B250:E250"/>
    <mergeCell ref="B251:E251"/>
    <mergeCell ref="B253:E253"/>
    <mergeCell ref="B235:E235"/>
    <mergeCell ref="B236:E236"/>
    <mergeCell ref="B237:E237"/>
    <mergeCell ref="B240:E240"/>
    <mergeCell ref="B242:F242"/>
    <mergeCell ref="C243:F243"/>
    <mergeCell ref="C226:F226"/>
    <mergeCell ref="C227:F227"/>
    <mergeCell ref="B231:E231"/>
    <mergeCell ref="B232:E232"/>
    <mergeCell ref="B233:E233"/>
    <mergeCell ref="B234:E234"/>
    <mergeCell ref="B219:F219"/>
    <mergeCell ref="C220:F220"/>
    <mergeCell ref="C221:F221"/>
    <mergeCell ref="C222:F222"/>
    <mergeCell ref="C224:F224"/>
    <mergeCell ref="C225:F225"/>
    <mergeCell ref="C212:F212"/>
    <mergeCell ref="C213:F213"/>
    <mergeCell ref="C214:F214"/>
    <mergeCell ref="C215:F215"/>
    <mergeCell ref="C216:F216"/>
    <mergeCell ref="C217:F217"/>
    <mergeCell ref="C223:F223"/>
    <mergeCell ref="B201:E201"/>
    <mergeCell ref="B204:E204"/>
    <mergeCell ref="B205:E205"/>
    <mergeCell ref="B210:F210"/>
    <mergeCell ref="C211:F211"/>
    <mergeCell ref="C190:F190"/>
    <mergeCell ref="B192:E192"/>
    <mergeCell ref="B193:E193"/>
    <mergeCell ref="B196:E196"/>
    <mergeCell ref="B197:E197"/>
    <mergeCell ref="B200:E200"/>
    <mergeCell ref="C184:F184"/>
    <mergeCell ref="C185:F185"/>
    <mergeCell ref="C186:F186"/>
    <mergeCell ref="C187:F187"/>
    <mergeCell ref="C188:F188"/>
    <mergeCell ref="C189:F189"/>
    <mergeCell ref="C176:F176"/>
    <mergeCell ref="B178:F178"/>
    <mergeCell ref="C179:F179"/>
    <mergeCell ref="C180:F180"/>
    <mergeCell ref="B182:F182"/>
    <mergeCell ref="C183:F183"/>
    <mergeCell ref="C169:F169"/>
    <mergeCell ref="C170:F170"/>
    <mergeCell ref="B172:F172"/>
    <mergeCell ref="C173:F173"/>
    <mergeCell ref="C174:F174"/>
    <mergeCell ref="C175:F175"/>
    <mergeCell ref="C161:F161"/>
    <mergeCell ref="B163:F163"/>
    <mergeCell ref="C164:F164"/>
    <mergeCell ref="C165:F165"/>
    <mergeCell ref="C166:F166"/>
    <mergeCell ref="B168:F168"/>
    <mergeCell ref="B154:F154"/>
    <mergeCell ref="C155:F155"/>
    <mergeCell ref="C156:F156"/>
    <mergeCell ref="C157:F157"/>
    <mergeCell ref="B159:F159"/>
    <mergeCell ref="C160:F160"/>
    <mergeCell ref="B144:C144"/>
    <mergeCell ref="B149:F149"/>
    <mergeCell ref="C150:F150"/>
    <mergeCell ref="C151:F151"/>
    <mergeCell ref="C152:F152"/>
    <mergeCell ref="B139:C139"/>
    <mergeCell ref="H139:I139"/>
    <mergeCell ref="B141:D141"/>
    <mergeCell ref="B142:C142"/>
    <mergeCell ref="H142:I142"/>
    <mergeCell ref="B143:C143"/>
    <mergeCell ref="H134:I134"/>
    <mergeCell ref="B136:D136"/>
    <mergeCell ref="B137:C137"/>
    <mergeCell ref="D137:F137"/>
    <mergeCell ref="H137:I137"/>
    <mergeCell ref="B138:C138"/>
    <mergeCell ref="H138:I138"/>
    <mergeCell ref="B129:C129"/>
    <mergeCell ref="H129:I129"/>
    <mergeCell ref="B131:E131"/>
    <mergeCell ref="G131:J131"/>
    <mergeCell ref="B133:C133"/>
    <mergeCell ref="H133:I133"/>
    <mergeCell ref="C124:E124"/>
    <mergeCell ref="B126:E126"/>
    <mergeCell ref="G126:J126"/>
    <mergeCell ref="B128:C128"/>
    <mergeCell ref="E128:G128"/>
    <mergeCell ref="H128:I128"/>
    <mergeCell ref="B116:C116"/>
    <mergeCell ref="D116:G116"/>
    <mergeCell ref="B117:C117"/>
    <mergeCell ref="B122:E122"/>
    <mergeCell ref="C123:E123"/>
    <mergeCell ref="D111:F111"/>
    <mergeCell ref="D112:F112"/>
    <mergeCell ref="G112:H112"/>
    <mergeCell ref="B114:G114"/>
    <mergeCell ref="B115:C115"/>
    <mergeCell ref="D115:G115"/>
    <mergeCell ref="H115:I115"/>
    <mergeCell ref="D104:F104"/>
    <mergeCell ref="B106:E106"/>
    <mergeCell ref="F106:I106"/>
    <mergeCell ref="D107:F107"/>
    <mergeCell ref="D108:F108"/>
    <mergeCell ref="B110:E110"/>
    <mergeCell ref="F110:I110"/>
    <mergeCell ref="C98:F98"/>
    <mergeCell ref="C99:F99"/>
    <mergeCell ref="C100:F100"/>
    <mergeCell ref="B102:E102"/>
    <mergeCell ref="F102:I102"/>
    <mergeCell ref="D103:F103"/>
    <mergeCell ref="B92:F92"/>
    <mergeCell ref="C93:F93"/>
    <mergeCell ref="C94:F94"/>
    <mergeCell ref="C95:F95"/>
    <mergeCell ref="C96:F96"/>
    <mergeCell ref="C97:F97"/>
    <mergeCell ref="C82:F82"/>
    <mergeCell ref="B85:F85"/>
    <mergeCell ref="C86:F86"/>
    <mergeCell ref="C87:F87"/>
    <mergeCell ref="C88:F88"/>
    <mergeCell ref="C90:F90"/>
    <mergeCell ref="C83:F83"/>
    <mergeCell ref="C89:F89"/>
    <mergeCell ref="C75:F75"/>
    <mergeCell ref="C76:F76"/>
    <mergeCell ref="C77:F77"/>
    <mergeCell ref="B79:F79"/>
    <mergeCell ref="C80:F80"/>
    <mergeCell ref="C81:F81"/>
    <mergeCell ref="C66:F66"/>
    <mergeCell ref="C67:F67"/>
    <mergeCell ref="C69:F69"/>
    <mergeCell ref="C70:F70"/>
    <mergeCell ref="C71:F71"/>
    <mergeCell ref="C74:F74"/>
    <mergeCell ref="C68:F68"/>
    <mergeCell ref="B58:F58"/>
    <mergeCell ref="C59:F59"/>
    <mergeCell ref="C61:F61"/>
    <mergeCell ref="B63:F63"/>
    <mergeCell ref="C64:F64"/>
    <mergeCell ref="C65:F65"/>
    <mergeCell ref="C60:F60"/>
    <mergeCell ref="C45:F45"/>
    <mergeCell ref="C46:F46"/>
    <mergeCell ref="C47:F47"/>
    <mergeCell ref="C48:F48"/>
    <mergeCell ref="C49:F49"/>
    <mergeCell ref="C50:F50"/>
    <mergeCell ref="C51:F51"/>
    <mergeCell ref="C52:F52"/>
    <mergeCell ref="C53:F53"/>
    <mergeCell ref="A56:C56"/>
    <mergeCell ref="B38:F38"/>
    <mergeCell ref="B42:F42"/>
    <mergeCell ref="C43:E43"/>
    <mergeCell ref="C44:F44"/>
    <mergeCell ref="C31:F31"/>
    <mergeCell ref="C32:F32"/>
    <mergeCell ref="C33:F33"/>
    <mergeCell ref="C34:F34"/>
    <mergeCell ref="C35:F35"/>
    <mergeCell ref="C36:F36"/>
    <mergeCell ref="C39:F39"/>
    <mergeCell ref="C40:F40"/>
    <mergeCell ref="A1:G1"/>
    <mergeCell ref="B5:F5"/>
    <mergeCell ref="C6:F6"/>
    <mergeCell ref="C7:F7"/>
    <mergeCell ref="C8:F8"/>
    <mergeCell ref="C29:F29"/>
    <mergeCell ref="C30:F30"/>
    <mergeCell ref="C18:F18"/>
    <mergeCell ref="C19:F19"/>
    <mergeCell ref="C9:F9"/>
    <mergeCell ref="C10:F10"/>
    <mergeCell ref="C11:F11"/>
    <mergeCell ref="B13:F13"/>
    <mergeCell ref="C14:F14"/>
    <mergeCell ref="C15:F15"/>
    <mergeCell ref="B28:F28"/>
    <mergeCell ref="C16:F16"/>
    <mergeCell ref="C17:F17"/>
    <mergeCell ref="C20:E20"/>
    <mergeCell ref="C21:F21"/>
    <mergeCell ref="B23:F23"/>
    <mergeCell ref="C24:F24"/>
    <mergeCell ref="C25:F25"/>
    <mergeCell ref="C26:F26"/>
  </mergeCells>
  <phoneticPr fontId="64" type="noConversion"/>
  <pageMargins left="0.7" right="0.7" top="0.75" bottom="0.75" header="0.3" footer="0.3"/>
  <pageSetup paperSize="9" orientation="portrait" horizontalDpi="4294967292" verticalDpi="429496729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9"/>
  <sheetViews>
    <sheetView zoomScale="150" zoomScaleNormal="150" workbookViewId="0">
      <selection activeCell="I5" sqref="I5"/>
    </sheetView>
  </sheetViews>
  <sheetFormatPr baseColWidth="10" defaultColWidth="8.83203125" defaultRowHeight="13" x14ac:dyDescent="0.2"/>
  <cols>
    <col min="1" max="1" width="6.6640625" style="709" customWidth="1"/>
    <col min="2" max="2" width="8.83203125" style="709"/>
    <col min="3" max="3" width="12.33203125" style="709" customWidth="1"/>
    <col min="4" max="4" width="13.33203125" style="87" customWidth="1"/>
    <col min="5" max="5" width="12.33203125" style="87" customWidth="1"/>
    <col min="6" max="6" width="12.6640625" style="87" customWidth="1"/>
    <col min="7" max="7" width="13.33203125" style="87" customWidth="1"/>
    <col min="8" max="16384" width="8.83203125" style="709"/>
  </cols>
  <sheetData>
    <row r="1" spans="1:7" x14ac:dyDescent="0.2">
      <c r="A1" s="672" t="s">
        <v>2090</v>
      </c>
      <c r="B1" s="707"/>
      <c r="C1" s="708"/>
      <c r="D1" s="845"/>
      <c r="E1" s="845"/>
      <c r="F1" s="845"/>
      <c r="G1" s="845"/>
    </row>
    <row r="3" spans="1:7" x14ac:dyDescent="0.2">
      <c r="A3" s="670" t="s">
        <v>1957</v>
      </c>
      <c r="B3" s="670"/>
      <c r="C3" s="670"/>
      <c r="D3" s="671"/>
      <c r="E3" s="671"/>
    </row>
    <row r="4" spans="1:7" x14ac:dyDescent="0.2">
      <c r="A4" s="709" t="s">
        <v>0</v>
      </c>
      <c r="B4" s="709" t="s">
        <v>154</v>
      </c>
    </row>
    <row r="5" spans="1:7" x14ac:dyDescent="0.2">
      <c r="C5" s="1746"/>
      <c r="D5" s="1746"/>
      <c r="E5" s="1746"/>
    </row>
    <row r="6" spans="1:7" x14ac:dyDescent="0.2">
      <c r="B6" s="728"/>
      <c r="C6" s="1746"/>
      <c r="D6" s="1746"/>
      <c r="E6" s="1746"/>
    </row>
    <row r="7" spans="1:7" x14ac:dyDescent="0.2">
      <c r="C7" s="1746"/>
      <c r="D7" s="1746"/>
      <c r="E7" s="1746"/>
    </row>
    <row r="8" spans="1:7" x14ac:dyDescent="0.2">
      <c r="C8" s="1746"/>
      <c r="D8" s="1746"/>
      <c r="E8" s="1746"/>
    </row>
    <row r="9" spans="1:7" x14ac:dyDescent="0.2">
      <c r="B9" s="728"/>
      <c r="C9" s="1746"/>
      <c r="D9" s="1746"/>
      <c r="E9" s="1746"/>
    </row>
    <row r="10" spans="1:7" x14ac:dyDescent="0.2">
      <c r="C10" s="1746"/>
      <c r="D10" s="1746"/>
      <c r="E10" s="1746"/>
    </row>
    <row r="11" spans="1:7" x14ac:dyDescent="0.2">
      <c r="A11" s="709" t="s">
        <v>1</v>
      </c>
    </row>
    <row r="12" spans="1:7" x14ac:dyDescent="0.2">
      <c r="B12" s="2243" t="s">
        <v>1973</v>
      </c>
      <c r="C12" s="2243"/>
      <c r="D12" s="2243"/>
      <c r="E12" s="2243"/>
      <c r="F12" s="2243"/>
      <c r="G12" s="2243"/>
    </row>
    <row r="13" spans="1:7" x14ac:dyDescent="0.2">
      <c r="B13" s="787"/>
      <c r="C13" s="787"/>
      <c r="E13" s="846"/>
    </row>
    <row r="14" spans="1:7" x14ac:dyDescent="0.2">
      <c r="B14" s="787"/>
      <c r="C14" s="787"/>
      <c r="E14" s="790"/>
      <c r="G14" s="90"/>
    </row>
    <row r="15" spans="1:7" x14ac:dyDescent="0.2">
      <c r="B15" s="784"/>
      <c r="C15" s="784"/>
      <c r="E15" s="847"/>
      <c r="F15" s="786"/>
      <c r="G15" s="90"/>
    </row>
    <row r="16" spans="1:7" x14ac:dyDescent="0.2">
      <c r="B16" s="788"/>
      <c r="C16" s="788"/>
      <c r="E16" s="847"/>
      <c r="F16" s="786"/>
      <c r="G16" s="90"/>
    </row>
    <row r="17" spans="1:7" x14ac:dyDescent="0.2">
      <c r="B17" s="787"/>
      <c r="C17" s="787"/>
      <c r="E17" s="790"/>
    </row>
    <row r="18" spans="1:7" x14ac:dyDescent="0.2">
      <c r="B18" s="787"/>
      <c r="C18" s="787"/>
      <c r="E18" s="790"/>
      <c r="G18" s="90"/>
    </row>
    <row r="19" spans="1:7" x14ac:dyDescent="0.2">
      <c r="B19" s="788"/>
      <c r="C19" s="788"/>
      <c r="E19" s="847"/>
      <c r="F19" s="786"/>
      <c r="G19" s="90"/>
    </row>
    <row r="20" spans="1:7" x14ac:dyDescent="0.2">
      <c r="B20" s="787"/>
      <c r="C20" s="787"/>
      <c r="E20" s="847"/>
      <c r="F20" s="786"/>
      <c r="G20" s="90"/>
    </row>
    <row r="21" spans="1:7" x14ac:dyDescent="0.2">
      <c r="B21" s="787"/>
      <c r="C21" s="787"/>
      <c r="E21" s="847"/>
      <c r="F21" s="786"/>
      <c r="G21" s="90"/>
    </row>
    <row r="22" spans="1:7" x14ac:dyDescent="0.2">
      <c r="B22" s="788"/>
      <c r="C22" s="788"/>
      <c r="E22" s="790"/>
      <c r="G22" s="90"/>
    </row>
    <row r="23" spans="1:7" x14ac:dyDescent="0.2">
      <c r="B23" s="788"/>
      <c r="C23" s="788"/>
      <c r="E23" s="847"/>
      <c r="F23" s="786"/>
      <c r="G23" s="90"/>
    </row>
    <row r="24" spans="1:7" x14ac:dyDescent="0.2">
      <c r="B24" s="788"/>
      <c r="C24" s="788"/>
      <c r="E24" s="847"/>
      <c r="F24" s="786"/>
      <c r="G24" s="90"/>
    </row>
    <row r="25" spans="1:7" x14ac:dyDescent="0.2">
      <c r="B25" s="788"/>
      <c r="C25" s="788"/>
      <c r="E25" s="847"/>
      <c r="F25" s="786"/>
      <c r="G25" s="90"/>
    </row>
    <row r="26" spans="1:7" x14ac:dyDescent="0.2">
      <c r="B26" s="788"/>
      <c r="C26" s="788"/>
      <c r="E26" s="790"/>
      <c r="G26" s="90"/>
    </row>
    <row r="27" spans="1:7" x14ac:dyDescent="0.2">
      <c r="B27" s="788"/>
      <c r="C27" s="788"/>
      <c r="E27" s="790"/>
      <c r="G27" s="90"/>
    </row>
    <row r="28" spans="1:7" ht="14" thickBot="1" x14ac:dyDescent="0.25">
      <c r="B28" s="788"/>
      <c r="C28" s="788"/>
      <c r="D28" s="848"/>
      <c r="E28" s="790"/>
      <c r="G28" s="88"/>
    </row>
    <row r="29" spans="1:7" ht="14" thickTop="1" x14ac:dyDescent="0.2">
      <c r="G29" s="90"/>
    </row>
    <row r="31" spans="1:7" x14ac:dyDescent="0.2">
      <c r="A31" s="670" t="s">
        <v>1958</v>
      </c>
      <c r="B31" s="708"/>
      <c r="C31" s="708"/>
      <c r="D31" s="845"/>
      <c r="E31" s="845"/>
    </row>
    <row r="32" spans="1:7" ht="14" customHeight="1" x14ac:dyDescent="0.2">
      <c r="A32" s="709" t="s">
        <v>0</v>
      </c>
      <c r="B32" s="1746"/>
      <c r="C32" s="1746"/>
      <c r="D32" s="1746"/>
      <c r="E32" s="1746"/>
      <c r="F32" s="1746"/>
      <c r="G32" s="709"/>
    </row>
    <row r="33" spans="1:7" s="1451" customFormat="1" ht="14" customHeight="1" x14ac:dyDescent="0.2">
      <c r="B33" s="1746"/>
      <c r="C33" s="1746"/>
      <c r="D33" s="1746"/>
      <c r="E33" s="1746"/>
      <c r="F33" s="1746"/>
    </row>
    <row r="34" spans="1:7" s="1451" customFormat="1" ht="14" customHeight="1" x14ac:dyDescent="0.2">
      <c r="B34" s="1746"/>
      <c r="C34" s="1746"/>
      <c r="D34" s="1746"/>
      <c r="E34" s="1746"/>
      <c r="F34" s="1746"/>
    </row>
    <row r="35" spans="1:7" s="1451" customFormat="1" ht="14" customHeight="1" x14ac:dyDescent="0.2">
      <c r="B35" s="1746"/>
      <c r="C35" s="1746"/>
      <c r="D35" s="1746"/>
      <c r="E35" s="1746"/>
      <c r="F35" s="1746"/>
    </row>
    <row r="36" spans="1:7" ht="14" customHeight="1" x14ac:dyDescent="0.2">
      <c r="B36" s="1746"/>
      <c r="C36" s="1746"/>
      <c r="D36" s="1746"/>
      <c r="E36" s="1746"/>
      <c r="F36" s="1746"/>
      <c r="G36" s="709"/>
    </row>
    <row r="37" spans="1:7" ht="14" customHeight="1" x14ac:dyDescent="0.2">
      <c r="B37" s="709" t="s">
        <v>1175</v>
      </c>
      <c r="D37" s="709"/>
      <c r="E37" s="709"/>
      <c r="F37" s="709"/>
      <c r="G37" s="709"/>
    </row>
    <row r="38" spans="1:7" ht="14" customHeight="1" x14ac:dyDescent="0.2">
      <c r="C38" s="1746"/>
      <c r="D38" s="1746"/>
      <c r="E38" s="1746"/>
      <c r="F38" s="709"/>
      <c r="G38" s="709"/>
    </row>
    <row r="39" spans="1:7" s="1451" customFormat="1" ht="14" customHeight="1" x14ac:dyDescent="0.2">
      <c r="C39" s="1746"/>
      <c r="D39" s="1746"/>
      <c r="E39" s="1746"/>
    </row>
    <row r="40" spans="1:7" s="1451" customFormat="1" ht="14" customHeight="1" x14ac:dyDescent="0.2">
      <c r="C40" s="1746"/>
      <c r="D40" s="1746"/>
      <c r="E40" s="1746"/>
    </row>
    <row r="41" spans="1:7" ht="14" customHeight="1" x14ac:dyDescent="0.2">
      <c r="C41" s="1746"/>
      <c r="D41" s="1746"/>
      <c r="E41" s="1746"/>
      <c r="F41" s="709"/>
      <c r="G41" s="709"/>
    </row>
    <row r="42" spans="1:7" ht="14" customHeight="1" x14ac:dyDescent="0.2">
      <c r="C42" s="1746"/>
      <c r="D42" s="1746"/>
      <c r="E42" s="1746"/>
      <c r="F42" s="709"/>
      <c r="G42" s="709"/>
    </row>
    <row r="43" spans="1:7" ht="14" customHeight="1" x14ac:dyDescent="0.2">
      <c r="C43" s="1746"/>
      <c r="D43" s="1746"/>
      <c r="E43" s="1746"/>
      <c r="F43" s="709"/>
      <c r="G43" s="709"/>
    </row>
    <row r="44" spans="1:7" ht="14" customHeight="1" x14ac:dyDescent="0.2">
      <c r="D44" s="709"/>
      <c r="E44" s="709"/>
      <c r="F44" s="709"/>
      <c r="G44" s="709"/>
    </row>
    <row r="45" spans="1:7" x14ac:dyDescent="0.2">
      <c r="A45" s="709" t="s">
        <v>1</v>
      </c>
      <c r="B45" s="2243" t="s">
        <v>1974</v>
      </c>
      <c r="C45" s="2243"/>
      <c r="D45" s="2243"/>
      <c r="E45" s="2243"/>
      <c r="F45" s="2243"/>
      <c r="G45" s="2243"/>
    </row>
    <row r="46" spans="1:7" ht="14" customHeight="1" x14ac:dyDescent="0.2">
      <c r="B46" s="787"/>
      <c r="C46" s="787"/>
      <c r="E46" s="846"/>
      <c r="F46" s="90"/>
    </row>
    <row r="47" spans="1:7" ht="14" customHeight="1" x14ac:dyDescent="0.2">
      <c r="B47" s="787"/>
      <c r="C47" s="787"/>
      <c r="E47" s="790"/>
      <c r="F47" s="90"/>
      <c r="G47" s="90"/>
    </row>
    <row r="48" spans="1:7" x14ac:dyDescent="0.2">
      <c r="B48" s="784"/>
      <c r="C48" s="784"/>
      <c r="E48" s="847"/>
      <c r="F48" s="849"/>
      <c r="G48" s="90"/>
    </row>
    <row r="49" spans="2:7" x14ac:dyDescent="0.2">
      <c r="B49" s="788"/>
      <c r="C49" s="788"/>
      <c r="E49" s="847"/>
      <c r="F49" s="849"/>
      <c r="G49" s="90"/>
    </row>
    <row r="50" spans="2:7" x14ac:dyDescent="0.2">
      <c r="B50" s="787"/>
      <c r="C50" s="787"/>
      <c r="E50" s="847"/>
      <c r="F50" s="849"/>
    </row>
    <row r="51" spans="2:7" x14ac:dyDescent="0.2">
      <c r="B51" s="788"/>
      <c r="C51" s="788"/>
      <c r="E51" s="790"/>
      <c r="F51" s="90"/>
      <c r="G51" s="90"/>
    </row>
    <row r="52" spans="2:7" x14ac:dyDescent="0.2">
      <c r="B52" s="787"/>
      <c r="C52" s="787"/>
      <c r="E52" s="790"/>
      <c r="F52" s="90"/>
      <c r="G52" s="90"/>
    </row>
    <row r="53" spans="2:7" x14ac:dyDescent="0.2">
      <c r="B53" s="787"/>
      <c r="C53" s="787"/>
      <c r="E53" s="98"/>
      <c r="F53" s="99"/>
      <c r="G53" s="90"/>
    </row>
    <row r="54" spans="2:7" x14ac:dyDescent="0.2">
      <c r="B54" s="787"/>
      <c r="C54" s="787"/>
      <c r="E54" s="85"/>
      <c r="F54" s="86"/>
      <c r="G54" s="90"/>
    </row>
    <row r="55" spans="2:7" x14ac:dyDescent="0.2">
      <c r="B55" s="787"/>
      <c r="C55" s="787"/>
      <c r="E55" s="847"/>
      <c r="F55" s="849"/>
      <c r="G55" s="90"/>
    </row>
    <row r="56" spans="2:7" x14ac:dyDescent="0.2">
      <c r="B56" s="787"/>
      <c r="C56" s="787"/>
      <c r="E56" s="85"/>
      <c r="F56" s="86"/>
      <c r="G56" s="90"/>
    </row>
    <row r="57" spans="2:7" x14ac:dyDescent="0.2">
      <c r="E57" s="98"/>
      <c r="F57" s="99"/>
      <c r="G57" s="90"/>
    </row>
    <row r="58" spans="2:7" x14ac:dyDescent="0.2">
      <c r="B58" s="787"/>
      <c r="C58" s="787"/>
      <c r="E58" s="847"/>
      <c r="F58" s="849"/>
      <c r="G58" s="90"/>
    </row>
    <row r="59" spans="2:7" x14ac:dyDescent="0.2">
      <c r="B59" s="788"/>
      <c r="C59" s="788"/>
      <c r="E59" s="85"/>
      <c r="F59" s="86"/>
      <c r="G59" s="90"/>
    </row>
    <row r="60" spans="2:7" x14ac:dyDescent="0.2">
      <c r="B60" s="788"/>
      <c r="C60" s="788"/>
      <c r="E60" s="98"/>
      <c r="F60" s="99"/>
      <c r="G60" s="90"/>
    </row>
    <row r="61" spans="2:7" x14ac:dyDescent="0.2">
      <c r="B61" s="787"/>
      <c r="C61" s="787"/>
      <c r="E61" s="98"/>
      <c r="F61" s="99"/>
      <c r="G61" s="90"/>
    </row>
    <row r="62" spans="2:7" x14ac:dyDescent="0.2">
      <c r="B62" s="787"/>
      <c r="C62" s="787"/>
      <c r="E62" s="98"/>
      <c r="F62" s="99"/>
      <c r="G62" s="90"/>
    </row>
    <row r="63" spans="2:7" ht="14" thickBot="1" x14ac:dyDescent="0.25">
      <c r="D63" s="848"/>
      <c r="E63" s="847"/>
      <c r="F63" s="849"/>
      <c r="G63" s="88"/>
    </row>
    <row r="64" spans="2:7" ht="14" thickTop="1" x14ac:dyDescent="0.2"/>
    <row r="66" spans="1:7" x14ac:dyDescent="0.2">
      <c r="A66" s="670" t="s">
        <v>1959</v>
      </c>
      <c r="B66" s="708"/>
      <c r="C66" s="708"/>
      <c r="D66" s="845"/>
      <c r="E66" s="845"/>
    </row>
    <row r="67" spans="1:7" x14ac:dyDescent="0.2">
      <c r="A67" s="709" t="s">
        <v>0</v>
      </c>
      <c r="B67" s="709" t="s">
        <v>1175</v>
      </c>
    </row>
    <row r="68" spans="1:7" x14ac:dyDescent="0.2">
      <c r="C68" s="1746"/>
      <c r="D68" s="1746"/>
      <c r="E68" s="1746"/>
    </row>
    <row r="69" spans="1:7" x14ac:dyDescent="0.2">
      <c r="B69" s="728"/>
      <c r="C69" s="1746"/>
      <c r="D69" s="1746"/>
      <c r="E69" s="1746"/>
    </row>
    <row r="70" spans="1:7" x14ac:dyDescent="0.2">
      <c r="C70" s="1746"/>
      <c r="D70" s="1746"/>
      <c r="E70" s="1746"/>
      <c r="F70" s="709"/>
      <c r="G70" s="709"/>
    </row>
    <row r="71" spans="1:7" x14ac:dyDescent="0.2">
      <c r="C71" s="1746"/>
      <c r="D71" s="1746"/>
      <c r="E71" s="1746"/>
      <c r="F71" s="709"/>
      <c r="G71" s="709"/>
    </row>
    <row r="73" spans="1:7" x14ac:dyDescent="0.2">
      <c r="A73" s="709" t="s">
        <v>1</v>
      </c>
      <c r="B73" s="2243" t="s">
        <v>1975</v>
      </c>
      <c r="C73" s="2243"/>
      <c r="D73" s="2243"/>
      <c r="E73" s="2243"/>
      <c r="F73" s="2243"/>
      <c r="G73" s="2243"/>
    </row>
    <row r="74" spans="1:7" x14ac:dyDescent="0.2">
      <c r="B74" s="787"/>
      <c r="C74" s="787"/>
      <c r="E74" s="846"/>
      <c r="F74" s="90"/>
    </row>
    <row r="75" spans="1:7" x14ac:dyDescent="0.2">
      <c r="B75" s="787"/>
      <c r="C75" s="787"/>
      <c r="E75" s="790"/>
      <c r="F75" s="90"/>
      <c r="G75" s="90"/>
    </row>
    <row r="76" spans="1:7" x14ac:dyDescent="0.2">
      <c r="E76" s="847"/>
      <c r="F76" s="849"/>
      <c r="G76" s="90"/>
    </row>
    <row r="77" spans="1:7" x14ac:dyDescent="0.2">
      <c r="B77" s="787"/>
      <c r="C77" s="787"/>
      <c r="E77" s="847"/>
      <c r="F77" s="849"/>
      <c r="G77" s="90"/>
    </row>
    <row r="78" spans="1:7" x14ac:dyDescent="0.2">
      <c r="B78" s="787"/>
      <c r="C78" s="787"/>
      <c r="E78" s="790"/>
      <c r="F78" s="90"/>
      <c r="G78" s="90"/>
    </row>
    <row r="79" spans="1:7" x14ac:dyDescent="0.2">
      <c r="B79" s="787"/>
      <c r="C79" s="787"/>
      <c r="E79" s="790"/>
      <c r="F79" s="90"/>
      <c r="G79" s="90"/>
    </row>
    <row r="80" spans="1:7" x14ac:dyDescent="0.2">
      <c r="B80" s="787"/>
      <c r="C80" s="787"/>
      <c r="E80" s="847"/>
      <c r="F80" s="849"/>
      <c r="G80" s="90"/>
    </row>
    <row r="81" spans="1:9" ht="14" customHeight="1" thickBot="1" x14ac:dyDescent="0.25">
      <c r="B81" s="788"/>
      <c r="C81" s="788"/>
      <c r="D81" s="848"/>
      <c r="E81" s="790"/>
      <c r="F81" s="90"/>
      <c r="G81" s="88"/>
    </row>
    <row r="82" spans="1:9" ht="14" customHeight="1" thickTop="1" x14ac:dyDescent="0.2">
      <c r="E82" s="790"/>
      <c r="F82" s="90"/>
    </row>
    <row r="84" spans="1:9" x14ac:dyDescent="0.2">
      <c r="A84" s="670" t="s">
        <v>1953</v>
      </c>
      <c r="B84" s="708"/>
      <c r="C84" s="708"/>
      <c r="D84" s="845"/>
      <c r="E84" s="845"/>
      <c r="H84" s="87"/>
    </row>
    <row r="85" spans="1:9" x14ac:dyDescent="0.2">
      <c r="A85" s="709" t="s">
        <v>0</v>
      </c>
      <c r="B85" s="782" t="s">
        <v>273</v>
      </c>
      <c r="C85" s="782"/>
      <c r="D85" s="90"/>
      <c r="E85" s="90"/>
      <c r="F85" s="90"/>
      <c r="G85" s="90"/>
      <c r="H85" s="87"/>
    </row>
    <row r="86" spans="1:9" x14ac:dyDescent="0.2">
      <c r="B86" s="1790"/>
      <c r="C86" s="1790"/>
      <c r="D86" s="1790"/>
      <c r="E86" s="1790"/>
      <c r="F86" s="90"/>
      <c r="G86" s="782"/>
      <c r="H86" s="87"/>
      <c r="I86" s="87"/>
    </row>
    <row r="87" spans="1:9" x14ac:dyDescent="0.2">
      <c r="B87" s="1790"/>
      <c r="C87" s="1790"/>
      <c r="D87" s="1790"/>
      <c r="E87" s="1790"/>
      <c r="F87" s="90"/>
      <c r="G87" s="782"/>
      <c r="H87" s="87"/>
      <c r="I87" s="87"/>
    </row>
    <row r="88" spans="1:9" x14ac:dyDescent="0.2">
      <c r="B88" s="1790"/>
      <c r="C88" s="1790"/>
      <c r="D88" s="1790"/>
      <c r="E88" s="1790"/>
      <c r="F88" s="90"/>
      <c r="G88" s="90"/>
    </row>
    <row r="89" spans="1:9" s="1451" customFormat="1" x14ac:dyDescent="0.2">
      <c r="B89" s="1790"/>
      <c r="C89" s="1790"/>
      <c r="D89" s="1790"/>
      <c r="E89" s="1790"/>
      <c r="F89" s="90"/>
      <c r="G89" s="90"/>
    </row>
    <row r="90" spans="1:9" x14ac:dyDescent="0.2">
      <c r="B90" s="1790"/>
      <c r="C90" s="1790"/>
      <c r="D90" s="1790"/>
      <c r="E90" s="1790"/>
      <c r="F90" s="90"/>
      <c r="G90" s="90"/>
      <c r="H90" s="87"/>
    </row>
    <row r="91" spans="1:9" x14ac:dyDescent="0.2">
      <c r="B91" s="782"/>
      <c r="C91" s="782"/>
      <c r="D91" s="90"/>
      <c r="E91" s="90"/>
      <c r="F91" s="90"/>
      <c r="G91" s="90"/>
      <c r="H91" s="87"/>
    </row>
    <row r="92" spans="1:9" x14ac:dyDescent="0.2">
      <c r="A92" s="709" t="s">
        <v>1</v>
      </c>
      <c r="B92" s="782" t="s">
        <v>1954</v>
      </c>
      <c r="C92" s="782"/>
      <c r="D92" s="90"/>
      <c r="E92" s="90"/>
      <c r="F92" s="90"/>
      <c r="G92" s="90"/>
    </row>
    <row r="93" spans="1:9" x14ac:dyDescent="0.2">
      <c r="B93" s="782"/>
      <c r="C93" s="1790"/>
      <c r="D93" s="1790"/>
      <c r="E93" s="1790"/>
      <c r="F93" s="90"/>
      <c r="G93" s="90"/>
      <c r="H93" s="87"/>
    </row>
    <row r="94" spans="1:9" x14ac:dyDescent="0.2">
      <c r="B94" s="782"/>
      <c r="C94" s="1790"/>
      <c r="D94" s="1790"/>
      <c r="E94" s="1790"/>
      <c r="F94" s="90"/>
      <c r="G94" s="90"/>
      <c r="H94" s="87"/>
    </row>
    <row r="95" spans="1:9" x14ac:dyDescent="0.2">
      <c r="B95" s="782"/>
      <c r="C95" s="1790"/>
      <c r="D95" s="1790"/>
      <c r="E95" s="1790"/>
      <c r="F95" s="90"/>
      <c r="G95" s="90"/>
      <c r="H95" s="87"/>
    </row>
    <row r="96" spans="1:9" x14ac:dyDescent="0.2">
      <c r="B96" s="782"/>
      <c r="C96" s="1790"/>
      <c r="D96" s="1790"/>
      <c r="E96" s="1790"/>
      <c r="F96" s="90"/>
      <c r="G96" s="90"/>
      <c r="H96" s="87"/>
    </row>
    <row r="97" spans="1:8" x14ac:dyDescent="0.2">
      <c r="B97" s="782"/>
      <c r="C97" s="1790"/>
      <c r="D97" s="1790"/>
      <c r="E97" s="1790"/>
      <c r="F97" s="90"/>
      <c r="G97" s="90"/>
      <c r="H97" s="87"/>
    </row>
    <row r="98" spans="1:8" x14ac:dyDescent="0.2">
      <c r="B98" s="782"/>
      <c r="C98" s="1790"/>
      <c r="D98" s="1790"/>
      <c r="E98" s="1790"/>
      <c r="F98" s="90"/>
      <c r="G98" s="90"/>
      <c r="H98" s="87"/>
    </row>
    <row r="99" spans="1:8" x14ac:dyDescent="0.2">
      <c r="B99" s="850"/>
      <c r="C99" s="1790"/>
      <c r="D99" s="1790"/>
      <c r="E99" s="1790"/>
      <c r="F99" s="90"/>
      <c r="G99" s="90"/>
    </row>
    <row r="100" spans="1:8" x14ac:dyDescent="0.2">
      <c r="B100" s="850"/>
      <c r="C100" s="1790"/>
      <c r="D100" s="1790"/>
      <c r="E100" s="1790"/>
      <c r="F100" s="90"/>
      <c r="G100" s="90"/>
    </row>
    <row r="101" spans="1:8" x14ac:dyDescent="0.2">
      <c r="B101" s="850"/>
      <c r="C101" s="1790"/>
      <c r="D101" s="1790"/>
      <c r="E101" s="1790"/>
      <c r="F101" s="90"/>
      <c r="G101" s="90"/>
    </row>
    <row r="102" spans="1:8" x14ac:dyDescent="0.2">
      <c r="B102" s="850"/>
      <c r="C102" s="1790"/>
      <c r="D102" s="1790"/>
      <c r="E102" s="1790"/>
      <c r="F102" s="90"/>
      <c r="G102" s="90"/>
    </row>
    <row r="103" spans="1:8" x14ac:dyDescent="0.2">
      <c r="B103" s="850"/>
      <c r="C103" s="1790"/>
      <c r="D103" s="1790"/>
      <c r="E103" s="1790"/>
      <c r="F103" s="90"/>
      <c r="G103" s="90"/>
    </row>
    <row r="104" spans="1:8" x14ac:dyDescent="0.2">
      <c r="B104" s="782"/>
      <c r="C104" s="1790"/>
      <c r="D104" s="1790"/>
      <c r="E104" s="1790"/>
      <c r="F104" s="90"/>
      <c r="G104" s="90"/>
    </row>
    <row r="106" spans="1:8" x14ac:dyDescent="0.2">
      <c r="A106" s="709" t="s">
        <v>2</v>
      </c>
      <c r="B106" s="1974" t="s">
        <v>1970</v>
      </c>
      <c r="C106" s="1974"/>
      <c r="D106" s="1974"/>
      <c r="E106" s="1974"/>
      <c r="F106" s="1974"/>
      <c r="G106" s="1974"/>
    </row>
    <row r="108" spans="1:8" x14ac:dyDescent="0.2">
      <c r="B108" s="2243" t="s">
        <v>1971</v>
      </c>
      <c r="C108" s="2243"/>
      <c r="D108" s="2243"/>
      <c r="E108" s="2243"/>
      <c r="F108" s="2243"/>
      <c r="G108" s="2243"/>
    </row>
    <row r="109" spans="1:8" x14ac:dyDescent="0.2">
      <c r="B109" s="787"/>
      <c r="C109" s="787"/>
      <c r="E109" s="846"/>
    </row>
    <row r="110" spans="1:8" x14ac:dyDescent="0.2">
      <c r="B110" s="100"/>
      <c r="C110" s="100"/>
      <c r="E110" s="790"/>
      <c r="G110" s="90"/>
    </row>
    <row r="111" spans="1:8" x14ac:dyDescent="0.2">
      <c r="B111" s="787"/>
      <c r="C111" s="787"/>
      <c r="E111" s="847"/>
      <c r="F111" s="786"/>
      <c r="G111" s="90"/>
    </row>
    <row r="112" spans="1:8" x14ac:dyDescent="0.2">
      <c r="B112" s="787"/>
      <c r="C112" s="787"/>
      <c r="E112" s="847"/>
      <c r="F112" s="786"/>
      <c r="G112" s="90"/>
    </row>
    <row r="113" spans="1:8" x14ac:dyDescent="0.2">
      <c r="B113" s="787"/>
      <c r="C113" s="787"/>
      <c r="E113" s="847"/>
      <c r="F113" s="786"/>
      <c r="G113" s="90"/>
    </row>
    <row r="114" spans="1:8" x14ac:dyDescent="0.2">
      <c r="B114" s="787"/>
      <c r="C114" s="787"/>
      <c r="E114" s="790"/>
      <c r="G114" s="90"/>
    </row>
    <row r="115" spans="1:8" x14ac:dyDescent="0.2">
      <c r="B115" s="787"/>
      <c r="C115" s="787"/>
      <c r="E115" s="790"/>
      <c r="G115" s="90"/>
    </row>
    <row r="116" spans="1:8" x14ac:dyDescent="0.2">
      <c r="B116" s="787"/>
      <c r="C116" s="787"/>
      <c r="E116" s="847"/>
      <c r="F116" s="786"/>
      <c r="G116" s="90"/>
    </row>
    <row r="117" spans="1:8" x14ac:dyDescent="0.2">
      <c r="B117" s="788"/>
      <c r="C117" s="788"/>
      <c r="E117" s="790"/>
      <c r="G117" s="90"/>
    </row>
    <row r="118" spans="1:8" x14ac:dyDescent="0.2">
      <c r="E118" s="790"/>
      <c r="G118" s="90"/>
    </row>
    <row r="119" spans="1:8" ht="14" customHeight="1" x14ac:dyDescent="0.2">
      <c r="E119" s="85"/>
      <c r="F119" s="84"/>
      <c r="G119" s="90"/>
    </row>
    <row r="120" spans="1:8" x14ac:dyDescent="0.2">
      <c r="E120" s="790"/>
      <c r="G120" s="90"/>
    </row>
    <row r="121" spans="1:8" ht="14" thickBot="1" x14ac:dyDescent="0.25">
      <c r="D121" s="848"/>
      <c r="E121" s="790"/>
      <c r="F121" s="90"/>
      <c r="G121" s="88"/>
    </row>
    <row r="122" spans="1:8" ht="14" thickTop="1" x14ac:dyDescent="0.2">
      <c r="D122" s="90"/>
      <c r="E122" s="90"/>
      <c r="F122" s="90"/>
      <c r="G122" s="90"/>
    </row>
    <row r="123" spans="1:8" x14ac:dyDescent="0.2">
      <c r="A123" s="709" t="s">
        <v>31</v>
      </c>
      <c r="B123" s="782" t="s">
        <v>1960</v>
      </c>
      <c r="C123" s="782"/>
      <c r="D123" s="90"/>
      <c r="E123" s="90"/>
      <c r="F123" s="90"/>
      <c r="G123" s="90"/>
    </row>
    <row r="124" spans="1:8" x14ac:dyDescent="0.2">
      <c r="B124" s="782"/>
      <c r="C124" s="1790"/>
      <c r="D124" s="1790"/>
      <c r="E124" s="1790"/>
      <c r="F124" s="90"/>
      <c r="G124" s="90"/>
      <c r="H124" s="87"/>
    </row>
    <row r="125" spans="1:8" x14ac:dyDescent="0.2">
      <c r="B125" s="782"/>
      <c r="C125" s="1790"/>
      <c r="D125" s="1790"/>
      <c r="E125" s="1790"/>
      <c r="F125" s="90"/>
      <c r="G125" s="90"/>
      <c r="H125" s="87"/>
    </row>
    <row r="126" spans="1:8" x14ac:dyDescent="0.2">
      <c r="B126" s="782"/>
      <c r="C126" s="1790"/>
      <c r="D126" s="1790"/>
      <c r="E126" s="1790"/>
      <c r="F126" s="90"/>
      <c r="G126" s="90"/>
      <c r="H126" s="87"/>
    </row>
    <row r="127" spans="1:8" x14ac:dyDescent="0.2">
      <c r="B127" s="782"/>
      <c r="C127" s="1790"/>
      <c r="D127" s="1790"/>
      <c r="E127" s="1790"/>
      <c r="F127" s="90"/>
      <c r="G127" s="90"/>
      <c r="H127" s="87"/>
    </row>
    <row r="128" spans="1:8" x14ac:dyDescent="0.2">
      <c r="B128" s="850"/>
      <c r="C128" s="1790"/>
      <c r="D128" s="1790"/>
      <c r="E128" s="1790"/>
      <c r="F128" s="90"/>
      <c r="G128" s="90"/>
    </row>
    <row r="129" spans="1:8" s="1451" customFormat="1" x14ac:dyDescent="0.2">
      <c r="B129" s="1454"/>
      <c r="C129" s="1790"/>
      <c r="D129" s="1790"/>
      <c r="E129" s="1790"/>
      <c r="F129" s="90"/>
      <c r="G129" s="90"/>
      <c r="H129" s="1470"/>
    </row>
    <row r="130" spans="1:8" s="1451" customFormat="1" x14ac:dyDescent="0.2">
      <c r="B130" s="850"/>
      <c r="C130" s="1790"/>
      <c r="D130" s="1790"/>
      <c r="E130" s="1790"/>
      <c r="F130" s="90"/>
      <c r="G130" s="90"/>
    </row>
    <row r="131" spans="1:8" s="1451" customFormat="1" x14ac:dyDescent="0.2">
      <c r="B131" s="1454"/>
      <c r="C131" s="1790"/>
      <c r="D131" s="1790"/>
      <c r="E131" s="1790"/>
      <c r="F131" s="90"/>
      <c r="G131" s="90"/>
      <c r="H131" s="1470"/>
    </row>
    <row r="132" spans="1:8" s="1451" customFormat="1" x14ac:dyDescent="0.2">
      <c r="B132" s="850"/>
      <c r="C132" s="1790"/>
      <c r="D132" s="1790"/>
      <c r="E132" s="1790"/>
      <c r="F132" s="90"/>
      <c r="G132" s="90"/>
    </row>
    <row r="133" spans="1:8" x14ac:dyDescent="0.2">
      <c r="B133" s="850"/>
      <c r="C133" s="1790"/>
      <c r="D133" s="1790"/>
      <c r="E133" s="1790"/>
      <c r="F133" s="90"/>
      <c r="G133" s="90"/>
    </row>
    <row r="134" spans="1:8" x14ac:dyDescent="0.2">
      <c r="B134" s="850"/>
      <c r="C134" s="1790"/>
      <c r="D134" s="1790"/>
      <c r="E134" s="1790"/>
      <c r="F134" s="90"/>
      <c r="G134" s="90"/>
    </row>
    <row r="135" spans="1:8" x14ac:dyDescent="0.2">
      <c r="B135" s="850"/>
      <c r="C135" s="1790"/>
      <c r="D135" s="1790"/>
      <c r="E135" s="1790"/>
      <c r="F135" s="90"/>
      <c r="G135" s="90"/>
    </row>
    <row r="136" spans="1:8" x14ac:dyDescent="0.2">
      <c r="B136" s="850"/>
      <c r="C136" s="1790"/>
      <c r="D136" s="1790"/>
      <c r="E136" s="1790"/>
      <c r="F136" s="90"/>
      <c r="G136" s="90"/>
    </row>
    <row r="137" spans="1:8" x14ac:dyDescent="0.2">
      <c r="B137" s="850"/>
      <c r="C137" s="1790"/>
      <c r="D137" s="1790"/>
      <c r="E137" s="1790"/>
      <c r="F137" s="90"/>
      <c r="G137" s="90"/>
    </row>
    <row r="138" spans="1:8" x14ac:dyDescent="0.2">
      <c r="B138" s="782"/>
      <c r="C138" s="1790"/>
      <c r="D138" s="1790"/>
      <c r="E138" s="1790"/>
      <c r="F138" s="90"/>
      <c r="G138" s="90"/>
    </row>
    <row r="139" spans="1:8" x14ac:dyDescent="0.2">
      <c r="B139" s="782"/>
      <c r="C139" s="1790"/>
      <c r="D139" s="1790"/>
      <c r="E139" s="1790"/>
      <c r="F139" s="90"/>
      <c r="G139" s="90"/>
    </row>
    <row r="140" spans="1:8" x14ac:dyDescent="0.2">
      <c r="A140" s="709" t="s">
        <v>32</v>
      </c>
      <c r="B140" s="782"/>
      <c r="C140" s="782"/>
      <c r="D140" s="90"/>
      <c r="E140" s="90"/>
      <c r="F140" s="90"/>
      <c r="G140" s="90"/>
    </row>
    <row r="142" spans="1:8" x14ac:dyDescent="0.2">
      <c r="B142" s="2243" t="s">
        <v>1972</v>
      </c>
      <c r="C142" s="2243"/>
      <c r="D142" s="2243"/>
      <c r="E142" s="2243"/>
      <c r="F142" s="2243"/>
      <c r="G142" s="2243"/>
    </row>
    <row r="143" spans="1:8" x14ac:dyDescent="0.2">
      <c r="B143" s="787"/>
      <c r="C143" s="787"/>
      <c r="E143" s="846"/>
    </row>
    <row r="144" spans="1:8" x14ac:dyDescent="0.2">
      <c r="B144" s="787" t="s">
        <v>90</v>
      </c>
      <c r="C144" s="787"/>
      <c r="E144" s="790" t="s">
        <v>42</v>
      </c>
      <c r="G144" s="90"/>
    </row>
    <row r="145" spans="1:7" x14ac:dyDescent="0.2">
      <c r="B145" s="787" t="s">
        <v>1955</v>
      </c>
      <c r="C145" s="787"/>
      <c r="E145" s="847" t="s">
        <v>270</v>
      </c>
      <c r="F145" s="786"/>
      <c r="G145" s="90"/>
    </row>
    <row r="146" spans="1:7" x14ac:dyDescent="0.2">
      <c r="B146" s="787"/>
      <c r="C146" s="787"/>
      <c r="E146" s="847" t="s">
        <v>271</v>
      </c>
      <c r="F146" s="786"/>
      <c r="G146" s="90"/>
    </row>
    <row r="147" spans="1:7" x14ac:dyDescent="0.2">
      <c r="B147" s="787"/>
      <c r="C147" s="787"/>
      <c r="E147" s="847" t="s">
        <v>274</v>
      </c>
      <c r="F147" s="786"/>
      <c r="G147" s="90"/>
    </row>
    <row r="148" spans="1:7" x14ac:dyDescent="0.2">
      <c r="B148" s="787" t="s">
        <v>215</v>
      </c>
      <c r="C148" s="787"/>
      <c r="E148" s="790" t="s">
        <v>275</v>
      </c>
      <c r="G148" s="90"/>
    </row>
    <row r="149" spans="1:7" x14ac:dyDescent="0.2">
      <c r="B149" s="787"/>
      <c r="C149" s="787"/>
      <c r="E149" s="847"/>
      <c r="F149" s="786"/>
      <c r="G149" s="90"/>
    </row>
    <row r="150" spans="1:7" x14ac:dyDescent="0.2">
      <c r="B150" s="788"/>
      <c r="C150" s="788"/>
      <c r="E150" s="85" t="s">
        <v>276</v>
      </c>
      <c r="F150" s="84"/>
      <c r="G150" s="90"/>
    </row>
    <row r="151" spans="1:7" x14ac:dyDescent="0.2">
      <c r="E151" s="847" t="s">
        <v>272</v>
      </c>
      <c r="F151" s="786"/>
      <c r="G151" s="90"/>
    </row>
    <row r="152" spans="1:7" x14ac:dyDescent="0.2">
      <c r="E152" s="790"/>
      <c r="F152" s="90"/>
      <c r="G152" s="90"/>
    </row>
    <row r="153" spans="1:7" ht="14" thickBot="1" x14ac:dyDescent="0.25">
      <c r="D153" s="848"/>
      <c r="E153" s="790"/>
      <c r="F153" s="90"/>
      <c r="G153" s="88"/>
    </row>
    <row r="154" spans="1:7" ht="17" thickTop="1" x14ac:dyDescent="0.2">
      <c r="D154" s="81"/>
      <c r="E154" s="90"/>
      <c r="F154" s="90"/>
      <c r="G154" s="81"/>
    </row>
    <row r="155" spans="1:7" x14ac:dyDescent="0.2">
      <c r="D155" s="90"/>
      <c r="E155" s="90"/>
      <c r="F155" s="90"/>
      <c r="G155" s="90"/>
    </row>
    <row r="156" spans="1:7" x14ac:dyDescent="0.2">
      <c r="A156" s="670" t="s">
        <v>1961</v>
      </c>
      <c r="B156" s="670"/>
      <c r="C156" s="670"/>
      <c r="D156" s="671"/>
      <c r="E156" s="671"/>
    </row>
    <row r="157" spans="1:7" x14ac:dyDescent="0.2">
      <c r="A157" s="709" t="s">
        <v>0</v>
      </c>
      <c r="B157" s="709" t="s">
        <v>1962</v>
      </c>
      <c r="D157" s="709"/>
      <c r="E157" s="709"/>
      <c r="F157" s="709"/>
      <c r="G157" s="709"/>
    </row>
    <row r="158" spans="1:7" x14ac:dyDescent="0.2">
      <c r="C158" s="1746"/>
      <c r="D158" s="1746"/>
      <c r="E158" s="1746"/>
      <c r="F158" s="709"/>
      <c r="G158" s="709"/>
    </row>
    <row r="159" spans="1:7" x14ac:dyDescent="0.2">
      <c r="C159" s="1746"/>
      <c r="D159" s="1746"/>
      <c r="E159" s="1746"/>
      <c r="F159" s="709"/>
      <c r="G159" s="709"/>
    </row>
    <row r="160" spans="1:7" x14ac:dyDescent="0.2">
      <c r="C160" s="1746"/>
      <c r="D160" s="1746"/>
      <c r="E160" s="1746"/>
      <c r="F160" s="709"/>
      <c r="G160" s="709"/>
    </row>
    <row r="161" spans="1:8" x14ac:dyDescent="0.2">
      <c r="C161" s="1746"/>
      <c r="D161" s="1746"/>
      <c r="E161" s="1746"/>
      <c r="F161" s="709"/>
      <c r="G161" s="709"/>
    </row>
    <row r="162" spans="1:8" x14ac:dyDescent="0.2">
      <c r="C162" s="1746"/>
      <c r="D162" s="1746"/>
      <c r="E162" s="1746"/>
      <c r="F162" s="709"/>
      <c r="G162" s="709"/>
    </row>
    <row r="163" spans="1:8" x14ac:dyDescent="0.2">
      <c r="C163" s="1746"/>
      <c r="D163" s="1746"/>
      <c r="E163" s="1746"/>
      <c r="F163" s="709"/>
      <c r="G163" s="709"/>
    </row>
    <row r="164" spans="1:8" x14ac:dyDescent="0.2">
      <c r="C164" s="1746"/>
      <c r="D164" s="1746"/>
      <c r="E164" s="1746"/>
      <c r="H164" s="87"/>
    </row>
    <row r="165" spans="1:8" x14ac:dyDescent="0.2">
      <c r="C165" s="1746"/>
      <c r="D165" s="1746"/>
      <c r="E165" s="1746"/>
      <c r="H165" s="87"/>
    </row>
    <row r="166" spans="1:8" x14ac:dyDescent="0.2">
      <c r="C166" s="1746"/>
      <c r="D166" s="1746"/>
      <c r="E166" s="1746"/>
      <c r="H166" s="87"/>
    </row>
    <row r="167" spans="1:8" x14ac:dyDescent="0.2">
      <c r="B167" s="728"/>
      <c r="C167" s="1746"/>
      <c r="D167" s="1746"/>
      <c r="E167" s="1746"/>
    </row>
    <row r="168" spans="1:8" x14ac:dyDescent="0.2">
      <c r="B168" s="728"/>
      <c r="C168" s="1746"/>
      <c r="D168" s="1746"/>
      <c r="E168" s="1746"/>
    </row>
    <row r="169" spans="1:8" x14ac:dyDescent="0.2">
      <c r="B169" s="728"/>
      <c r="C169" s="1746"/>
      <c r="D169" s="1746"/>
      <c r="E169" s="1746"/>
    </row>
    <row r="170" spans="1:8" ht="14" customHeight="1" x14ac:dyDescent="0.2">
      <c r="B170" s="728"/>
      <c r="C170" s="1746"/>
      <c r="D170" s="1746"/>
      <c r="E170" s="1746"/>
    </row>
    <row r="171" spans="1:8" ht="14" customHeight="1" x14ac:dyDescent="0.2">
      <c r="B171" s="728"/>
      <c r="C171" s="1746"/>
      <c r="D171" s="1746"/>
      <c r="E171" s="1746"/>
    </row>
    <row r="172" spans="1:8" ht="14" customHeight="1" x14ac:dyDescent="0.2"/>
    <row r="173" spans="1:8" ht="14" customHeight="1" x14ac:dyDescent="0.2">
      <c r="A173" s="709" t="s">
        <v>1</v>
      </c>
      <c r="B173" s="709" t="s">
        <v>1963</v>
      </c>
    </row>
    <row r="174" spans="1:8" ht="14" customHeight="1" x14ac:dyDescent="0.2">
      <c r="C174" s="1746"/>
      <c r="D174" s="1746"/>
      <c r="E174" s="1746"/>
    </row>
    <row r="175" spans="1:8" ht="14" customHeight="1" x14ac:dyDescent="0.2">
      <c r="C175" s="1746"/>
      <c r="D175" s="1746"/>
      <c r="E175" s="1746"/>
    </row>
    <row r="176" spans="1:8" x14ac:dyDescent="0.2">
      <c r="C176" s="1746"/>
      <c r="D176" s="1746"/>
      <c r="E176" s="1746"/>
      <c r="H176" s="87"/>
    </row>
    <row r="177" spans="1:8" x14ac:dyDescent="0.2">
      <c r="C177" s="1746"/>
      <c r="D177" s="1746"/>
      <c r="E177" s="1746"/>
      <c r="H177" s="87"/>
    </row>
    <row r="178" spans="1:8" x14ac:dyDescent="0.2">
      <c r="C178" s="1746"/>
      <c r="D178" s="1746"/>
      <c r="E178" s="1746"/>
      <c r="H178" s="87"/>
    </row>
    <row r="179" spans="1:8" x14ac:dyDescent="0.2">
      <c r="B179" s="728"/>
      <c r="C179" s="1746"/>
      <c r="D179" s="1746"/>
      <c r="E179" s="1746"/>
    </row>
    <row r="180" spans="1:8" x14ac:dyDescent="0.2">
      <c r="B180" s="728"/>
      <c r="C180" s="1746"/>
      <c r="D180" s="1746"/>
      <c r="E180" s="1746"/>
    </row>
    <row r="181" spans="1:8" x14ac:dyDescent="0.2">
      <c r="B181" s="728"/>
      <c r="C181" s="1746"/>
      <c r="D181" s="1746"/>
      <c r="E181" s="1746"/>
    </row>
    <row r="182" spans="1:8" x14ac:dyDescent="0.2">
      <c r="B182" s="728"/>
      <c r="C182" s="1746"/>
      <c r="D182" s="1746"/>
      <c r="E182" s="1746"/>
    </row>
    <row r="183" spans="1:8" x14ac:dyDescent="0.2">
      <c r="B183" s="728"/>
      <c r="C183" s="1746"/>
      <c r="D183" s="1746"/>
      <c r="E183" s="1746"/>
    </row>
    <row r="184" spans="1:8" x14ac:dyDescent="0.2">
      <c r="C184" s="1746"/>
      <c r="D184" s="1746"/>
      <c r="E184" s="1746"/>
    </row>
    <row r="185" spans="1:8" x14ac:dyDescent="0.2">
      <c r="C185" s="1746"/>
      <c r="D185" s="1746"/>
      <c r="E185" s="1746"/>
    </row>
    <row r="187" spans="1:8" x14ac:dyDescent="0.2">
      <c r="A187" s="709" t="s">
        <v>2</v>
      </c>
      <c r="B187" s="2243" t="s">
        <v>1976</v>
      </c>
      <c r="C187" s="2243"/>
      <c r="D187" s="2243"/>
      <c r="E187" s="2243"/>
      <c r="F187" s="2243"/>
      <c r="G187" s="2243"/>
    </row>
    <row r="188" spans="1:8" x14ac:dyDescent="0.2">
      <c r="B188" s="787"/>
      <c r="C188" s="787"/>
      <c r="E188" s="846"/>
      <c r="F188" s="89"/>
      <c r="G188" s="89"/>
    </row>
    <row r="189" spans="1:8" x14ac:dyDescent="0.2">
      <c r="B189" s="787"/>
      <c r="C189" s="787"/>
      <c r="E189" s="790"/>
      <c r="F189" s="90"/>
      <c r="G189" s="90"/>
    </row>
    <row r="190" spans="1:8" x14ac:dyDescent="0.2">
      <c r="A190" s="756"/>
      <c r="B190" s="787"/>
      <c r="C190" s="787"/>
      <c r="E190" s="847"/>
      <c r="F190" s="849"/>
      <c r="G190" s="90"/>
    </row>
    <row r="191" spans="1:8" x14ac:dyDescent="0.2">
      <c r="A191" s="101"/>
      <c r="B191" s="787"/>
      <c r="C191" s="787"/>
      <c r="E191" s="847"/>
      <c r="F191" s="849"/>
      <c r="G191" s="90"/>
    </row>
    <row r="192" spans="1:8" x14ac:dyDescent="0.2">
      <c r="A192" s="756"/>
      <c r="B192" s="787"/>
      <c r="C192" s="787"/>
      <c r="E192" s="790"/>
      <c r="F192" s="90"/>
      <c r="G192" s="90"/>
    </row>
    <row r="193" spans="1:7" x14ac:dyDescent="0.2">
      <c r="A193" s="756"/>
      <c r="B193" s="787"/>
      <c r="C193" s="787"/>
      <c r="E193" s="790"/>
      <c r="F193" s="90"/>
      <c r="G193" s="90"/>
    </row>
    <row r="194" spans="1:7" x14ac:dyDescent="0.2">
      <c r="A194" s="756"/>
      <c r="B194" s="787"/>
      <c r="C194" s="787"/>
      <c r="E194" s="847"/>
      <c r="F194" s="849"/>
      <c r="G194" s="90"/>
    </row>
    <row r="195" spans="1:7" x14ac:dyDescent="0.2">
      <c r="A195" s="101"/>
      <c r="B195" s="788"/>
      <c r="C195" s="788"/>
      <c r="E195" s="790"/>
      <c r="F195" s="90"/>
      <c r="G195" s="90"/>
    </row>
    <row r="196" spans="1:7" x14ac:dyDescent="0.2">
      <c r="A196" s="756"/>
      <c r="E196" s="85"/>
      <c r="F196" s="86"/>
      <c r="G196" s="90"/>
    </row>
    <row r="197" spans="1:7" x14ac:dyDescent="0.2">
      <c r="E197" s="847"/>
      <c r="F197" s="849"/>
      <c r="G197" s="90"/>
    </row>
    <row r="198" spans="1:7" x14ac:dyDescent="0.2">
      <c r="E198" s="790"/>
      <c r="F198" s="90"/>
      <c r="G198" s="90"/>
    </row>
    <row r="199" spans="1:7" ht="14" thickBot="1" x14ac:dyDescent="0.25">
      <c r="D199" s="848"/>
      <c r="E199" s="790"/>
      <c r="F199" s="90"/>
      <c r="G199" s="88"/>
    </row>
    <row r="200" spans="1:7" ht="14" thickTop="1" x14ac:dyDescent="0.2"/>
    <row r="204" spans="1:7" x14ac:dyDescent="0.2">
      <c r="A204" s="709" t="s">
        <v>31</v>
      </c>
      <c r="B204" s="2243" t="s">
        <v>1977</v>
      </c>
      <c r="C204" s="2243"/>
      <c r="D204" s="2243"/>
      <c r="E204" s="2243"/>
      <c r="F204" s="2243"/>
      <c r="G204" s="2243"/>
    </row>
    <row r="205" spans="1:7" x14ac:dyDescent="0.2">
      <c r="B205" s="787"/>
      <c r="C205" s="787"/>
      <c r="E205" s="846"/>
      <c r="F205" s="89"/>
      <c r="G205" s="89"/>
    </row>
    <row r="206" spans="1:7" x14ac:dyDescent="0.2">
      <c r="B206" s="787"/>
      <c r="C206" s="787"/>
      <c r="E206" s="790"/>
      <c r="F206" s="90"/>
      <c r="G206" s="90"/>
    </row>
    <row r="207" spans="1:7" x14ac:dyDescent="0.2">
      <c r="B207" s="787"/>
      <c r="C207" s="787"/>
      <c r="E207" s="847"/>
      <c r="F207" s="849"/>
      <c r="G207" s="90"/>
    </row>
    <row r="208" spans="1:7" x14ac:dyDescent="0.2">
      <c r="B208" s="787"/>
      <c r="C208" s="787"/>
      <c r="E208" s="847"/>
      <c r="F208" s="849"/>
      <c r="G208" s="90"/>
    </row>
    <row r="209" spans="1:11" x14ac:dyDescent="0.2">
      <c r="B209" s="787"/>
      <c r="C209" s="787"/>
      <c r="E209" s="790"/>
      <c r="F209" s="90"/>
      <c r="G209" s="90"/>
    </row>
    <row r="210" spans="1:11" x14ac:dyDescent="0.2">
      <c r="B210" s="787"/>
      <c r="C210" s="787"/>
      <c r="E210" s="85"/>
      <c r="F210" s="86"/>
      <c r="G210" s="90"/>
    </row>
    <row r="211" spans="1:11" x14ac:dyDescent="0.2">
      <c r="B211" s="787"/>
      <c r="C211" s="787"/>
      <c r="E211" s="847"/>
      <c r="F211" s="849"/>
      <c r="G211" s="90"/>
    </row>
    <row r="212" spans="1:11" x14ac:dyDescent="0.2">
      <c r="B212" s="787"/>
      <c r="C212" s="787"/>
      <c r="E212" s="790"/>
      <c r="F212" s="90"/>
      <c r="G212" s="90"/>
    </row>
    <row r="213" spans="1:11" ht="14" thickBot="1" x14ac:dyDescent="0.25">
      <c r="B213" s="788"/>
      <c r="C213" s="788"/>
      <c r="D213" s="848"/>
      <c r="E213" s="790"/>
      <c r="F213" s="90"/>
      <c r="G213" s="88"/>
    </row>
    <row r="214" spans="1:11" ht="14" thickTop="1" x14ac:dyDescent="0.2">
      <c r="D214" s="90"/>
      <c r="G214" s="90"/>
      <c r="K214" s="87"/>
    </row>
    <row r="217" spans="1:11" x14ac:dyDescent="0.2">
      <c r="A217" s="709" t="s">
        <v>32</v>
      </c>
      <c r="B217" s="2243" t="s">
        <v>1978</v>
      </c>
      <c r="C217" s="2243"/>
      <c r="D217" s="2243"/>
      <c r="E217" s="2243"/>
      <c r="F217" s="2243"/>
      <c r="G217" s="2243"/>
    </row>
    <row r="218" spans="1:11" x14ac:dyDescent="0.2">
      <c r="B218" s="787"/>
      <c r="C218" s="787"/>
      <c r="E218" s="846"/>
      <c r="F218" s="89"/>
      <c r="G218" s="89"/>
    </row>
    <row r="219" spans="1:11" x14ac:dyDescent="0.2">
      <c r="B219" s="787"/>
      <c r="C219" s="787"/>
      <c r="E219" s="790"/>
      <c r="F219" s="90"/>
      <c r="G219" s="90"/>
    </row>
    <row r="220" spans="1:11" x14ac:dyDescent="0.2">
      <c r="B220" s="787"/>
      <c r="C220" s="787"/>
      <c r="E220" s="847"/>
      <c r="F220" s="849"/>
      <c r="G220" s="90"/>
    </row>
    <row r="221" spans="1:11" x14ac:dyDescent="0.2">
      <c r="B221" s="787"/>
      <c r="C221" s="787"/>
      <c r="E221" s="847"/>
      <c r="F221" s="849"/>
      <c r="G221" s="90"/>
    </row>
    <row r="222" spans="1:11" x14ac:dyDescent="0.2">
      <c r="B222" s="787"/>
      <c r="C222" s="787"/>
      <c r="E222" s="790"/>
      <c r="F222" s="90"/>
      <c r="G222" s="90"/>
    </row>
    <row r="223" spans="1:11" x14ac:dyDescent="0.2">
      <c r="B223" s="787"/>
      <c r="C223" s="787"/>
      <c r="E223" s="85"/>
      <c r="F223" s="86"/>
      <c r="G223" s="90"/>
    </row>
    <row r="224" spans="1:11" x14ac:dyDescent="0.2">
      <c r="B224" s="787"/>
      <c r="C224" s="787"/>
      <c r="E224" s="847"/>
      <c r="F224" s="849"/>
      <c r="G224" s="90"/>
    </row>
    <row r="225" spans="1:11" x14ac:dyDescent="0.2">
      <c r="B225" s="787"/>
      <c r="C225" s="787"/>
      <c r="E225" s="790"/>
      <c r="F225" s="90"/>
      <c r="G225" s="90"/>
    </row>
    <row r="226" spans="1:11" ht="14" thickBot="1" x14ac:dyDescent="0.25">
      <c r="B226" s="788"/>
      <c r="C226" s="788"/>
      <c r="D226" s="848"/>
      <c r="E226" s="790"/>
      <c r="F226" s="90"/>
      <c r="G226" s="88"/>
    </row>
    <row r="227" spans="1:11" ht="14" thickTop="1" x14ac:dyDescent="0.2">
      <c r="D227" s="90"/>
      <c r="G227" s="90"/>
    </row>
    <row r="229" spans="1:11" x14ac:dyDescent="0.2">
      <c r="A229" s="670" t="s">
        <v>1964</v>
      </c>
      <c r="B229" s="670"/>
      <c r="C229" s="670"/>
      <c r="D229" s="671"/>
      <c r="E229" s="671"/>
      <c r="G229" s="90"/>
    </row>
    <row r="230" spans="1:11" x14ac:dyDescent="0.2">
      <c r="A230" s="709" t="s">
        <v>0</v>
      </c>
      <c r="B230" s="782" t="s">
        <v>273</v>
      </c>
      <c r="G230" s="90"/>
      <c r="H230" s="87"/>
    </row>
    <row r="231" spans="1:11" x14ac:dyDescent="0.2">
      <c r="B231" s="1746"/>
      <c r="C231" s="1746"/>
      <c r="D231" s="1746"/>
      <c r="E231" s="1746"/>
      <c r="F231" s="1746"/>
      <c r="G231" s="90"/>
      <c r="H231" s="87"/>
    </row>
    <row r="232" spans="1:11" x14ac:dyDescent="0.2">
      <c r="B232" s="1746"/>
      <c r="C232" s="1746"/>
      <c r="D232" s="1746"/>
      <c r="E232" s="1746"/>
      <c r="F232" s="1746"/>
      <c r="G232" s="90"/>
      <c r="H232" s="87"/>
      <c r="I232" s="87"/>
    </row>
    <row r="233" spans="1:11" x14ac:dyDescent="0.2">
      <c r="B233" s="1746"/>
      <c r="C233" s="1746"/>
      <c r="D233" s="1746"/>
      <c r="E233" s="1746"/>
      <c r="F233" s="1746"/>
      <c r="G233" s="90"/>
      <c r="H233" s="87"/>
      <c r="I233" s="87"/>
    </row>
    <row r="234" spans="1:11" x14ac:dyDescent="0.2">
      <c r="A234" s="709" t="s">
        <v>1</v>
      </c>
      <c r="B234" s="1746"/>
      <c r="C234" s="1746"/>
      <c r="D234" s="1746"/>
      <c r="E234" s="1746"/>
      <c r="G234" s="90"/>
      <c r="H234" s="87"/>
      <c r="I234" s="87"/>
    </row>
    <row r="235" spans="1:11" x14ac:dyDescent="0.2">
      <c r="B235" s="1746"/>
      <c r="C235" s="1746"/>
      <c r="D235" s="1746"/>
      <c r="E235" s="1746"/>
      <c r="G235" s="90"/>
      <c r="H235" s="87"/>
      <c r="I235" s="87"/>
    </row>
    <row r="236" spans="1:11" s="1451" customFormat="1" x14ac:dyDescent="0.2">
      <c r="B236" s="1746"/>
      <c r="C236" s="1746"/>
      <c r="D236" s="1746"/>
      <c r="E236" s="1746"/>
      <c r="F236" s="1470"/>
      <c r="G236" s="90"/>
      <c r="H236" s="1470"/>
      <c r="I236" s="1470"/>
    </row>
    <row r="237" spans="1:11" s="1451" customFormat="1" x14ac:dyDescent="0.2">
      <c r="B237" s="1746"/>
      <c r="C237" s="1746"/>
      <c r="D237" s="1746"/>
      <c r="E237" s="1746"/>
      <c r="F237" s="1470"/>
      <c r="G237" s="90"/>
      <c r="H237" s="1470"/>
      <c r="I237" s="1470"/>
    </row>
    <row r="238" spans="1:11" s="1451" customFormat="1" x14ac:dyDescent="0.2">
      <c r="A238" s="1473"/>
      <c r="B238" s="1473"/>
      <c r="C238" s="2240"/>
      <c r="D238" s="2240"/>
      <c r="E238" s="2240"/>
      <c r="F238" s="1472"/>
      <c r="G238" s="1472"/>
      <c r="H238" s="1472"/>
      <c r="I238" s="1473"/>
      <c r="J238" s="1473"/>
      <c r="K238" s="1473"/>
    </row>
    <row r="239" spans="1:11" x14ac:dyDescent="0.2">
      <c r="A239" s="1473"/>
      <c r="B239" s="1705"/>
      <c r="C239" s="2240"/>
      <c r="D239" s="2240"/>
      <c r="E239" s="2240"/>
      <c r="F239" s="1472"/>
      <c r="G239" s="1472"/>
      <c r="H239" s="1473"/>
      <c r="I239" s="1473"/>
      <c r="J239" s="1473"/>
      <c r="K239" s="1473"/>
    </row>
    <row r="241" spans="1:8" x14ac:dyDescent="0.2">
      <c r="A241" s="709" t="s">
        <v>2</v>
      </c>
      <c r="B241" s="709" t="s">
        <v>1965</v>
      </c>
    </row>
    <row r="242" spans="1:8" x14ac:dyDescent="0.2">
      <c r="C242" s="1746"/>
      <c r="D242" s="1746"/>
      <c r="E242" s="1746"/>
      <c r="H242" s="87"/>
    </row>
    <row r="243" spans="1:8" x14ac:dyDescent="0.2">
      <c r="C243" s="1746"/>
      <c r="D243" s="1746"/>
      <c r="E243" s="1746"/>
      <c r="H243" s="87"/>
    </row>
    <row r="244" spans="1:8" x14ac:dyDescent="0.2">
      <c r="C244" s="1746"/>
      <c r="D244" s="1746"/>
      <c r="E244" s="1746"/>
      <c r="H244" s="87"/>
    </row>
    <row r="245" spans="1:8" x14ac:dyDescent="0.2">
      <c r="C245" s="1746"/>
      <c r="D245" s="1746"/>
      <c r="E245" s="1746"/>
      <c r="H245" s="87"/>
    </row>
    <row r="246" spans="1:8" x14ac:dyDescent="0.2">
      <c r="C246" s="1746"/>
      <c r="D246" s="1746"/>
      <c r="E246" s="1746"/>
      <c r="H246" s="87"/>
    </row>
    <row r="247" spans="1:8" x14ac:dyDescent="0.2">
      <c r="B247" s="850"/>
      <c r="C247" s="1746"/>
      <c r="D247" s="1746"/>
      <c r="E247" s="1746"/>
      <c r="F247" s="90"/>
      <c r="G247" s="90"/>
    </row>
    <row r="248" spans="1:8" x14ac:dyDescent="0.2">
      <c r="B248" s="850"/>
      <c r="C248" s="1746"/>
      <c r="D248" s="1746"/>
      <c r="E248" s="1746"/>
      <c r="F248" s="90"/>
      <c r="G248" s="90"/>
    </row>
    <row r="249" spans="1:8" x14ac:dyDescent="0.2">
      <c r="B249" s="850"/>
      <c r="C249" s="1746"/>
      <c r="D249" s="1746"/>
      <c r="E249" s="1746"/>
      <c r="F249" s="90"/>
      <c r="G249" s="90"/>
    </row>
    <row r="250" spans="1:8" x14ac:dyDescent="0.2">
      <c r="B250" s="850"/>
      <c r="C250" s="1746"/>
      <c r="D250" s="1746"/>
      <c r="E250" s="1746"/>
      <c r="F250" s="90"/>
      <c r="G250" s="90"/>
    </row>
    <row r="251" spans="1:8" x14ac:dyDescent="0.2">
      <c r="B251" s="850"/>
      <c r="C251" s="1746"/>
      <c r="D251" s="1746"/>
      <c r="E251" s="1746"/>
      <c r="F251" s="90"/>
      <c r="G251" s="90"/>
    </row>
    <row r="252" spans="1:8" x14ac:dyDescent="0.2">
      <c r="B252" s="782"/>
      <c r="C252" s="1746"/>
      <c r="D252" s="1746"/>
      <c r="E252" s="1746"/>
      <c r="F252" s="90"/>
      <c r="G252" s="90"/>
    </row>
    <row r="253" spans="1:8" x14ac:dyDescent="0.2">
      <c r="B253" s="782"/>
      <c r="C253" s="782"/>
      <c r="D253" s="90"/>
      <c r="E253" s="90"/>
      <c r="F253" s="90"/>
      <c r="G253" s="90"/>
    </row>
    <row r="254" spans="1:8" x14ac:dyDescent="0.2">
      <c r="A254" s="709" t="s">
        <v>31</v>
      </c>
      <c r="B254" s="782" t="s">
        <v>1966</v>
      </c>
      <c r="C254" s="782"/>
      <c r="D254" s="90"/>
      <c r="E254" s="90"/>
      <c r="F254" s="90"/>
      <c r="G254" s="90"/>
    </row>
    <row r="255" spans="1:8" x14ac:dyDescent="0.2">
      <c r="B255" s="782"/>
      <c r="C255" s="1790"/>
      <c r="D255" s="1790"/>
      <c r="E255" s="1790"/>
      <c r="F255" s="90"/>
      <c r="G255" s="90"/>
      <c r="H255" s="87"/>
    </row>
    <row r="256" spans="1:8" x14ac:dyDescent="0.2">
      <c r="B256" s="782"/>
      <c r="C256" s="1790"/>
      <c r="D256" s="1790"/>
      <c r="E256" s="1790"/>
      <c r="F256" s="90"/>
      <c r="G256" s="90"/>
      <c r="H256" s="87"/>
    </row>
    <row r="257" spans="1:8" x14ac:dyDescent="0.2">
      <c r="B257" s="782"/>
      <c r="C257" s="1790"/>
      <c r="D257" s="1790"/>
      <c r="E257" s="1790"/>
      <c r="F257" s="90"/>
      <c r="G257" s="90"/>
      <c r="H257" s="87"/>
    </row>
    <row r="258" spans="1:8" x14ac:dyDescent="0.2">
      <c r="B258" s="782"/>
      <c r="C258" s="1790"/>
      <c r="D258" s="1790"/>
      <c r="E258" s="1790"/>
      <c r="F258" s="90"/>
      <c r="G258" s="90"/>
      <c r="H258" s="87"/>
    </row>
    <row r="259" spans="1:8" x14ac:dyDescent="0.2">
      <c r="B259" s="782"/>
      <c r="C259" s="1790"/>
      <c r="D259" s="1790"/>
      <c r="E259" s="1790"/>
      <c r="F259" s="90"/>
      <c r="G259" s="90"/>
      <c r="H259" s="87"/>
    </row>
    <row r="260" spans="1:8" x14ac:dyDescent="0.2">
      <c r="B260" s="850"/>
      <c r="C260" s="1790"/>
      <c r="D260" s="1790"/>
      <c r="E260" s="1790"/>
      <c r="F260" s="90"/>
      <c r="G260" s="90"/>
    </row>
    <row r="261" spans="1:8" x14ac:dyDescent="0.2">
      <c r="B261" s="850"/>
      <c r="C261" s="1790"/>
      <c r="D261" s="1790"/>
      <c r="E261" s="1790"/>
      <c r="F261" s="90"/>
      <c r="G261" s="90"/>
    </row>
    <row r="262" spans="1:8" x14ac:dyDescent="0.2">
      <c r="B262" s="850"/>
      <c r="C262" s="1790"/>
      <c r="D262" s="1790"/>
      <c r="E262" s="1790"/>
      <c r="F262" s="90"/>
      <c r="G262" s="90"/>
    </row>
    <row r="263" spans="1:8" x14ac:dyDescent="0.2">
      <c r="B263" s="850"/>
      <c r="C263" s="1790"/>
      <c r="D263" s="1790"/>
      <c r="E263" s="1790"/>
      <c r="F263" s="90"/>
      <c r="G263" s="90"/>
    </row>
    <row r="264" spans="1:8" x14ac:dyDescent="0.2">
      <c r="B264" s="782"/>
      <c r="C264" s="1790"/>
      <c r="D264" s="1790"/>
      <c r="E264" s="1790"/>
      <c r="F264" s="90"/>
      <c r="G264" s="90"/>
    </row>
    <row r="265" spans="1:8" x14ac:dyDescent="0.2">
      <c r="B265" s="782"/>
      <c r="C265" s="1790"/>
      <c r="D265" s="1790"/>
      <c r="E265" s="1790"/>
      <c r="F265" s="90"/>
      <c r="G265" s="782"/>
    </row>
    <row r="266" spans="1:8" x14ac:dyDescent="0.2">
      <c r="A266" s="709" t="s">
        <v>32</v>
      </c>
      <c r="B266" s="782"/>
      <c r="C266" s="782"/>
      <c r="D266" s="90"/>
      <c r="E266" s="90"/>
      <c r="F266" s="90"/>
      <c r="G266" s="90"/>
    </row>
    <row r="268" spans="1:8" x14ac:dyDescent="0.2">
      <c r="B268" s="2243" t="s">
        <v>1979</v>
      </c>
      <c r="C268" s="2243"/>
      <c r="D268" s="2243"/>
      <c r="E268" s="2243"/>
      <c r="F268" s="2243"/>
      <c r="G268" s="2243"/>
    </row>
    <row r="269" spans="1:8" x14ac:dyDescent="0.2">
      <c r="B269" s="787"/>
      <c r="C269" s="787"/>
      <c r="E269" s="790"/>
    </row>
    <row r="270" spans="1:8" x14ac:dyDescent="0.2">
      <c r="B270" s="100"/>
      <c r="C270" s="100"/>
      <c r="E270" s="790"/>
      <c r="F270" s="90"/>
      <c r="G270" s="90"/>
    </row>
    <row r="271" spans="1:8" x14ac:dyDescent="0.2">
      <c r="B271" s="787"/>
      <c r="C271" s="787"/>
      <c r="E271" s="847"/>
      <c r="F271" s="90"/>
      <c r="G271" s="90"/>
    </row>
    <row r="272" spans="1:8" x14ac:dyDescent="0.2">
      <c r="B272" s="787"/>
      <c r="C272" s="787"/>
      <c r="E272" s="847"/>
      <c r="F272" s="849"/>
      <c r="G272" s="90"/>
    </row>
    <row r="273" spans="1:8" x14ac:dyDescent="0.2">
      <c r="B273" s="787"/>
      <c r="C273" s="787"/>
      <c r="E273" s="847"/>
      <c r="F273" s="849"/>
      <c r="G273" s="90"/>
    </row>
    <row r="274" spans="1:8" x14ac:dyDescent="0.2">
      <c r="B274" s="787"/>
      <c r="C274" s="787"/>
      <c r="E274" s="790"/>
      <c r="F274" s="90"/>
      <c r="G274" s="90"/>
    </row>
    <row r="275" spans="1:8" x14ac:dyDescent="0.2">
      <c r="B275" s="787"/>
      <c r="C275" s="787"/>
      <c r="E275" s="790"/>
      <c r="F275" s="90"/>
      <c r="G275" s="90"/>
    </row>
    <row r="276" spans="1:8" x14ac:dyDescent="0.2">
      <c r="B276" s="787"/>
      <c r="C276" s="787"/>
      <c r="E276" s="790"/>
      <c r="F276" s="90"/>
      <c r="G276" s="90"/>
    </row>
    <row r="277" spans="1:8" x14ac:dyDescent="0.2">
      <c r="B277" s="787"/>
      <c r="C277" s="787"/>
      <c r="E277" s="790"/>
      <c r="F277" s="90"/>
      <c r="G277" s="90"/>
    </row>
    <row r="278" spans="1:8" x14ac:dyDescent="0.2">
      <c r="B278" s="788"/>
      <c r="C278" s="788"/>
      <c r="E278" s="847"/>
      <c r="F278" s="849"/>
      <c r="G278" s="90"/>
    </row>
    <row r="279" spans="1:8" x14ac:dyDescent="0.2">
      <c r="E279" s="847"/>
      <c r="F279" s="849"/>
      <c r="G279" s="90"/>
    </row>
    <row r="280" spans="1:8" x14ac:dyDescent="0.2">
      <c r="E280" s="790"/>
      <c r="F280" s="90"/>
      <c r="G280" s="90"/>
    </row>
    <row r="281" spans="1:8" x14ac:dyDescent="0.2">
      <c r="E281" s="85"/>
      <c r="F281" s="86"/>
      <c r="G281" s="90"/>
    </row>
    <row r="282" spans="1:8" x14ac:dyDescent="0.2">
      <c r="E282" s="847"/>
      <c r="F282" s="849"/>
      <c r="G282" s="90"/>
    </row>
    <row r="283" spans="1:8" x14ac:dyDescent="0.2">
      <c r="E283" s="847"/>
      <c r="F283" s="849"/>
      <c r="G283" s="90"/>
      <c r="H283" s="782"/>
    </row>
    <row r="284" spans="1:8" x14ac:dyDescent="0.2">
      <c r="E284" s="790"/>
      <c r="F284" s="90"/>
      <c r="G284" s="90"/>
      <c r="H284" s="90"/>
    </row>
    <row r="285" spans="1:8" ht="14" thickBot="1" x14ac:dyDescent="0.25">
      <c r="D285" s="848"/>
      <c r="E285" s="790"/>
      <c r="F285" s="90"/>
      <c r="G285" s="88"/>
    </row>
    <row r="286" spans="1:8" ht="14" thickTop="1" x14ac:dyDescent="0.2">
      <c r="D286" s="90"/>
      <c r="E286" s="90"/>
      <c r="F286" s="90"/>
      <c r="G286" s="90"/>
    </row>
    <row r="287" spans="1:8" x14ac:dyDescent="0.2">
      <c r="A287" s="670" t="s">
        <v>1967</v>
      </c>
      <c r="B287" s="670"/>
      <c r="C287" s="670"/>
      <c r="D287" s="671"/>
      <c r="E287" s="671"/>
    </row>
    <row r="288" spans="1:8" x14ac:dyDescent="0.2">
      <c r="A288" s="709" t="s">
        <v>0</v>
      </c>
      <c r="B288" s="709" t="s">
        <v>1176</v>
      </c>
      <c r="D288" s="709"/>
      <c r="E288" s="709"/>
      <c r="F288" s="709"/>
      <c r="G288" s="709"/>
    </row>
    <row r="289" spans="2:7" x14ac:dyDescent="0.2">
      <c r="B289" s="1746"/>
      <c r="C289" s="1746"/>
      <c r="D289" s="1746"/>
      <c r="E289" s="1746"/>
      <c r="F289" s="709"/>
      <c r="G289" s="709"/>
    </row>
    <row r="290" spans="2:7" x14ac:dyDescent="0.2">
      <c r="B290" s="1746"/>
      <c r="C290" s="1746"/>
      <c r="D290" s="1746"/>
      <c r="E290" s="1746"/>
    </row>
    <row r="291" spans="2:7" x14ac:dyDescent="0.2">
      <c r="B291" s="1746"/>
      <c r="C291" s="1746"/>
      <c r="D291" s="1746"/>
      <c r="E291" s="1746"/>
    </row>
    <row r="292" spans="2:7" x14ac:dyDescent="0.2">
      <c r="B292" s="1746"/>
      <c r="C292" s="1746"/>
      <c r="D292" s="1746"/>
      <c r="E292" s="1746"/>
      <c r="F292" s="709"/>
      <c r="G292" s="709"/>
    </row>
    <row r="293" spans="2:7" x14ac:dyDescent="0.2">
      <c r="B293" s="1746"/>
      <c r="C293" s="1746"/>
      <c r="D293" s="1746"/>
      <c r="E293" s="1746"/>
      <c r="F293" s="709"/>
      <c r="G293" s="709"/>
    </row>
    <row r="294" spans="2:7" s="1451" customFormat="1" x14ac:dyDescent="0.2">
      <c r="B294" s="1746"/>
      <c r="C294" s="1746"/>
      <c r="D294" s="1746"/>
      <c r="E294" s="1746"/>
      <c r="F294" s="1470"/>
      <c r="G294" s="1470"/>
    </row>
    <row r="295" spans="2:7" s="1451" customFormat="1" x14ac:dyDescent="0.2">
      <c r="B295" s="1746"/>
      <c r="C295" s="1746"/>
      <c r="D295" s="1746"/>
      <c r="E295" s="1746"/>
      <c r="F295" s="1470"/>
      <c r="G295" s="1470"/>
    </row>
    <row r="296" spans="2:7" s="1451" customFormat="1" x14ac:dyDescent="0.2">
      <c r="B296" s="1746"/>
      <c r="C296" s="1746"/>
      <c r="D296" s="1746"/>
      <c r="E296" s="1746"/>
    </row>
    <row r="297" spans="2:7" s="1451" customFormat="1" x14ac:dyDescent="0.2">
      <c r="B297" s="1746"/>
      <c r="C297" s="1746"/>
      <c r="D297" s="1746"/>
      <c r="E297" s="1746"/>
    </row>
    <row r="298" spans="2:7" x14ac:dyDescent="0.2">
      <c r="B298" s="1746"/>
      <c r="C298" s="1746"/>
      <c r="D298" s="1746"/>
      <c r="E298" s="1746"/>
      <c r="F298" s="709"/>
      <c r="G298" s="709"/>
    </row>
    <row r="299" spans="2:7" x14ac:dyDescent="0.2">
      <c r="B299" s="1746"/>
      <c r="C299" s="1746"/>
      <c r="D299" s="1746"/>
      <c r="E299" s="1746"/>
      <c r="F299" s="709"/>
      <c r="G299" s="709"/>
    </row>
    <row r="300" spans="2:7" x14ac:dyDescent="0.2">
      <c r="B300" s="1746"/>
      <c r="C300" s="1746"/>
      <c r="D300" s="1746"/>
      <c r="E300" s="1746"/>
      <c r="F300" s="709"/>
      <c r="G300" s="709"/>
    </row>
    <row r="301" spans="2:7" x14ac:dyDescent="0.2">
      <c r="B301" s="1746"/>
      <c r="C301" s="1746"/>
      <c r="D301" s="1746"/>
      <c r="E301" s="1746"/>
      <c r="F301" s="709"/>
      <c r="G301" s="709"/>
    </row>
    <row r="302" spans="2:7" x14ac:dyDescent="0.2">
      <c r="B302" s="1746"/>
      <c r="C302" s="1746"/>
      <c r="D302" s="1746"/>
      <c r="E302" s="1746"/>
      <c r="F302" s="784"/>
      <c r="G302" s="784"/>
    </row>
    <row r="303" spans="2:7" x14ac:dyDescent="0.2">
      <c r="B303" s="1746"/>
      <c r="C303" s="1746"/>
      <c r="D303" s="1746"/>
      <c r="E303" s="1746"/>
      <c r="F303" s="709"/>
      <c r="G303" s="709"/>
    </row>
    <row r="304" spans="2:7" x14ac:dyDescent="0.2">
      <c r="B304" s="1746"/>
      <c r="C304" s="1746"/>
      <c r="D304" s="1746"/>
      <c r="E304" s="1746"/>
    </row>
    <row r="305" spans="1:10" x14ac:dyDescent="0.2">
      <c r="B305" s="1746"/>
      <c r="C305" s="1746"/>
      <c r="D305" s="1746"/>
      <c r="E305" s="1746"/>
    </row>
    <row r="306" spans="1:10" x14ac:dyDescent="0.2">
      <c r="B306" s="1746"/>
      <c r="C306" s="1746"/>
      <c r="D306" s="1746"/>
      <c r="E306" s="1746"/>
      <c r="F306" s="709"/>
      <c r="G306" s="709"/>
    </row>
    <row r="307" spans="1:10" x14ac:dyDescent="0.2">
      <c r="B307" s="1746"/>
      <c r="C307" s="1746"/>
      <c r="D307" s="1746"/>
      <c r="E307" s="1746"/>
      <c r="F307" s="709"/>
      <c r="G307" s="709"/>
    </row>
    <row r="308" spans="1:10" ht="14" customHeight="1" x14ac:dyDescent="0.2"/>
    <row r="309" spans="1:10" x14ac:dyDescent="0.2">
      <c r="A309" s="709" t="s">
        <v>1</v>
      </c>
      <c r="B309" s="782" t="s">
        <v>1956</v>
      </c>
      <c r="C309" s="782"/>
      <c r="D309" s="782"/>
      <c r="E309" s="782"/>
      <c r="F309" s="782"/>
      <c r="G309" s="782"/>
    </row>
    <row r="310" spans="1:10" ht="14" customHeight="1" x14ac:dyDescent="0.2">
      <c r="B310" s="782"/>
      <c r="C310" s="1790"/>
      <c r="D310" s="1790"/>
      <c r="E310" s="1790"/>
      <c r="F310" s="782"/>
      <c r="G310" s="782"/>
    </row>
    <row r="311" spans="1:10" ht="14" customHeight="1" x14ac:dyDescent="0.2">
      <c r="B311" s="782"/>
      <c r="C311" s="1790"/>
      <c r="D311" s="1790"/>
      <c r="E311" s="1790"/>
      <c r="F311" s="90"/>
      <c r="G311" s="90"/>
    </row>
    <row r="312" spans="1:10" x14ac:dyDescent="0.2">
      <c r="B312" s="782"/>
      <c r="C312" s="1790"/>
      <c r="D312" s="1790"/>
      <c r="E312" s="1790"/>
      <c r="F312" s="90"/>
      <c r="G312" s="90"/>
    </row>
    <row r="313" spans="1:10" x14ac:dyDescent="0.2">
      <c r="B313" s="782"/>
      <c r="C313" s="1790"/>
      <c r="D313" s="1790"/>
      <c r="E313" s="1790"/>
      <c r="F313" s="90"/>
      <c r="G313" s="90"/>
      <c r="H313" s="87"/>
    </row>
    <row r="314" spans="1:10" ht="14" customHeight="1" x14ac:dyDescent="0.2">
      <c r="B314" s="782"/>
      <c r="C314" s="1790"/>
      <c r="D314" s="1790"/>
      <c r="E314" s="1790"/>
      <c r="F314" s="90"/>
      <c r="G314" s="90"/>
      <c r="I314" s="87"/>
      <c r="J314" s="87"/>
    </row>
    <row r="315" spans="1:10" ht="14" customHeight="1" x14ac:dyDescent="0.2">
      <c r="B315" s="782"/>
      <c r="C315" s="1790"/>
      <c r="D315" s="1790"/>
      <c r="E315" s="1790"/>
      <c r="F315" s="90"/>
      <c r="G315" s="90"/>
      <c r="H315" s="87"/>
    </row>
    <row r="316" spans="1:10" ht="14" customHeight="1" x14ac:dyDescent="0.2">
      <c r="B316" s="782"/>
      <c r="C316" s="1790"/>
      <c r="D316" s="1790"/>
      <c r="E316" s="1790"/>
      <c r="F316" s="90"/>
      <c r="G316" s="90"/>
      <c r="H316" s="87"/>
    </row>
    <row r="317" spans="1:10" ht="14" customHeight="1" x14ac:dyDescent="0.2">
      <c r="B317" s="782"/>
      <c r="C317" s="1790"/>
      <c r="D317" s="1790"/>
      <c r="E317" s="1790"/>
      <c r="F317" s="90"/>
      <c r="G317" s="90"/>
      <c r="H317" s="87"/>
    </row>
    <row r="318" spans="1:10" ht="14" customHeight="1" x14ac:dyDescent="0.2">
      <c r="B318" s="782"/>
      <c r="C318" s="1790"/>
      <c r="D318" s="1790"/>
      <c r="E318" s="1790"/>
      <c r="F318" s="90"/>
      <c r="G318" s="90"/>
      <c r="H318" s="87"/>
    </row>
    <row r="319" spans="1:10" ht="14" customHeight="1" x14ac:dyDescent="0.2">
      <c r="B319" s="782"/>
      <c r="C319" s="1790"/>
      <c r="D319" s="1790"/>
      <c r="E319" s="1790"/>
      <c r="F319" s="90"/>
      <c r="G319" s="90"/>
      <c r="H319" s="87"/>
    </row>
    <row r="320" spans="1:10" ht="14" customHeight="1" x14ac:dyDescent="0.2">
      <c r="B320" s="782"/>
      <c r="C320" s="1790"/>
      <c r="D320" s="1790"/>
      <c r="E320" s="1790"/>
      <c r="F320" s="90"/>
      <c r="G320" s="90"/>
      <c r="H320" s="87"/>
    </row>
    <row r="321" spans="2:8" ht="14" customHeight="1" x14ac:dyDescent="0.2">
      <c r="B321" s="782"/>
      <c r="C321" s="1790"/>
      <c r="D321" s="1790"/>
      <c r="E321" s="1790"/>
      <c r="F321" s="90"/>
      <c r="G321" s="90"/>
    </row>
    <row r="322" spans="2:8" x14ac:dyDescent="0.2">
      <c r="C322" s="1790"/>
      <c r="D322" s="1790"/>
      <c r="E322" s="1790"/>
      <c r="F322" s="90"/>
      <c r="G322" s="90"/>
    </row>
    <row r="323" spans="2:8" x14ac:dyDescent="0.2">
      <c r="C323" s="1790"/>
      <c r="D323" s="1790"/>
      <c r="E323" s="1790"/>
    </row>
    <row r="324" spans="2:8" x14ac:dyDescent="0.2">
      <c r="C324" s="1790"/>
      <c r="D324" s="1790"/>
      <c r="E324" s="1790"/>
      <c r="H324" s="87"/>
    </row>
    <row r="325" spans="2:8" x14ac:dyDescent="0.2">
      <c r="C325" s="1790"/>
      <c r="D325" s="1790"/>
      <c r="E325" s="1790"/>
      <c r="H325" s="87"/>
    </row>
    <row r="326" spans="2:8" x14ac:dyDescent="0.2">
      <c r="C326" s="1790"/>
      <c r="D326" s="1790"/>
      <c r="E326" s="1790"/>
      <c r="H326" s="87"/>
    </row>
    <row r="327" spans="2:8" ht="14" customHeight="1" x14ac:dyDescent="0.2">
      <c r="C327" s="1790"/>
      <c r="D327" s="1790"/>
      <c r="E327" s="1790"/>
      <c r="H327" s="87"/>
    </row>
    <row r="328" spans="2:8" ht="14" customHeight="1" x14ac:dyDescent="0.2">
      <c r="C328" s="1790"/>
      <c r="D328" s="1790"/>
      <c r="E328" s="1790"/>
      <c r="H328" s="87"/>
    </row>
    <row r="329" spans="2:8" x14ac:dyDescent="0.2">
      <c r="C329" s="1790"/>
      <c r="D329" s="1790"/>
      <c r="E329" s="1790"/>
      <c r="H329" s="87"/>
    </row>
    <row r="330" spans="2:8" x14ac:dyDescent="0.2">
      <c r="B330" s="850"/>
      <c r="C330" s="1790"/>
      <c r="D330" s="1790"/>
      <c r="E330" s="1790"/>
      <c r="F330" s="90"/>
      <c r="G330" s="90"/>
    </row>
    <row r="331" spans="2:8" x14ac:dyDescent="0.2">
      <c r="B331" s="850"/>
      <c r="C331" s="1790"/>
      <c r="D331" s="1790"/>
      <c r="E331" s="1790"/>
      <c r="F331" s="90"/>
      <c r="G331" s="90"/>
    </row>
    <row r="332" spans="2:8" x14ac:dyDescent="0.2">
      <c r="B332" s="850"/>
      <c r="C332" s="1790"/>
      <c r="D332" s="1790"/>
      <c r="E332" s="1790"/>
      <c r="F332" s="90"/>
      <c r="G332" s="90"/>
    </row>
    <row r="333" spans="2:8" x14ac:dyDescent="0.2">
      <c r="B333" s="850"/>
      <c r="C333" s="1790"/>
      <c r="D333" s="1790"/>
      <c r="E333" s="1790"/>
      <c r="F333" s="90"/>
      <c r="G333" s="90"/>
    </row>
    <row r="334" spans="2:8" x14ac:dyDescent="0.2">
      <c r="B334" s="850"/>
      <c r="C334" s="1790"/>
      <c r="D334" s="1790"/>
      <c r="E334" s="1790"/>
      <c r="F334" s="90"/>
      <c r="G334" s="90"/>
    </row>
    <row r="335" spans="2:8" x14ac:dyDescent="0.2">
      <c r="B335" s="782"/>
      <c r="C335" s="1790"/>
      <c r="D335" s="1790"/>
      <c r="E335" s="1790"/>
      <c r="F335" s="90"/>
      <c r="G335" s="90"/>
    </row>
    <row r="336" spans="2:8" x14ac:dyDescent="0.2">
      <c r="B336" s="782"/>
      <c r="C336" s="782"/>
      <c r="D336" s="90"/>
      <c r="E336" s="90"/>
      <c r="F336" s="90"/>
      <c r="G336" s="90"/>
    </row>
    <row r="337" spans="2:10" x14ac:dyDescent="0.2">
      <c r="B337" s="782" t="s">
        <v>1968</v>
      </c>
      <c r="C337" s="782"/>
      <c r="D337" s="90"/>
      <c r="E337" s="90"/>
      <c r="F337" s="90"/>
      <c r="G337" s="90"/>
      <c r="H337" s="87"/>
    </row>
    <row r="338" spans="2:10" x14ac:dyDescent="0.2">
      <c r="B338" s="782"/>
      <c r="C338" s="1790"/>
      <c r="D338" s="1790"/>
      <c r="E338" s="1790"/>
      <c r="F338" s="90"/>
      <c r="G338" s="90"/>
      <c r="I338" s="87"/>
      <c r="J338" s="87"/>
    </row>
    <row r="339" spans="2:10" x14ac:dyDescent="0.2">
      <c r="B339" s="782"/>
      <c r="C339" s="1790"/>
      <c r="D339" s="1790"/>
      <c r="E339" s="1790"/>
      <c r="F339" s="90"/>
      <c r="G339" s="90"/>
      <c r="H339" s="87"/>
    </row>
    <row r="340" spans="2:10" x14ac:dyDescent="0.2">
      <c r="B340" s="782"/>
      <c r="C340" s="1790"/>
      <c r="D340" s="1790"/>
      <c r="E340" s="1790"/>
      <c r="F340" s="90"/>
      <c r="G340" s="90"/>
      <c r="H340" s="87"/>
    </row>
    <row r="341" spans="2:10" x14ac:dyDescent="0.2">
      <c r="B341" s="782"/>
      <c r="C341" s="1790"/>
      <c r="D341" s="1790"/>
      <c r="E341" s="1790"/>
      <c r="F341" s="90"/>
      <c r="G341" s="90"/>
      <c r="H341" s="87"/>
    </row>
    <row r="342" spans="2:10" x14ac:dyDescent="0.2">
      <c r="B342" s="782"/>
      <c r="C342" s="1790"/>
      <c r="D342" s="1790"/>
      <c r="E342" s="1790"/>
      <c r="F342" s="90"/>
    </row>
    <row r="343" spans="2:10" x14ac:dyDescent="0.2">
      <c r="B343" s="782"/>
      <c r="C343" s="1790"/>
      <c r="D343" s="1790"/>
      <c r="E343" s="1790"/>
      <c r="F343" s="90"/>
    </row>
    <row r="344" spans="2:10" x14ac:dyDescent="0.2">
      <c r="B344" s="782"/>
      <c r="C344" s="1790"/>
      <c r="D344" s="1790"/>
      <c r="E344" s="1790"/>
      <c r="F344" s="90"/>
    </row>
    <row r="345" spans="2:10" x14ac:dyDescent="0.15">
      <c r="B345" s="782"/>
      <c r="C345" s="1790"/>
      <c r="D345" s="1790"/>
      <c r="E345" s="1790"/>
      <c r="F345" s="402"/>
    </row>
    <row r="346" spans="2:10" x14ac:dyDescent="0.2">
      <c r="B346" s="782"/>
      <c r="C346" s="1790"/>
      <c r="D346" s="1790"/>
      <c r="E346" s="1790"/>
      <c r="F346" s="90"/>
    </row>
    <row r="347" spans="2:10" x14ac:dyDescent="0.2">
      <c r="B347" s="782"/>
      <c r="C347" s="1790"/>
      <c r="D347" s="1790"/>
      <c r="E347" s="1790"/>
      <c r="F347" s="90"/>
    </row>
    <row r="348" spans="2:10" x14ac:dyDescent="0.2">
      <c r="B348" s="782"/>
      <c r="C348" s="1790"/>
      <c r="D348" s="1790"/>
      <c r="E348" s="1790"/>
      <c r="F348" s="90"/>
      <c r="H348" s="87"/>
    </row>
    <row r="349" spans="2:10" x14ac:dyDescent="0.2">
      <c r="B349" s="782"/>
      <c r="C349" s="1790"/>
      <c r="D349" s="1790"/>
      <c r="E349" s="1790"/>
      <c r="F349" s="90"/>
      <c r="H349" s="87"/>
    </row>
    <row r="350" spans="2:10" x14ac:dyDescent="0.2">
      <c r="B350" s="782"/>
      <c r="C350" s="1790"/>
      <c r="D350" s="1790"/>
      <c r="E350" s="1790"/>
      <c r="F350" s="90"/>
      <c r="H350" s="87"/>
    </row>
    <row r="351" spans="2:10" x14ac:dyDescent="0.2">
      <c r="B351" s="782"/>
      <c r="C351" s="782"/>
      <c r="D351" s="90"/>
      <c r="E351" s="90"/>
      <c r="F351" s="90"/>
      <c r="H351" s="87"/>
    </row>
    <row r="352" spans="2:10" x14ac:dyDescent="0.2">
      <c r="B352" s="782" t="s">
        <v>1969</v>
      </c>
      <c r="C352" s="782"/>
      <c r="D352" s="90"/>
      <c r="E352" s="90"/>
      <c r="F352" s="90"/>
      <c r="H352" s="87"/>
    </row>
    <row r="353" spans="1:8" x14ac:dyDescent="0.2">
      <c r="B353" s="782"/>
      <c r="C353" s="1790"/>
      <c r="D353" s="1790"/>
      <c r="E353" s="1790"/>
      <c r="F353" s="90"/>
      <c r="H353" s="87"/>
    </row>
    <row r="354" spans="1:8" x14ac:dyDescent="0.2">
      <c r="B354" s="782"/>
      <c r="C354" s="1790"/>
      <c r="D354" s="1790"/>
      <c r="E354" s="1790"/>
      <c r="F354" s="90"/>
      <c r="H354" s="87"/>
    </row>
    <row r="355" spans="1:8" x14ac:dyDescent="0.2">
      <c r="B355" s="782"/>
      <c r="C355" s="1790"/>
      <c r="D355" s="1790"/>
      <c r="E355" s="1790"/>
      <c r="F355" s="90"/>
      <c r="H355" s="87"/>
    </row>
    <row r="356" spans="1:8" x14ac:dyDescent="0.2">
      <c r="B356" s="850"/>
      <c r="C356" s="1790"/>
      <c r="D356" s="1790"/>
      <c r="E356" s="1790"/>
      <c r="F356" s="90"/>
    </row>
    <row r="357" spans="1:8" x14ac:dyDescent="0.2">
      <c r="B357" s="850"/>
      <c r="C357" s="1790"/>
      <c r="D357" s="1790"/>
      <c r="E357" s="1790"/>
      <c r="F357" s="90"/>
    </row>
    <row r="358" spans="1:8" x14ac:dyDescent="0.2">
      <c r="B358" s="850"/>
      <c r="C358" s="1790"/>
      <c r="D358" s="1790"/>
      <c r="E358" s="1790"/>
      <c r="F358" s="90"/>
    </row>
    <row r="359" spans="1:8" x14ac:dyDescent="0.2">
      <c r="B359" s="850"/>
      <c r="C359" s="1790"/>
      <c r="D359" s="1790"/>
      <c r="E359" s="1790"/>
      <c r="F359" s="90"/>
    </row>
    <row r="360" spans="1:8" x14ac:dyDescent="0.2">
      <c r="B360" s="728"/>
      <c r="C360" s="1790"/>
      <c r="D360" s="1790"/>
      <c r="E360" s="1790"/>
    </row>
    <row r="361" spans="1:8" x14ac:dyDescent="0.2">
      <c r="C361" s="1790"/>
      <c r="D361" s="1790"/>
      <c r="E361" s="1790"/>
    </row>
    <row r="362" spans="1:8" x14ac:dyDescent="0.2">
      <c r="C362" s="1790"/>
      <c r="D362" s="1790"/>
      <c r="E362" s="1790"/>
    </row>
    <row r="363" spans="1:8" x14ac:dyDescent="0.2">
      <c r="C363" s="1790"/>
      <c r="D363" s="1790"/>
      <c r="E363" s="1790"/>
      <c r="H363" s="87"/>
    </row>
    <row r="364" spans="1:8" x14ac:dyDescent="0.2">
      <c r="C364" s="1790"/>
      <c r="D364" s="1790"/>
      <c r="E364" s="1790"/>
      <c r="H364" s="87"/>
    </row>
    <row r="365" spans="1:8" x14ac:dyDescent="0.2">
      <c r="C365" s="1790"/>
      <c r="D365" s="1790"/>
      <c r="E365" s="1790"/>
      <c r="H365" s="87"/>
    </row>
    <row r="366" spans="1:8" x14ac:dyDescent="0.2">
      <c r="C366" s="1790"/>
      <c r="D366" s="1790"/>
      <c r="E366" s="1790"/>
      <c r="H366" s="87"/>
    </row>
    <row r="367" spans="1:8" x14ac:dyDescent="0.2">
      <c r="A367" s="709" t="s">
        <v>2</v>
      </c>
    </row>
    <row r="369" spans="2:9" x14ac:dyDescent="0.2">
      <c r="B369" s="2241" t="s">
        <v>1980</v>
      </c>
      <c r="C369" s="2241"/>
      <c r="D369" s="2241"/>
      <c r="E369" s="2241"/>
      <c r="F369" s="2242"/>
      <c r="G369" s="2242"/>
    </row>
    <row r="370" spans="2:9" x14ac:dyDescent="0.2">
      <c r="D370" s="787"/>
      <c r="E370" s="790"/>
      <c r="F370" s="90"/>
      <c r="H370" s="87"/>
      <c r="I370" s="87"/>
    </row>
    <row r="371" spans="2:9" x14ac:dyDescent="0.2">
      <c r="D371" s="787"/>
      <c r="E371" s="790"/>
      <c r="F371" s="90"/>
      <c r="H371" s="87"/>
      <c r="I371" s="87"/>
    </row>
    <row r="372" spans="2:9" x14ac:dyDescent="0.2">
      <c r="D372" s="787"/>
      <c r="E372" s="790"/>
      <c r="F372" s="90"/>
      <c r="H372" s="87"/>
      <c r="I372" s="87"/>
    </row>
    <row r="373" spans="2:9" x14ac:dyDescent="0.2">
      <c r="D373" s="787"/>
      <c r="E373" s="790"/>
      <c r="F373" s="90"/>
      <c r="H373" s="87"/>
    </row>
    <row r="374" spans="2:9" x14ac:dyDescent="0.2">
      <c r="D374" s="787"/>
      <c r="E374" s="790"/>
      <c r="F374" s="90"/>
      <c r="H374" s="87"/>
    </row>
    <row r="375" spans="2:9" x14ac:dyDescent="0.2">
      <c r="D375" s="787"/>
      <c r="E375" s="790"/>
      <c r="F375" s="90"/>
      <c r="H375" s="87"/>
    </row>
    <row r="376" spans="2:9" x14ac:dyDescent="0.2">
      <c r="D376" s="787"/>
      <c r="E376" s="790"/>
      <c r="F376" s="90"/>
      <c r="H376" s="87"/>
    </row>
    <row r="377" spans="2:9" x14ac:dyDescent="0.2">
      <c r="D377" s="787"/>
      <c r="E377" s="790"/>
      <c r="F377" s="90"/>
      <c r="H377" s="87"/>
    </row>
    <row r="378" spans="2:9" x14ac:dyDescent="0.2">
      <c r="D378" s="787"/>
      <c r="E378" s="790"/>
      <c r="F378" s="90"/>
      <c r="H378" s="87"/>
    </row>
    <row r="379" spans="2:9" ht="14" thickBot="1" x14ac:dyDescent="0.25">
      <c r="D379" s="851"/>
      <c r="E379" s="790"/>
      <c r="F379" s="90"/>
      <c r="G379" s="88"/>
      <c r="H379" s="87"/>
    </row>
    <row r="380" spans="2:9" ht="14" thickTop="1" x14ac:dyDescent="0.2">
      <c r="C380" s="782"/>
      <c r="D380" s="90"/>
      <c r="E380" s="90"/>
      <c r="G380" s="709"/>
    </row>
    <row r="386" spans="4:7" x14ac:dyDescent="0.2">
      <c r="D386" s="709"/>
      <c r="E386" s="709"/>
      <c r="F386" s="709"/>
      <c r="G386" s="709"/>
    </row>
    <row r="387" spans="4:7" x14ac:dyDescent="0.2">
      <c r="D387" s="709"/>
      <c r="E387" s="709"/>
      <c r="F387" s="709"/>
      <c r="G387" s="709"/>
    </row>
    <row r="388" spans="4:7" x14ac:dyDescent="0.2">
      <c r="D388" s="709"/>
      <c r="E388" s="709"/>
      <c r="F388" s="709"/>
      <c r="G388" s="709"/>
    </row>
    <row r="389" spans="4:7" x14ac:dyDescent="0.2">
      <c r="D389" s="709"/>
      <c r="E389" s="709"/>
      <c r="F389" s="709"/>
      <c r="G389" s="709"/>
    </row>
    <row r="390" spans="4:7" x14ac:dyDescent="0.2">
      <c r="D390" s="709"/>
      <c r="E390" s="709"/>
      <c r="F390" s="709"/>
      <c r="G390" s="709"/>
    </row>
    <row r="391" spans="4:7" x14ac:dyDescent="0.2">
      <c r="D391" s="709"/>
      <c r="E391" s="709"/>
      <c r="F391" s="709"/>
      <c r="G391" s="709"/>
    </row>
    <row r="393" spans="4:7" x14ac:dyDescent="0.2">
      <c r="D393" s="709"/>
      <c r="E393" s="709"/>
      <c r="F393" s="709"/>
      <c r="G393" s="709"/>
    </row>
    <row r="394" spans="4:7" x14ac:dyDescent="0.2">
      <c r="D394" s="709"/>
      <c r="E394" s="709"/>
      <c r="F394" s="709"/>
      <c r="G394" s="709"/>
    </row>
    <row r="395" spans="4:7" x14ac:dyDescent="0.2">
      <c r="D395" s="709"/>
      <c r="E395" s="709"/>
      <c r="F395" s="709"/>
      <c r="G395" s="709"/>
    </row>
    <row r="396" spans="4:7" x14ac:dyDescent="0.2">
      <c r="D396" s="709"/>
      <c r="E396" s="709"/>
      <c r="F396" s="709"/>
      <c r="G396" s="709"/>
    </row>
    <row r="397" spans="4:7" x14ac:dyDescent="0.2">
      <c r="D397" s="709"/>
      <c r="E397" s="709"/>
      <c r="F397" s="709"/>
      <c r="G397" s="709"/>
    </row>
    <row r="398" spans="4:7" x14ac:dyDescent="0.2">
      <c r="D398" s="709"/>
      <c r="E398" s="709"/>
      <c r="F398" s="709"/>
      <c r="G398" s="709"/>
    </row>
    <row r="399" spans="4:7" x14ac:dyDescent="0.2">
      <c r="D399" s="709"/>
      <c r="E399" s="709"/>
      <c r="F399" s="709"/>
      <c r="G399" s="709"/>
    </row>
    <row r="400" spans="4:7" x14ac:dyDescent="0.2">
      <c r="D400" s="709"/>
      <c r="E400" s="709"/>
      <c r="F400" s="709"/>
      <c r="G400" s="709"/>
    </row>
    <row r="401" spans="4:7" x14ac:dyDescent="0.2">
      <c r="D401" s="709"/>
      <c r="E401" s="709"/>
      <c r="F401" s="709"/>
      <c r="G401" s="709"/>
    </row>
    <row r="402" spans="4:7" x14ac:dyDescent="0.2">
      <c r="D402" s="709"/>
      <c r="E402" s="709"/>
      <c r="F402" s="709"/>
      <c r="G402" s="709"/>
    </row>
    <row r="403" spans="4:7" x14ac:dyDescent="0.2">
      <c r="D403" s="709"/>
      <c r="E403" s="709"/>
      <c r="F403" s="709"/>
      <c r="G403" s="709"/>
    </row>
    <row r="404" spans="4:7" x14ac:dyDescent="0.2">
      <c r="D404" s="709"/>
      <c r="E404" s="709"/>
      <c r="F404" s="709"/>
      <c r="G404" s="709"/>
    </row>
    <row r="406" spans="4:7" x14ac:dyDescent="0.2">
      <c r="D406" s="709"/>
      <c r="E406" s="709"/>
      <c r="F406" s="709"/>
      <c r="G406" s="709"/>
    </row>
    <row r="408" spans="4:7" x14ac:dyDescent="0.2">
      <c r="D408" s="709"/>
      <c r="E408" s="709"/>
      <c r="F408" s="709"/>
      <c r="G408" s="709"/>
    </row>
    <row r="409" spans="4:7" x14ac:dyDescent="0.2">
      <c r="D409" s="709"/>
      <c r="E409" s="709"/>
      <c r="F409" s="709"/>
      <c r="G409" s="709"/>
    </row>
    <row r="410" spans="4:7" x14ac:dyDescent="0.2">
      <c r="D410" s="709"/>
      <c r="E410" s="709"/>
      <c r="F410" s="709"/>
      <c r="G410" s="709"/>
    </row>
    <row r="411" spans="4:7" x14ac:dyDescent="0.2">
      <c r="D411" s="709"/>
      <c r="E411" s="709"/>
      <c r="F411" s="709"/>
      <c r="G411" s="709"/>
    </row>
    <row r="412" spans="4:7" x14ac:dyDescent="0.2">
      <c r="D412" s="709"/>
      <c r="E412" s="709"/>
      <c r="F412" s="709"/>
      <c r="G412" s="709"/>
    </row>
    <row r="413" spans="4:7" x14ac:dyDescent="0.2">
      <c r="D413" s="709"/>
      <c r="E413" s="709"/>
      <c r="F413" s="709"/>
      <c r="G413" s="709"/>
    </row>
    <row r="414" spans="4:7" x14ac:dyDescent="0.2">
      <c r="D414" s="709"/>
      <c r="E414" s="709"/>
      <c r="F414" s="709"/>
      <c r="G414" s="709"/>
    </row>
    <row r="415" spans="4:7" x14ac:dyDescent="0.2">
      <c r="D415" s="709"/>
      <c r="E415" s="709"/>
      <c r="F415" s="709"/>
      <c r="G415" s="709"/>
    </row>
    <row r="416" spans="4:7" x14ac:dyDescent="0.2">
      <c r="D416" s="709"/>
      <c r="E416" s="709"/>
      <c r="F416" s="709"/>
      <c r="G416" s="709"/>
    </row>
    <row r="417" spans="4:7" x14ac:dyDescent="0.2">
      <c r="D417" s="709"/>
      <c r="E417" s="709"/>
      <c r="F417" s="709"/>
      <c r="G417" s="709"/>
    </row>
    <row r="418" spans="4:7" x14ac:dyDescent="0.2">
      <c r="D418" s="709"/>
      <c r="E418" s="709"/>
      <c r="F418" s="709"/>
      <c r="G418" s="709"/>
    </row>
    <row r="419" spans="4:7" x14ac:dyDescent="0.2">
      <c r="D419" s="709"/>
      <c r="E419" s="709"/>
      <c r="F419" s="709"/>
      <c r="G419" s="709"/>
    </row>
  </sheetData>
  <mergeCells count="194">
    <mergeCell ref="B90:E90"/>
    <mergeCell ref="B89:E89"/>
    <mergeCell ref="C93:E93"/>
    <mergeCell ref="C94:E94"/>
    <mergeCell ref="C5:E5"/>
    <mergeCell ref="C6:E6"/>
    <mergeCell ref="C7:E7"/>
    <mergeCell ref="C8:E8"/>
    <mergeCell ref="C9:E9"/>
    <mergeCell ref="B369:G369"/>
    <mergeCell ref="B142:G142"/>
    <mergeCell ref="B217:G217"/>
    <mergeCell ref="B187:G187"/>
    <mergeCell ref="B204:G204"/>
    <mergeCell ref="B268:G268"/>
    <mergeCell ref="C158:E158"/>
    <mergeCell ref="C159:E159"/>
    <mergeCell ref="C160:E160"/>
    <mergeCell ref="C161:E161"/>
    <mergeCell ref="C162:E162"/>
    <mergeCell ref="C163:E163"/>
    <mergeCell ref="C164:E164"/>
    <mergeCell ref="C165:E165"/>
    <mergeCell ref="C166:E166"/>
    <mergeCell ref="C167:E167"/>
    <mergeCell ref="B12:G12"/>
    <mergeCell ref="B45:G45"/>
    <mergeCell ref="B73:G73"/>
    <mergeCell ref="C95:E95"/>
    <mergeCell ref="C96:E96"/>
    <mergeCell ref="C97:E97"/>
    <mergeCell ref="C98:E98"/>
    <mergeCell ref="C99:E99"/>
    <mergeCell ref="C10:E10"/>
    <mergeCell ref="C38:E38"/>
    <mergeCell ref="C41:E41"/>
    <mergeCell ref="C42:E42"/>
    <mergeCell ref="C43:E43"/>
    <mergeCell ref="C39:E39"/>
    <mergeCell ref="C40:E40"/>
    <mergeCell ref="B32:F32"/>
    <mergeCell ref="B33:F33"/>
    <mergeCell ref="B34:F34"/>
    <mergeCell ref="B35:F35"/>
    <mergeCell ref="B36:F36"/>
    <mergeCell ref="C68:E68"/>
    <mergeCell ref="C69:E69"/>
    <mergeCell ref="C70:E70"/>
    <mergeCell ref="C71:E71"/>
    <mergeCell ref="B86:E86"/>
    <mergeCell ref="B87:E87"/>
    <mergeCell ref="B88:E88"/>
    <mergeCell ref="C124:E124"/>
    <mergeCell ref="C125:E125"/>
    <mergeCell ref="C126:E126"/>
    <mergeCell ref="C127:E127"/>
    <mergeCell ref="C128:E128"/>
    <mergeCell ref="C100:E100"/>
    <mergeCell ref="C101:E101"/>
    <mergeCell ref="C102:E102"/>
    <mergeCell ref="C103:E103"/>
    <mergeCell ref="C104:E104"/>
    <mergeCell ref="B106:G106"/>
    <mergeCell ref="B108:G108"/>
    <mergeCell ref="C138:E138"/>
    <mergeCell ref="C139:E139"/>
    <mergeCell ref="C131:E131"/>
    <mergeCell ref="C132:E132"/>
    <mergeCell ref="C129:E129"/>
    <mergeCell ref="C130:E130"/>
    <mergeCell ref="C133:E133"/>
    <mergeCell ref="C134:E134"/>
    <mergeCell ref="C135:E135"/>
    <mergeCell ref="C136:E136"/>
    <mergeCell ref="C137:E137"/>
    <mergeCell ref="C175:E175"/>
    <mergeCell ref="C176:E176"/>
    <mergeCell ref="C177:E177"/>
    <mergeCell ref="C178:E178"/>
    <mergeCell ref="C179:E179"/>
    <mergeCell ref="C168:E168"/>
    <mergeCell ref="C169:E169"/>
    <mergeCell ref="C170:E170"/>
    <mergeCell ref="C171:E171"/>
    <mergeCell ref="C174:E174"/>
    <mergeCell ref="C185:E185"/>
    <mergeCell ref="B231:F231"/>
    <mergeCell ref="B232:F232"/>
    <mergeCell ref="B233:F233"/>
    <mergeCell ref="C238:E238"/>
    <mergeCell ref="C180:E180"/>
    <mergeCell ref="C181:E181"/>
    <mergeCell ref="C182:E182"/>
    <mergeCell ref="C183:E183"/>
    <mergeCell ref="C184:E184"/>
    <mergeCell ref="C242:E242"/>
    <mergeCell ref="C243:E243"/>
    <mergeCell ref="C244:E244"/>
    <mergeCell ref="C245:E245"/>
    <mergeCell ref="C246:E246"/>
    <mergeCell ref="C239:E239"/>
    <mergeCell ref="B234:E234"/>
    <mergeCell ref="B235:E235"/>
    <mergeCell ref="B236:E236"/>
    <mergeCell ref="B237:E237"/>
    <mergeCell ref="C252:E252"/>
    <mergeCell ref="C255:E255"/>
    <mergeCell ref="C256:E256"/>
    <mergeCell ref="C257:E257"/>
    <mergeCell ref="C258:E258"/>
    <mergeCell ref="C247:E247"/>
    <mergeCell ref="C248:E248"/>
    <mergeCell ref="C249:E249"/>
    <mergeCell ref="C250:E250"/>
    <mergeCell ref="C251:E251"/>
    <mergeCell ref="C264:E264"/>
    <mergeCell ref="C265:E265"/>
    <mergeCell ref="B289:E289"/>
    <mergeCell ref="B290:E290"/>
    <mergeCell ref="B291:E291"/>
    <mergeCell ref="C259:E259"/>
    <mergeCell ref="C260:E260"/>
    <mergeCell ref="C261:E261"/>
    <mergeCell ref="C262:E262"/>
    <mergeCell ref="C263:E263"/>
    <mergeCell ref="B297:E297"/>
    <mergeCell ref="B298:E298"/>
    <mergeCell ref="B299:E299"/>
    <mergeCell ref="B300:E300"/>
    <mergeCell ref="B301:E301"/>
    <mergeCell ref="B292:E292"/>
    <mergeCell ref="B293:E293"/>
    <mergeCell ref="B294:E294"/>
    <mergeCell ref="B295:E295"/>
    <mergeCell ref="B296:E296"/>
    <mergeCell ref="B307:E307"/>
    <mergeCell ref="C310:E310"/>
    <mergeCell ref="C311:E311"/>
    <mergeCell ref="C312:E312"/>
    <mergeCell ref="C313:E313"/>
    <mergeCell ref="B302:E302"/>
    <mergeCell ref="B303:E303"/>
    <mergeCell ref="B304:E304"/>
    <mergeCell ref="B305:E305"/>
    <mergeCell ref="B306:E306"/>
    <mergeCell ref="C319:E319"/>
    <mergeCell ref="C320:E320"/>
    <mergeCell ref="C321:E321"/>
    <mergeCell ref="C322:E322"/>
    <mergeCell ref="C323:E323"/>
    <mergeCell ref="C314:E314"/>
    <mergeCell ref="C315:E315"/>
    <mergeCell ref="C316:E316"/>
    <mergeCell ref="C317:E317"/>
    <mergeCell ref="C318:E318"/>
    <mergeCell ref="C329:E329"/>
    <mergeCell ref="C330:E330"/>
    <mergeCell ref="C331:E331"/>
    <mergeCell ref="C332:E332"/>
    <mergeCell ref="C333:E333"/>
    <mergeCell ref="C324:E324"/>
    <mergeCell ref="C325:E325"/>
    <mergeCell ref="C326:E326"/>
    <mergeCell ref="C327:E327"/>
    <mergeCell ref="C328:E328"/>
    <mergeCell ref="C341:E341"/>
    <mergeCell ref="C342:E342"/>
    <mergeCell ref="C343:E343"/>
    <mergeCell ref="C344:E344"/>
    <mergeCell ref="C345:E345"/>
    <mergeCell ref="C334:E334"/>
    <mergeCell ref="C335:E335"/>
    <mergeCell ref="C338:E338"/>
    <mergeCell ref="C339:E339"/>
    <mergeCell ref="C340:E340"/>
    <mergeCell ref="C353:E353"/>
    <mergeCell ref="C354:E354"/>
    <mergeCell ref="C355:E355"/>
    <mergeCell ref="C356:E356"/>
    <mergeCell ref="C357:E357"/>
    <mergeCell ref="C346:E346"/>
    <mergeCell ref="C347:E347"/>
    <mergeCell ref="C348:E348"/>
    <mergeCell ref="C349:E349"/>
    <mergeCell ref="C350:E350"/>
    <mergeCell ref="C363:E363"/>
    <mergeCell ref="C364:E364"/>
    <mergeCell ref="C365:E365"/>
    <mergeCell ref="C366:E366"/>
    <mergeCell ref="C358:E358"/>
    <mergeCell ref="C359:E359"/>
    <mergeCell ref="C360:E360"/>
    <mergeCell ref="C361:E361"/>
    <mergeCell ref="C362:E362"/>
  </mergeCells>
  <phoneticPr fontId="64" type="noConversion"/>
  <pageMargins left="0.7" right="0.7" top="0.75" bottom="0.75" header="0.3" footer="0.3"/>
  <pageSetup paperSize="9"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8"/>
  <sheetViews>
    <sheetView zoomScale="150" zoomScaleNormal="150" workbookViewId="0">
      <selection activeCell="B5" sqref="B5:E5"/>
    </sheetView>
  </sheetViews>
  <sheetFormatPr baseColWidth="10" defaultColWidth="8.83203125" defaultRowHeight="13" x14ac:dyDescent="0.15"/>
  <cols>
    <col min="1" max="1" width="7.6640625" style="357" customWidth="1"/>
    <col min="2" max="7" width="12.6640625" style="357" customWidth="1"/>
    <col min="8" max="16384" width="8.83203125" style="357"/>
  </cols>
  <sheetData>
    <row r="1" spans="1:7" x14ac:dyDescent="0.15">
      <c r="A1" s="801" t="s">
        <v>1194</v>
      </c>
      <c r="B1" s="801"/>
      <c r="C1" s="801"/>
    </row>
    <row r="2" spans="1:7" s="983" customFormat="1" x14ac:dyDescent="0.15">
      <c r="B2" s="988"/>
      <c r="C2" s="988"/>
      <c r="D2" s="402"/>
      <c r="E2" s="402"/>
      <c r="F2" s="402"/>
    </row>
    <row r="3" spans="1:7" s="1463" customFormat="1" ht="15" x14ac:dyDescent="0.2">
      <c r="A3" s="615" t="s">
        <v>1981</v>
      </c>
      <c r="B3" s="1467"/>
      <c r="C3" s="1467"/>
      <c r="D3" s="1171"/>
      <c r="E3" s="1171"/>
      <c r="F3" s="1171"/>
    </row>
    <row r="4" spans="1:7" s="1463" customFormat="1" ht="15" x14ac:dyDescent="0.2">
      <c r="A4" s="1463" t="s">
        <v>0</v>
      </c>
      <c r="B4" s="2004"/>
      <c r="C4" s="2004"/>
      <c r="D4" s="2004"/>
      <c r="E4" s="2004"/>
      <c r="F4" s="1084"/>
      <c r="G4" s="1084"/>
    </row>
    <row r="5" spans="1:7" s="1463" customFormat="1" ht="15" x14ac:dyDescent="0.2">
      <c r="B5" s="2004"/>
      <c r="C5" s="2004"/>
      <c r="D5" s="2004"/>
      <c r="E5" s="2004"/>
      <c r="F5" s="1084"/>
      <c r="G5" s="1084"/>
    </row>
    <row r="6" spans="1:7" s="1463" customFormat="1" ht="15" x14ac:dyDescent="0.2">
      <c r="B6" s="2004"/>
      <c r="C6" s="2004"/>
      <c r="D6" s="2004"/>
      <c r="E6" s="2004"/>
      <c r="F6" s="1084"/>
      <c r="G6" s="1084"/>
    </row>
    <row r="7" spans="1:7" s="1463" customFormat="1" ht="15" x14ac:dyDescent="0.2">
      <c r="B7" s="2004"/>
      <c r="C7" s="2004"/>
      <c r="D7" s="2004"/>
      <c r="E7" s="2004"/>
      <c r="F7" s="1084"/>
      <c r="G7" s="1084"/>
    </row>
    <row r="8" spans="1:7" s="1463" customFormat="1" ht="15" x14ac:dyDescent="0.2">
      <c r="B8" s="2004"/>
      <c r="C8" s="2004"/>
      <c r="D8" s="2004"/>
      <c r="E8" s="2004"/>
      <c r="F8" s="1084"/>
      <c r="G8" s="1084"/>
    </row>
    <row r="9" spans="1:7" s="1463" customFormat="1" ht="15" x14ac:dyDescent="0.2">
      <c r="B9" s="2004"/>
      <c r="C9" s="2004"/>
      <c r="D9" s="2004"/>
      <c r="E9" s="2004"/>
      <c r="F9" s="1085"/>
      <c r="G9" s="1084"/>
    </row>
    <row r="10" spans="1:7" s="1463" customFormat="1" ht="15" x14ac:dyDescent="0.2">
      <c r="B10" s="2004"/>
      <c r="C10" s="2004"/>
      <c r="D10" s="2004"/>
      <c r="E10" s="2004"/>
      <c r="F10" s="1085"/>
      <c r="G10" s="1084"/>
    </row>
    <row r="11" spans="1:7" s="1463" customFormat="1" ht="15" x14ac:dyDescent="0.2">
      <c r="B11" s="2004"/>
      <c r="C11" s="2004"/>
      <c r="D11" s="2004"/>
      <c r="E11" s="2004"/>
      <c r="F11" s="1084"/>
      <c r="G11" s="1084"/>
    </row>
    <row r="12" spans="1:7" s="1463" customFormat="1" ht="16" thickBot="1" x14ac:dyDescent="0.25">
      <c r="B12" s="2004"/>
      <c r="C12" s="2004"/>
      <c r="D12" s="2004"/>
      <c r="E12" s="2004"/>
      <c r="F12" s="1172"/>
      <c r="G12" s="1084"/>
    </row>
    <row r="13" spans="1:7" s="1463" customFormat="1" ht="16" thickTop="1" x14ac:dyDescent="0.2">
      <c r="D13" s="1084"/>
      <c r="E13" s="1084"/>
      <c r="F13" s="1084"/>
    </row>
    <row r="14" spans="1:7" s="1463" customFormat="1" ht="15" x14ac:dyDescent="0.2">
      <c r="A14" s="1463" t="s">
        <v>206</v>
      </c>
      <c r="B14" s="1031" t="s">
        <v>189</v>
      </c>
      <c r="C14" s="2259" t="s">
        <v>79</v>
      </c>
      <c r="D14" s="2259"/>
      <c r="E14" s="2260"/>
      <c r="F14" s="2260"/>
    </row>
    <row r="15" spans="1:7" s="1463" customFormat="1" ht="45" x14ac:dyDescent="0.2">
      <c r="B15" s="1706"/>
      <c r="C15" s="667" t="s">
        <v>118</v>
      </c>
      <c r="D15" s="1290" t="s">
        <v>11</v>
      </c>
      <c r="E15" s="1290" t="s">
        <v>119</v>
      </c>
      <c r="F15" s="1290" t="s">
        <v>190</v>
      </c>
    </row>
    <row r="16" spans="1:7" s="1463" customFormat="1" ht="15" x14ac:dyDescent="0.2">
      <c r="B16" s="1256"/>
      <c r="C16" s="1084"/>
      <c r="D16" s="1084"/>
      <c r="E16" s="1084"/>
      <c r="F16" s="1084"/>
    </row>
    <row r="17" spans="1:7" s="1463" customFormat="1" ht="15" x14ac:dyDescent="0.2">
      <c r="B17" s="1453"/>
      <c r="C17" s="1084"/>
      <c r="D17" s="1084"/>
      <c r="E17" s="1084"/>
      <c r="F17" s="1084"/>
    </row>
    <row r="18" spans="1:7" s="1463" customFormat="1" ht="15" x14ac:dyDescent="0.2">
      <c r="B18" s="1256"/>
      <c r="C18" s="1228"/>
      <c r="D18" s="1228"/>
      <c r="E18" s="1228"/>
      <c r="F18" s="1228"/>
    </row>
    <row r="19" spans="1:7" s="1463" customFormat="1" ht="15" x14ac:dyDescent="0.2">
      <c r="B19" s="1453"/>
      <c r="C19" s="1084"/>
      <c r="D19" s="1084"/>
      <c r="E19" s="1084"/>
      <c r="F19" s="1084"/>
    </row>
    <row r="20" spans="1:7" s="1463" customFormat="1" ht="15" x14ac:dyDescent="0.2">
      <c r="B20" s="1256"/>
      <c r="C20" s="1228"/>
      <c r="D20" s="1228"/>
      <c r="E20" s="1228"/>
      <c r="F20" s="1228"/>
    </row>
    <row r="21" spans="1:7" s="1463" customFormat="1" ht="15" x14ac:dyDescent="0.2">
      <c r="B21" s="1453"/>
      <c r="C21" s="1084"/>
      <c r="D21" s="1084"/>
      <c r="E21" s="1084"/>
      <c r="F21" s="1084"/>
    </row>
    <row r="22" spans="1:7" s="1463" customFormat="1" ht="15" x14ac:dyDescent="0.2">
      <c r="B22" s="1256"/>
      <c r="C22" s="1228"/>
      <c r="D22" s="1228"/>
      <c r="E22" s="1228"/>
      <c r="F22" s="1228"/>
    </row>
    <row r="23" spans="1:7" s="1463" customFormat="1" ht="15" x14ac:dyDescent="0.2">
      <c r="B23" s="1453"/>
      <c r="C23" s="1084"/>
      <c r="D23" s="1084"/>
      <c r="E23" s="1084"/>
      <c r="F23" s="1084"/>
    </row>
    <row r="24" spans="1:7" s="1463" customFormat="1" ht="15" x14ac:dyDescent="0.2">
      <c r="B24" s="1256"/>
      <c r="C24" s="1228"/>
      <c r="D24" s="1228"/>
      <c r="E24" s="1228"/>
      <c r="F24" s="1228"/>
    </row>
    <row r="25" spans="1:7" s="1463" customFormat="1" ht="15" x14ac:dyDescent="0.2">
      <c r="D25" s="1084"/>
      <c r="E25" s="1084"/>
      <c r="F25" s="1084"/>
    </row>
    <row r="26" spans="1:7" s="1463" customFormat="1" ht="15" x14ac:dyDescent="0.2">
      <c r="D26" s="1084"/>
      <c r="E26" s="1084"/>
      <c r="F26" s="1084"/>
    </row>
    <row r="27" spans="1:7" s="1463" customFormat="1" ht="15" x14ac:dyDescent="0.2">
      <c r="A27" s="1463" t="s">
        <v>207</v>
      </c>
      <c r="B27" s="2004"/>
      <c r="C27" s="2004"/>
      <c r="D27" s="2004"/>
      <c r="E27" s="2004"/>
      <c r="F27" s="2004"/>
    </row>
    <row r="28" spans="1:7" s="1463" customFormat="1" ht="15" x14ac:dyDescent="0.2">
      <c r="B28" s="2004"/>
      <c r="C28" s="2004"/>
      <c r="D28" s="2004"/>
      <c r="E28" s="2004"/>
      <c r="F28" s="2004"/>
      <c r="G28" s="1084"/>
    </row>
    <row r="29" spans="1:7" s="1463" customFormat="1" ht="15" x14ac:dyDescent="0.2">
      <c r="B29" s="2004"/>
      <c r="C29" s="2004"/>
      <c r="D29" s="2004"/>
      <c r="E29" s="2004"/>
      <c r="F29" s="2004"/>
      <c r="G29" s="1084"/>
    </row>
    <row r="30" spans="1:7" s="1463" customFormat="1" ht="15" x14ac:dyDescent="0.2">
      <c r="B30" s="2004"/>
      <c r="C30" s="2004"/>
      <c r="D30" s="2004"/>
      <c r="E30" s="2004"/>
      <c r="F30" s="2004"/>
      <c r="G30" s="1084"/>
    </row>
    <row r="31" spans="1:7" s="1463" customFormat="1" ht="15" x14ac:dyDescent="0.2">
      <c r="B31" s="2004"/>
      <c r="C31" s="2004"/>
      <c r="D31" s="2004"/>
      <c r="E31" s="2004"/>
      <c r="F31" s="2004"/>
      <c r="G31" s="1170"/>
    </row>
    <row r="32" spans="1:7" s="1463" customFormat="1" ht="16" thickBot="1" x14ac:dyDescent="0.25">
      <c r="B32" s="2004"/>
      <c r="C32" s="2004"/>
      <c r="D32" s="2004"/>
      <c r="E32" s="2004"/>
      <c r="F32" s="2004"/>
      <c r="G32" s="1275"/>
    </row>
    <row r="33" spans="1:7" s="1463" customFormat="1" ht="16" thickTop="1" x14ac:dyDescent="0.2">
      <c r="D33" s="1084"/>
      <c r="E33" s="1084"/>
      <c r="G33" s="1084"/>
    </row>
    <row r="34" spans="1:7" s="1463" customFormat="1" ht="15" x14ac:dyDescent="0.2">
      <c r="A34" s="1463" t="s">
        <v>2</v>
      </c>
      <c r="B34" s="1463" t="s">
        <v>1982</v>
      </c>
      <c r="D34" s="1084"/>
      <c r="E34" s="1084"/>
    </row>
    <row r="35" spans="1:7" s="1463" customFormat="1" ht="15" x14ac:dyDescent="0.2">
      <c r="B35" s="2004"/>
      <c r="C35" s="2004"/>
      <c r="D35" s="2004"/>
      <c r="E35" s="2004"/>
      <c r="F35" s="2004"/>
      <c r="G35" s="1084"/>
    </row>
    <row r="36" spans="1:7" s="1463" customFormat="1" ht="15" x14ac:dyDescent="0.2">
      <c r="B36" s="2004"/>
      <c r="C36" s="2004"/>
      <c r="D36" s="2004"/>
      <c r="E36" s="2004"/>
      <c r="F36" s="2004"/>
      <c r="G36" s="1170"/>
    </row>
    <row r="37" spans="1:7" s="1463" customFormat="1" ht="16" thickBot="1" x14ac:dyDescent="0.25">
      <c r="B37" s="2004"/>
      <c r="C37" s="2004"/>
      <c r="D37" s="2004"/>
      <c r="E37" s="2004"/>
      <c r="F37" s="2004"/>
      <c r="G37" s="1275"/>
    </row>
    <row r="38" spans="1:7" s="1463" customFormat="1" ht="16" thickTop="1" x14ac:dyDescent="0.2">
      <c r="D38" s="1084"/>
      <c r="E38" s="1084"/>
      <c r="F38" s="1084"/>
      <c r="G38" s="1084"/>
    </row>
    <row r="39" spans="1:7" s="1463" customFormat="1" ht="15" x14ac:dyDescent="0.2">
      <c r="D39" s="1084"/>
      <c r="E39" s="1084"/>
      <c r="F39" s="1084"/>
      <c r="G39" s="1084"/>
    </row>
    <row r="40" spans="1:7" s="1463" customFormat="1" ht="15" x14ac:dyDescent="0.2">
      <c r="A40" s="1463" t="s">
        <v>31</v>
      </c>
      <c r="B40" s="2004"/>
      <c r="C40" s="2004"/>
      <c r="D40" s="2004"/>
      <c r="E40" s="2004"/>
      <c r="F40" s="1084"/>
      <c r="G40" s="1084"/>
    </row>
    <row r="41" spans="1:7" s="1463" customFormat="1" ht="15" x14ac:dyDescent="0.2">
      <c r="B41" s="2004"/>
      <c r="C41" s="2004"/>
      <c r="D41" s="2004"/>
      <c r="E41" s="2004"/>
      <c r="F41" s="1084"/>
      <c r="G41" s="1084"/>
    </row>
    <row r="42" spans="1:7" s="1463" customFormat="1" ht="15" x14ac:dyDescent="0.2">
      <c r="B42" s="2004"/>
      <c r="C42" s="2004"/>
      <c r="D42" s="2004"/>
      <c r="E42" s="2004"/>
      <c r="F42" s="1084"/>
      <c r="G42" s="1084"/>
    </row>
    <row r="43" spans="1:7" s="1463" customFormat="1" ht="15" x14ac:dyDescent="0.2">
      <c r="B43" s="2004"/>
      <c r="C43" s="2004"/>
      <c r="D43" s="2004"/>
      <c r="E43" s="2004"/>
      <c r="F43" s="1084"/>
      <c r="G43" s="1084"/>
    </row>
    <row r="44" spans="1:7" s="1463" customFormat="1" ht="15" x14ac:dyDescent="0.2">
      <c r="B44" s="2004"/>
      <c r="C44" s="2004"/>
      <c r="D44" s="2004"/>
      <c r="E44" s="2004"/>
      <c r="F44" s="1085"/>
      <c r="G44" s="1084"/>
    </row>
    <row r="45" spans="1:7" s="1463" customFormat="1" ht="15" x14ac:dyDescent="0.2">
      <c r="B45" s="2004"/>
      <c r="C45" s="2004"/>
      <c r="D45" s="2004"/>
      <c r="E45" s="2004"/>
      <c r="F45" s="1084"/>
      <c r="G45" s="1085"/>
    </row>
    <row r="46" spans="1:7" s="1463" customFormat="1" ht="15" x14ac:dyDescent="0.2">
      <c r="B46" s="2004"/>
      <c r="C46" s="2004"/>
      <c r="D46" s="2004"/>
      <c r="E46" s="2004"/>
      <c r="F46" s="1084"/>
      <c r="G46" s="1084"/>
    </row>
    <row r="47" spans="1:7" s="1463" customFormat="1" ht="15" x14ac:dyDescent="0.2">
      <c r="E47" s="1084"/>
      <c r="F47" s="1084"/>
      <c r="G47" s="1084"/>
    </row>
    <row r="48" spans="1:7" s="1463" customFormat="1" ht="15" x14ac:dyDescent="0.2">
      <c r="B48" s="2004"/>
      <c r="C48" s="2004"/>
      <c r="D48" s="2004"/>
      <c r="E48" s="2004"/>
      <c r="F48" s="2004"/>
      <c r="G48" s="2004"/>
    </row>
    <row r="49" spans="1:7" s="1463" customFormat="1" ht="15" x14ac:dyDescent="0.2">
      <c r="B49" s="2019"/>
      <c r="C49" s="2019"/>
      <c r="D49" s="2019"/>
      <c r="E49" s="2019"/>
      <c r="F49" s="2019"/>
      <c r="G49" s="2019"/>
    </row>
    <row r="50" spans="1:7" s="1463" customFormat="1" ht="15" x14ac:dyDescent="0.2">
      <c r="B50" s="2019"/>
      <c r="C50" s="2019"/>
      <c r="D50" s="2019"/>
      <c r="E50" s="2019"/>
      <c r="F50" s="2019"/>
      <c r="G50" s="2019"/>
    </row>
    <row r="51" spans="1:7" s="1463" customFormat="1" ht="15" x14ac:dyDescent="0.2">
      <c r="D51" s="1084"/>
      <c r="E51" s="1084"/>
      <c r="F51" s="1084"/>
    </row>
    <row r="52" spans="1:7" s="1463" customFormat="1" ht="15" x14ac:dyDescent="0.2">
      <c r="A52" s="1463" t="s">
        <v>32</v>
      </c>
      <c r="B52" s="1463" t="s">
        <v>154</v>
      </c>
      <c r="D52" s="1084"/>
      <c r="E52" s="1084"/>
      <c r="F52" s="1084"/>
    </row>
    <row r="53" spans="1:7" s="1463" customFormat="1" ht="15" x14ac:dyDescent="0.2">
      <c r="C53" s="2004"/>
      <c r="D53" s="2004"/>
      <c r="E53" s="2004"/>
      <c r="F53" s="1084"/>
      <c r="G53" s="1084"/>
    </row>
    <row r="54" spans="1:7" s="1463" customFormat="1" ht="15" x14ac:dyDescent="0.2">
      <c r="B54" s="1259"/>
      <c r="C54" s="2004"/>
      <c r="D54" s="2004"/>
      <c r="E54" s="2004"/>
      <c r="F54" s="1084"/>
      <c r="G54" s="1084"/>
    </row>
    <row r="55" spans="1:7" s="1463" customFormat="1" ht="15" x14ac:dyDescent="0.2">
      <c r="B55" s="2019"/>
      <c r="C55" s="2019"/>
      <c r="D55" s="2019"/>
      <c r="E55" s="2019"/>
      <c r="F55" s="2019"/>
      <c r="G55" s="2019"/>
    </row>
    <row r="56" spans="1:7" s="1463" customFormat="1" ht="15" x14ac:dyDescent="0.2">
      <c r="C56" s="2004"/>
      <c r="D56" s="2004"/>
      <c r="E56" s="2004"/>
      <c r="F56" s="2004"/>
    </row>
    <row r="57" spans="1:7" s="1463" customFormat="1" ht="15" x14ac:dyDescent="0.2">
      <c r="C57" s="2004"/>
      <c r="D57" s="2004"/>
      <c r="E57" s="2004"/>
      <c r="F57" s="2004"/>
    </row>
    <row r="58" spans="1:7" s="1463" customFormat="1" ht="15" x14ac:dyDescent="0.2">
      <c r="B58" s="1463" t="s">
        <v>1983</v>
      </c>
      <c r="D58" s="1084"/>
      <c r="E58" s="1084"/>
      <c r="F58" s="1084"/>
    </row>
    <row r="59" spans="1:7" s="1463" customFormat="1" ht="15" x14ac:dyDescent="0.2">
      <c r="C59" s="2004"/>
      <c r="D59" s="2004"/>
      <c r="E59" s="2004"/>
      <c r="F59" s="1084"/>
      <c r="G59" s="1084"/>
    </row>
    <row r="60" spans="1:7" s="1463" customFormat="1" ht="15" x14ac:dyDescent="0.2">
      <c r="C60" s="2004"/>
      <c r="D60" s="2004"/>
      <c r="E60" s="2004"/>
      <c r="F60" s="1084"/>
      <c r="G60" s="1084"/>
    </row>
    <row r="61" spans="1:7" s="1463" customFormat="1" ht="15" x14ac:dyDescent="0.2">
      <c r="B61" s="1259"/>
      <c r="C61" s="2004"/>
      <c r="D61" s="2004"/>
      <c r="E61" s="2004"/>
      <c r="F61" s="1084"/>
      <c r="G61" s="1084"/>
    </row>
    <row r="62" spans="1:7" s="1463" customFormat="1" ht="15" x14ac:dyDescent="0.2">
      <c r="B62" s="2057"/>
      <c r="C62" s="2057"/>
      <c r="D62" s="2057"/>
      <c r="E62" s="2057"/>
      <c r="F62" s="2057"/>
      <c r="G62" s="2057"/>
    </row>
    <row r="63" spans="1:7" s="1463" customFormat="1" ht="15" x14ac:dyDescent="0.2">
      <c r="B63" s="2060"/>
      <c r="C63" s="2060"/>
      <c r="D63" s="2060"/>
      <c r="E63" s="2060"/>
      <c r="F63" s="2060"/>
      <c r="G63" s="2060"/>
    </row>
    <row r="64" spans="1:7" s="1463" customFormat="1" ht="15" x14ac:dyDescent="0.2">
      <c r="D64" s="1084"/>
      <c r="E64" s="1084"/>
      <c r="F64" s="1084"/>
    </row>
    <row r="65" spans="1:7" s="1463" customFormat="1" ht="15" x14ac:dyDescent="0.2">
      <c r="A65" s="1463" t="s">
        <v>33</v>
      </c>
      <c r="B65" s="1463" t="s">
        <v>191</v>
      </c>
      <c r="D65" s="1084"/>
      <c r="E65" s="1084"/>
      <c r="F65" s="1084"/>
    </row>
    <row r="66" spans="1:7" s="1463" customFormat="1" ht="15" x14ac:dyDescent="0.2">
      <c r="B66" s="2004"/>
      <c r="C66" s="2004"/>
      <c r="D66" s="2004"/>
      <c r="E66" s="2004"/>
      <c r="F66" s="1084"/>
    </row>
    <row r="67" spans="1:7" s="1463" customFormat="1" ht="15" x14ac:dyDescent="0.2">
      <c r="D67" s="1084"/>
      <c r="E67" s="1084"/>
      <c r="F67" s="1084"/>
    </row>
    <row r="68" spans="1:7" s="1463" customFormat="1" ht="15" x14ac:dyDescent="0.2">
      <c r="A68" s="1463" t="s">
        <v>35</v>
      </c>
      <c r="B68" s="2019"/>
      <c r="C68" s="2019"/>
      <c r="D68" s="2019"/>
      <c r="E68" s="2019"/>
      <c r="F68" s="2019"/>
      <c r="G68" s="2019"/>
    </row>
    <row r="69" spans="1:7" s="1463" customFormat="1" ht="15" x14ac:dyDescent="0.2">
      <c r="B69" s="2060"/>
      <c r="C69" s="2019"/>
      <c r="D69" s="2019"/>
      <c r="E69" s="2019"/>
      <c r="F69" s="2019"/>
      <c r="G69" s="2019"/>
    </row>
    <row r="70" spans="1:7" s="1463" customFormat="1" ht="15" x14ac:dyDescent="0.2">
      <c r="B70" s="2019"/>
      <c r="C70" s="2019"/>
      <c r="D70" s="2019"/>
      <c r="E70" s="2019"/>
      <c r="F70" s="2019"/>
      <c r="G70" s="2019"/>
    </row>
    <row r="71" spans="1:7" s="1463" customFormat="1" ht="15" x14ac:dyDescent="0.2">
      <c r="B71" s="2019"/>
      <c r="C71" s="2019"/>
      <c r="D71" s="2019"/>
      <c r="E71" s="2019"/>
      <c r="F71" s="2019"/>
      <c r="G71" s="2019"/>
    </row>
    <row r="72" spans="1:7" s="1463" customFormat="1" ht="15" x14ac:dyDescent="0.2">
      <c r="B72" s="1466"/>
      <c r="C72" s="1466"/>
      <c r="D72" s="1466"/>
      <c r="E72" s="1466"/>
      <c r="F72" s="1466"/>
      <c r="G72" s="1466"/>
    </row>
    <row r="73" spans="1:7" s="1463" customFormat="1" ht="15" x14ac:dyDescent="0.2">
      <c r="A73" s="1463" t="s">
        <v>36</v>
      </c>
      <c r="B73" s="2004"/>
      <c r="C73" s="2004"/>
      <c r="D73" s="2004"/>
      <c r="E73" s="2004"/>
      <c r="G73" s="1084"/>
    </row>
    <row r="74" spans="1:7" s="1463" customFormat="1" ht="15" x14ac:dyDescent="0.2">
      <c r="B74" s="2004"/>
      <c r="C74" s="2004"/>
      <c r="D74" s="2004"/>
      <c r="E74" s="2004"/>
      <c r="G74" s="1084"/>
    </row>
    <row r="75" spans="1:7" s="1463" customFormat="1" ht="15" x14ac:dyDescent="0.2">
      <c r="B75" s="2004"/>
      <c r="C75" s="2004"/>
      <c r="D75" s="2004"/>
      <c r="E75" s="2004"/>
      <c r="G75" s="1084"/>
    </row>
    <row r="76" spans="1:7" s="1463" customFormat="1" ht="15" x14ac:dyDescent="0.2">
      <c r="B76" s="2004"/>
      <c r="C76" s="2004"/>
      <c r="D76" s="2004"/>
      <c r="E76" s="2004"/>
      <c r="G76" s="1084"/>
    </row>
    <row r="77" spans="1:7" s="1463" customFormat="1" ht="15" x14ac:dyDescent="0.2">
      <c r="B77" s="2004"/>
      <c r="C77" s="2004"/>
      <c r="D77" s="2004"/>
      <c r="E77" s="2004"/>
      <c r="G77" s="1084"/>
    </row>
    <row r="78" spans="1:7" s="1463" customFormat="1" ht="15" x14ac:dyDescent="0.2">
      <c r="B78" s="2004"/>
      <c r="C78" s="2004"/>
      <c r="D78" s="2004"/>
      <c r="E78" s="2004"/>
      <c r="G78" s="1084"/>
    </row>
    <row r="79" spans="1:7" s="1463" customFormat="1" ht="15" x14ac:dyDescent="0.2">
      <c r="B79" s="2004"/>
      <c r="C79" s="2004"/>
      <c r="D79" s="2004"/>
      <c r="E79" s="2004"/>
      <c r="G79" s="1170"/>
    </row>
    <row r="80" spans="1:7" s="1463" customFormat="1" ht="16" thickBot="1" x14ac:dyDescent="0.25">
      <c r="B80" s="2004"/>
      <c r="C80" s="2004"/>
      <c r="D80" s="2004"/>
      <c r="E80" s="2004"/>
      <c r="G80" s="1275"/>
    </row>
    <row r="81" spans="1:7" s="1463" customFormat="1" ht="16" thickTop="1" x14ac:dyDescent="0.2">
      <c r="D81" s="1084"/>
      <c r="E81" s="1084"/>
      <c r="G81" s="1084"/>
    </row>
    <row r="82" spans="1:7" s="1463" customFormat="1" ht="15" x14ac:dyDescent="0.2">
      <c r="D82" s="1084"/>
      <c r="E82" s="1084"/>
      <c r="G82" s="1084"/>
    </row>
    <row r="83" spans="1:7" s="1463" customFormat="1" ht="15" x14ac:dyDescent="0.2">
      <c r="A83" s="1463" t="s">
        <v>39</v>
      </c>
      <c r="B83" s="1463" t="s">
        <v>1984</v>
      </c>
      <c r="D83" s="1084"/>
      <c r="E83" s="1084"/>
      <c r="G83" s="1084"/>
    </row>
    <row r="84" spans="1:7" s="1463" customFormat="1" ht="15" x14ac:dyDescent="0.2">
      <c r="B84" s="2004"/>
      <c r="C84" s="2004"/>
      <c r="D84" s="2004"/>
      <c r="E84" s="2004"/>
      <c r="G84" s="1084"/>
    </row>
    <row r="85" spans="1:7" s="1463" customFormat="1" ht="15" x14ac:dyDescent="0.2">
      <c r="B85" s="2004"/>
      <c r="C85" s="2004"/>
      <c r="D85" s="2004"/>
      <c r="E85" s="2004"/>
      <c r="G85" s="1170"/>
    </row>
    <row r="86" spans="1:7" s="1463" customFormat="1" ht="16" thickBot="1" x14ac:dyDescent="0.25">
      <c r="B86" s="2004"/>
      <c r="C86" s="2004"/>
      <c r="D86" s="2004"/>
      <c r="E86" s="2004"/>
      <c r="G86" s="1275"/>
    </row>
    <row r="87" spans="1:7" s="1463" customFormat="1" ht="16" thickTop="1" x14ac:dyDescent="0.2">
      <c r="D87" s="1084"/>
      <c r="E87" s="1084"/>
      <c r="G87" s="1084"/>
    </row>
    <row r="88" spans="1:7" s="1463" customFormat="1" ht="15" x14ac:dyDescent="0.2">
      <c r="B88" s="2019"/>
      <c r="C88" s="2019"/>
      <c r="D88" s="2019"/>
      <c r="E88" s="2019"/>
      <c r="F88" s="2019"/>
      <c r="G88" s="2019"/>
    </row>
    <row r="89" spans="1:7" s="1463" customFormat="1" ht="15" x14ac:dyDescent="0.2">
      <c r="D89" s="1084"/>
      <c r="E89" s="1084"/>
      <c r="F89" s="1084"/>
    </row>
    <row r="90" spans="1:7" s="1463" customFormat="1" ht="15" x14ac:dyDescent="0.2">
      <c r="D90" s="1084"/>
      <c r="E90" s="1084"/>
      <c r="F90" s="1084"/>
    </row>
    <row r="91" spans="1:7" s="1463" customFormat="1" ht="15" x14ac:dyDescent="0.2">
      <c r="A91" s="1463" t="s">
        <v>41</v>
      </c>
      <c r="B91" s="2019"/>
      <c r="C91" s="2019"/>
      <c r="D91" s="2019"/>
      <c r="E91" s="2019"/>
      <c r="F91" s="2019"/>
      <c r="G91" s="2019"/>
    </row>
    <row r="92" spans="1:7" s="1463" customFormat="1" ht="15" x14ac:dyDescent="0.2">
      <c r="B92" s="2019"/>
      <c r="C92" s="2019"/>
      <c r="D92" s="2019"/>
      <c r="E92" s="2019"/>
      <c r="F92" s="2019"/>
      <c r="G92" s="2019"/>
    </row>
    <row r="93" spans="1:7" s="1463" customFormat="1" ht="15" x14ac:dyDescent="0.2">
      <c r="B93" s="2019"/>
      <c r="C93" s="2019"/>
      <c r="D93" s="2019"/>
      <c r="E93" s="2019"/>
      <c r="F93" s="2019"/>
      <c r="G93" s="2019"/>
    </row>
    <row r="94" spans="1:7" s="1463" customFormat="1" ht="15" x14ac:dyDescent="0.2">
      <c r="D94" s="1084"/>
      <c r="E94" s="1084"/>
      <c r="F94" s="1084"/>
    </row>
    <row r="95" spans="1:7" s="1463" customFormat="1" ht="15" x14ac:dyDescent="0.2">
      <c r="D95" s="1084"/>
      <c r="E95" s="1084"/>
      <c r="F95" s="1084"/>
    </row>
    <row r="96" spans="1:7" s="1463" customFormat="1" ht="15" x14ac:dyDescent="0.2">
      <c r="C96" s="2004"/>
      <c r="D96" s="2004"/>
      <c r="E96" s="2004"/>
      <c r="F96" s="1084"/>
      <c r="G96" s="1084"/>
    </row>
    <row r="97" spans="1:7" s="1463" customFormat="1" ht="15" x14ac:dyDescent="0.2">
      <c r="B97" s="1259"/>
      <c r="C97" s="2004"/>
      <c r="D97" s="2004"/>
      <c r="E97" s="2004"/>
      <c r="F97" s="1084"/>
      <c r="G97" s="1084"/>
    </row>
    <row r="98" spans="1:7" s="1463" customFormat="1" ht="15" x14ac:dyDescent="0.2">
      <c r="D98" s="1084"/>
      <c r="E98" s="1084"/>
    </row>
    <row r="99" spans="1:7" s="1463" customFormat="1" ht="15" x14ac:dyDescent="0.2">
      <c r="A99" s="1463" t="s">
        <v>1985</v>
      </c>
      <c r="B99" s="2019" t="s">
        <v>192</v>
      </c>
      <c r="C99" s="2019"/>
      <c r="D99" s="2019"/>
      <c r="E99" s="2019"/>
      <c r="F99" s="2019"/>
      <c r="G99" s="2019"/>
    </row>
    <row r="100" spans="1:7" s="1463" customFormat="1" ht="15" x14ac:dyDescent="0.2">
      <c r="D100" s="1084"/>
      <c r="E100" s="1084"/>
      <c r="F100" s="1084"/>
    </row>
    <row r="101" spans="1:7" s="1463" customFormat="1" ht="60" x14ac:dyDescent="0.2">
      <c r="B101" s="1253" t="s">
        <v>117</v>
      </c>
      <c r="C101" s="1254" t="s">
        <v>118</v>
      </c>
      <c r="D101" s="1255" t="s">
        <v>11</v>
      </c>
      <c r="E101" s="1255" t="s">
        <v>119</v>
      </c>
      <c r="F101" s="1255" t="s">
        <v>120</v>
      </c>
    </row>
    <row r="102" spans="1:7" s="1463" customFormat="1" ht="15" x14ac:dyDescent="0.2">
      <c r="B102" s="1283"/>
      <c r="C102" s="1084"/>
      <c r="D102" s="1084"/>
      <c r="E102" s="1084"/>
      <c r="F102" s="1084"/>
    </row>
    <row r="103" spans="1:7" s="1463" customFormat="1" ht="15" x14ac:dyDescent="0.2">
      <c r="B103" s="1256"/>
      <c r="C103" s="1170"/>
      <c r="D103" s="1170"/>
      <c r="E103" s="1084"/>
      <c r="F103" s="1084"/>
    </row>
    <row r="104" spans="1:7" s="1463" customFormat="1" ht="15" x14ac:dyDescent="0.2">
      <c r="B104" s="1256"/>
      <c r="C104" s="1084"/>
      <c r="D104" s="1084"/>
      <c r="E104" s="1084"/>
      <c r="F104" s="1084"/>
    </row>
    <row r="105" spans="1:7" s="1463" customFormat="1" ht="15" x14ac:dyDescent="0.2">
      <c r="B105" s="1256"/>
      <c r="C105" s="1170"/>
      <c r="D105" s="1170"/>
      <c r="E105" s="1084"/>
      <c r="F105" s="1084"/>
    </row>
    <row r="106" spans="1:7" s="1463" customFormat="1" ht="15" x14ac:dyDescent="0.2">
      <c r="B106" s="1256"/>
      <c r="C106" s="1084"/>
      <c r="D106" s="1084"/>
      <c r="E106" s="1084"/>
      <c r="F106" s="1084"/>
    </row>
    <row r="107" spans="1:7" s="1463" customFormat="1" ht="15" x14ac:dyDescent="0.2">
      <c r="B107" s="1256"/>
      <c r="C107" s="1170"/>
      <c r="D107" s="1170"/>
      <c r="E107" s="1084"/>
      <c r="F107" s="1084"/>
    </row>
    <row r="108" spans="1:7" s="1463" customFormat="1" ht="15" x14ac:dyDescent="0.2">
      <c r="B108" s="1256"/>
      <c r="C108" s="1084"/>
      <c r="D108" s="1084"/>
      <c r="E108" s="1084"/>
      <c r="F108" s="1084"/>
    </row>
    <row r="109" spans="1:7" s="1463" customFormat="1" ht="15" x14ac:dyDescent="0.2">
      <c r="B109" s="1256"/>
      <c r="C109" s="1170"/>
      <c r="D109" s="1170"/>
      <c r="E109" s="1084"/>
      <c r="F109" s="1084"/>
    </row>
    <row r="110" spans="1:7" s="1463" customFormat="1" ht="15" x14ac:dyDescent="0.2">
      <c r="B110" s="1256"/>
      <c r="C110" s="1084"/>
      <c r="D110" s="1084"/>
      <c r="E110" s="1084"/>
      <c r="F110" s="1084"/>
    </row>
    <row r="111" spans="1:7" s="1463" customFormat="1" ht="15" x14ac:dyDescent="0.2">
      <c r="B111" s="1256"/>
      <c r="C111" s="1170"/>
      <c r="D111" s="1170"/>
      <c r="E111" s="1084"/>
      <c r="F111" s="1084"/>
    </row>
    <row r="112" spans="1:7" s="1463" customFormat="1" ht="15" x14ac:dyDescent="0.2">
      <c r="B112" s="1256"/>
      <c r="C112" s="1084"/>
      <c r="D112" s="1084"/>
      <c r="E112" s="1084"/>
      <c r="F112" s="1084"/>
    </row>
    <row r="113" spans="1:7" s="1463" customFormat="1" ht="15" x14ac:dyDescent="0.2">
      <c r="B113" s="1256"/>
      <c r="C113" s="1170"/>
      <c r="D113" s="1170"/>
      <c r="E113" s="1084"/>
      <c r="F113" s="1084"/>
    </row>
    <row r="114" spans="1:7" s="1463" customFormat="1" ht="15" x14ac:dyDescent="0.2">
      <c r="B114" s="1256"/>
      <c r="C114" s="1084"/>
      <c r="D114" s="1084"/>
      <c r="E114" s="1084"/>
      <c r="F114" s="1084"/>
    </row>
    <row r="115" spans="1:7" s="1463" customFormat="1" ht="15" x14ac:dyDescent="0.2">
      <c r="B115" s="1256"/>
      <c r="C115" s="1170"/>
      <c r="D115" s="1170"/>
      <c r="E115" s="1084"/>
      <c r="F115" s="1084"/>
    </row>
    <row r="116" spans="1:7" s="1463" customFormat="1" ht="15" x14ac:dyDescent="0.2">
      <c r="B116" s="1256"/>
      <c r="C116" s="1084"/>
      <c r="D116" s="1084"/>
      <c r="E116" s="1084"/>
      <c r="F116" s="1084"/>
    </row>
    <row r="117" spans="1:7" s="1463" customFormat="1" ht="15" x14ac:dyDescent="0.2">
      <c r="B117" s="1256"/>
      <c r="C117" s="1170"/>
      <c r="D117" s="1170"/>
      <c r="E117" s="1084"/>
      <c r="F117" s="1084"/>
    </row>
    <row r="118" spans="1:7" s="1463" customFormat="1" ht="16" thickBot="1" x14ac:dyDescent="0.25">
      <c r="B118" s="1256"/>
      <c r="C118" s="1275"/>
      <c r="D118" s="1275"/>
      <c r="E118" s="1084"/>
      <c r="F118" s="1084"/>
    </row>
    <row r="119" spans="1:7" s="1463" customFormat="1" ht="16" thickTop="1" x14ac:dyDescent="0.2">
      <c r="D119" s="1084"/>
      <c r="E119" s="1084"/>
      <c r="F119" s="1084"/>
    </row>
    <row r="120" spans="1:7" s="1463" customFormat="1" ht="15" x14ac:dyDescent="0.2">
      <c r="A120" s="1463" t="s">
        <v>1986</v>
      </c>
      <c r="B120" s="1463" t="s">
        <v>1987</v>
      </c>
      <c r="D120" s="1084"/>
      <c r="E120" s="1084"/>
      <c r="F120" s="1084"/>
    </row>
    <row r="121" spans="1:7" s="1463" customFormat="1" ht="15" x14ac:dyDescent="0.2">
      <c r="B121" s="2004"/>
      <c r="C121" s="2004"/>
      <c r="D121" s="2004"/>
      <c r="E121" s="2004"/>
      <c r="G121" s="1084"/>
    </row>
    <row r="122" spans="1:7" s="1463" customFormat="1" ht="15" x14ac:dyDescent="0.2">
      <c r="B122" s="2004"/>
      <c r="C122" s="2004"/>
      <c r="D122" s="2004"/>
      <c r="E122" s="2004"/>
      <c r="G122" s="1084"/>
    </row>
    <row r="123" spans="1:7" s="1463" customFormat="1" ht="15" x14ac:dyDescent="0.2">
      <c r="B123" s="2004"/>
      <c r="C123" s="2004"/>
      <c r="D123" s="2004"/>
      <c r="E123" s="2004"/>
      <c r="G123" s="1084"/>
    </row>
    <row r="124" spans="1:7" s="1463" customFormat="1" ht="15" x14ac:dyDescent="0.2">
      <c r="B124" s="2004"/>
      <c r="C124" s="2004"/>
      <c r="D124" s="2004"/>
      <c r="E124" s="2004"/>
      <c r="G124" s="1084"/>
    </row>
    <row r="125" spans="1:7" s="1463" customFormat="1" ht="15" x14ac:dyDescent="0.2">
      <c r="B125" s="2004"/>
      <c r="C125" s="2004"/>
      <c r="D125" s="2004"/>
      <c r="E125" s="2004"/>
      <c r="G125" s="1170"/>
    </row>
    <row r="126" spans="1:7" s="1463" customFormat="1" ht="16" thickBot="1" x14ac:dyDescent="0.25">
      <c r="B126" s="2004"/>
      <c r="C126" s="2004"/>
      <c r="D126" s="2004"/>
      <c r="E126" s="2004"/>
      <c r="G126" s="1275"/>
    </row>
    <row r="127" spans="1:7" s="1463" customFormat="1" ht="15" customHeight="1" thickTop="1" x14ac:dyDescent="0.2">
      <c r="D127" s="1084"/>
      <c r="E127" s="1084"/>
      <c r="F127" s="1084"/>
    </row>
    <row r="128" spans="1:7" s="1463" customFormat="1" ht="15" x14ac:dyDescent="0.2">
      <c r="D128" s="1084"/>
      <c r="E128" s="1084"/>
      <c r="F128" s="1084"/>
    </row>
    <row r="129" spans="1:7" s="1463" customFormat="1" ht="15" x14ac:dyDescent="0.2">
      <c r="A129" s="1463" t="s">
        <v>48</v>
      </c>
      <c r="B129" s="2004"/>
      <c r="C129" s="2004"/>
      <c r="D129" s="2004"/>
      <c r="E129" s="2004"/>
      <c r="F129" s="2004"/>
      <c r="G129" s="2004"/>
    </row>
    <row r="130" spans="1:7" s="1463" customFormat="1" ht="15" x14ac:dyDescent="0.2">
      <c r="B130" s="2004"/>
      <c r="C130" s="2004"/>
      <c r="D130" s="2004"/>
      <c r="E130" s="2004"/>
      <c r="F130" s="2004"/>
      <c r="G130" s="2004"/>
    </row>
    <row r="131" spans="1:7" s="1463" customFormat="1" ht="15" x14ac:dyDescent="0.2">
      <c r="D131" s="1084"/>
      <c r="E131" s="1084"/>
      <c r="F131" s="1084"/>
    </row>
    <row r="132" spans="1:7" s="1463" customFormat="1" ht="15" x14ac:dyDescent="0.2">
      <c r="B132" s="1463" t="s">
        <v>1988</v>
      </c>
      <c r="D132" s="1084"/>
      <c r="E132" s="1084"/>
      <c r="F132" s="1084"/>
      <c r="G132" s="1084"/>
    </row>
    <row r="133" spans="1:7" s="1463" customFormat="1" ht="15" x14ac:dyDescent="0.2">
      <c r="B133" s="2004"/>
      <c r="C133" s="2004"/>
      <c r="D133" s="2004"/>
      <c r="E133" s="2004"/>
      <c r="G133" s="1084"/>
    </row>
    <row r="134" spans="1:7" s="1463" customFormat="1" ht="15" x14ac:dyDescent="0.2">
      <c r="B134" s="2004"/>
      <c r="C134" s="2004"/>
      <c r="D134" s="2004"/>
      <c r="E134" s="2004"/>
      <c r="G134" s="1084"/>
    </row>
    <row r="135" spans="1:7" s="1463" customFormat="1" ht="15" x14ac:dyDescent="0.2">
      <c r="B135" s="2004"/>
      <c r="C135" s="2004"/>
      <c r="D135" s="2004"/>
      <c r="E135" s="2004"/>
      <c r="G135" s="1085"/>
    </row>
    <row r="136" spans="1:7" s="1463" customFormat="1" ht="15" x14ac:dyDescent="0.2">
      <c r="B136" s="2004"/>
      <c r="C136" s="2004"/>
      <c r="D136" s="2004"/>
      <c r="E136" s="2004"/>
      <c r="G136" s="1084"/>
    </row>
    <row r="137" spans="1:7" s="1463" customFormat="1" ht="15" x14ac:dyDescent="0.2">
      <c r="B137" s="2004"/>
      <c r="C137" s="2004"/>
      <c r="D137" s="2004"/>
      <c r="E137" s="2004"/>
      <c r="G137" s="1170"/>
    </row>
    <row r="138" spans="1:7" s="1463" customFormat="1" ht="16" thickBot="1" x14ac:dyDescent="0.25">
      <c r="B138" s="2004"/>
      <c r="C138" s="2004"/>
      <c r="D138" s="2004"/>
      <c r="E138" s="2004"/>
      <c r="G138" s="1275"/>
    </row>
    <row r="139" spans="1:7" s="1463" customFormat="1" ht="16" thickTop="1" x14ac:dyDescent="0.2">
      <c r="F139" s="1084"/>
      <c r="G139" s="1084"/>
    </row>
    <row r="140" spans="1:7" s="1463" customFormat="1" ht="15" x14ac:dyDescent="0.2">
      <c r="A140" s="1463" t="s">
        <v>49</v>
      </c>
      <c r="B140" s="2004"/>
      <c r="C140" s="2004"/>
      <c r="D140" s="2004"/>
      <c r="E140" s="2004"/>
      <c r="F140" s="1084"/>
      <c r="G140" s="1084"/>
    </row>
    <row r="141" spans="1:7" s="1463" customFormat="1" ht="15" x14ac:dyDescent="0.2">
      <c r="B141" s="2004"/>
      <c r="C141" s="2004"/>
      <c r="D141" s="2004"/>
      <c r="E141" s="2004"/>
      <c r="F141" s="1085"/>
      <c r="G141" s="1707"/>
    </row>
    <row r="142" spans="1:7" s="1463" customFormat="1" ht="15" x14ac:dyDescent="0.2">
      <c r="B142" s="2004"/>
      <c r="C142" s="2004"/>
      <c r="D142" s="2004"/>
      <c r="E142" s="2004"/>
      <c r="F142" s="1085"/>
      <c r="G142" s="1084"/>
    </row>
    <row r="143" spans="1:7" s="1463" customFormat="1" ht="15" x14ac:dyDescent="0.2">
      <c r="F143" s="1084"/>
      <c r="G143" s="1084"/>
    </row>
    <row r="144" spans="1:7" s="1463" customFormat="1" ht="15" x14ac:dyDescent="0.2">
      <c r="B144" s="1463" t="s">
        <v>1989</v>
      </c>
      <c r="F144" s="1084"/>
      <c r="G144" s="1084"/>
    </row>
    <row r="145" spans="1:7" s="1463" customFormat="1" ht="15" x14ac:dyDescent="0.2">
      <c r="B145" s="2004"/>
      <c r="C145" s="2004"/>
      <c r="D145" s="2004"/>
      <c r="E145" s="2004"/>
      <c r="G145" s="1084"/>
    </row>
    <row r="146" spans="1:7" s="1463" customFormat="1" ht="15" x14ac:dyDescent="0.2">
      <c r="B146" s="2004"/>
      <c r="C146" s="2004"/>
      <c r="D146" s="2004"/>
      <c r="E146" s="2004"/>
      <c r="G146" s="1084"/>
    </row>
    <row r="147" spans="1:7" s="1463" customFormat="1" ht="15" x14ac:dyDescent="0.2">
      <c r="B147" s="2004"/>
      <c r="C147" s="2004"/>
      <c r="D147" s="2004"/>
      <c r="E147" s="2004"/>
      <c r="G147" s="1170"/>
    </row>
    <row r="148" spans="1:7" s="1463" customFormat="1" ht="16" thickBot="1" x14ac:dyDescent="0.25">
      <c r="B148" s="1463" t="s">
        <v>1990</v>
      </c>
      <c r="G148" s="1275"/>
    </row>
    <row r="149" spans="1:7" s="1463" customFormat="1" ht="16" thickTop="1" x14ac:dyDescent="0.2">
      <c r="D149" s="1084"/>
      <c r="E149" s="1084"/>
      <c r="F149" s="1084"/>
    </row>
    <row r="150" spans="1:7" s="1463" customFormat="1" ht="15" x14ac:dyDescent="0.2">
      <c r="B150" s="2019"/>
      <c r="C150" s="2019"/>
      <c r="D150" s="2019"/>
      <c r="E150" s="2019"/>
      <c r="F150" s="2019"/>
      <c r="G150" s="2019"/>
    </row>
    <row r="151" spans="1:7" s="1463" customFormat="1" ht="15" x14ac:dyDescent="0.2">
      <c r="B151" s="2019"/>
      <c r="C151" s="2019"/>
      <c r="D151" s="2019"/>
      <c r="E151" s="2019"/>
      <c r="F151" s="2019"/>
      <c r="G151" s="2019"/>
    </row>
    <row r="152" spans="1:7" s="1463" customFormat="1" ht="15" x14ac:dyDescent="0.2">
      <c r="D152" s="1084"/>
      <c r="E152" s="1084"/>
      <c r="F152" s="1084"/>
    </row>
    <row r="153" spans="1:7" s="1463" customFormat="1" ht="15" x14ac:dyDescent="0.2">
      <c r="A153" s="1463" t="s">
        <v>195</v>
      </c>
      <c r="B153" s="1463" t="s">
        <v>154</v>
      </c>
      <c r="D153" s="1084"/>
      <c r="E153" s="1084"/>
      <c r="F153" s="1084"/>
    </row>
    <row r="154" spans="1:7" s="1463" customFormat="1" ht="15" x14ac:dyDescent="0.2">
      <c r="C154" s="2004"/>
      <c r="D154" s="2004"/>
      <c r="E154" s="2004"/>
      <c r="F154" s="1084"/>
      <c r="G154" s="1084"/>
    </row>
    <row r="155" spans="1:7" s="1463" customFormat="1" ht="15" x14ac:dyDescent="0.2">
      <c r="B155" s="1259"/>
      <c r="C155" s="2004"/>
      <c r="D155" s="2004"/>
      <c r="E155" s="2004"/>
      <c r="F155" s="1084"/>
      <c r="G155" s="1464"/>
    </row>
    <row r="156" spans="1:7" s="1463" customFormat="1" ht="15" x14ac:dyDescent="0.2">
      <c r="C156" s="2004"/>
      <c r="D156" s="2004"/>
      <c r="E156" s="2004"/>
      <c r="F156" s="1084"/>
    </row>
    <row r="157" spans="1:7" s="1463" customFormat="1" ht="15" x14ac:dyDescent="0.2">
      <c r="C157" s="2004"/>
      <c r="D157" s="2004"/>
      <c r="E157" s="2004"/>
      <c r="F157" s="1084"/>
    </row>
    <row r="158" spans="1:7" s="1463" customFormat="1" ht="15" x14ac:dyDescent="0.2">
      <c r="C158" s="2004"/>
      <c r="D158" s="2004"/>
      <c r="E158" s="2004"/>
      <c r="F158" s="1084"/>
    </row>
    <row r="159" spans="1:7" s="1463" customFormat="1" ht="15" x14ac:dyDescent="0.2">
      <c r="C159" s="2004"/>
      <c r="D159" s="2004"/>
      <c r="E159" s="2004"/>
      <c r="F159" s="1084"/>
      <c r="G159" s="1084"/>
    </row>
    <row r="160" spans="1:7" s="1463" customFormat="1" ht="15" x14ac:dyDescent="0.2">
      <c r="C160" s="2004"/>
      <c r="D160" s="2004"/>
      <c r="E160" s="2004"/>
      <c r="F160" s="1084"/>
    </row>
    <row r="161" spans="1:7" s="1463" customFormat="1" ht="15" x14ac:dyDescent="0.2">
      <c r="B161" s="1259"/>
      <c r="C161" s="2004"/>
      <c r="D161" s="2004"/>
      <c r="E161" s="2004"/>
      <c r="F161" s="1084"/>
    </row>
    <row r="162" spans="1:7" s="1463" customFormat="1" ht="15" x14ac:dyDescent="0.2">
      <c r="C162" s="2004"/>
      <c r="D162" s="2004"/>
      <c r="E162" s="2004"/>
      <c r="F162" s="1084"/>
      <c r="G162" s="1464"/>
    </row>
    <row r="163" spans="1:7" s="1463" customFormat="1" ht="15" x14ac:dyDescent="0.2">
      <c r="C163" s="2004"/>
      <c r="D163" s="2004"/>
      <c r="E163" s="2004"/>
      <c r="F163" s="1084"/>
    </row>
    <row r="164" spans="1:7" s="1463" customFormat="1" ht="15" x14ac:dyDescent="0.2">
      <c r="C164" s="2004"/>
      <c r="D164" s="2004"/>
      <c r="E164" s="2004"/>
      <c r="F164" s="1084"/>
    </row>
    <row r="165" spans="1:7" s="1463" customFormat="1" ht="15" x14ac:dyDescent="0.2">
      <c r="C165" s="2004"/>
      <c r="D165" s="2004"/>
      <c r="E165" s="2004"/>
      <c r="F165" s="1084"/>
      <c r="G165" s="1084"/>
    </row>
    <row r="166" spans="1:7" s="1463" customFormat="1" ht="15" x14ac:dyDescent="0.2">
      <c r="B166" s="1259"/>
      <c r="C166" s="2004"/>
      <c r="D166" s="2004"/>
      <c r="E166" s="2004"/>
      <c r="F166" s="1084"/>
      <c r="G166" s="1084"/>
    </row>
    <row r="167" spans="1:7" s="1463" customFormat="1" ht="15" x14ac:dyDescent="0.2">
      <c r="B167" s="1259"/>
      <c r="C167" s="2004"/>
      <c r="D167" s="2004"/>
      <c r="E167" s="2004"/>
      <c r="F167" s="1084"/>
      <c r="G167" s="1084"/>
    </row>
    <row r="168" spans="1:7" s="1463" customFormat="1" ht="15" x14ac:dyDescent="0.2">
      <c r="C168" s="2004"/>
      <c r="D168" s="2004"/>
      <c r="E168" s="2004"/>
      <c r="F168" s="1084"/>
      <c r="G168" s="1084"/>
    </row>
    <row r="169" spans="1:7" s="1463" customFormat="1" ht="15" x14ac:dyDescent="0.2">
      <c r="C169" s="2004"/>
      <c r="D169" s="2004"/>
      <c r="E169" s="2004"/>
      <c r="F169" s="1084"/>
      <c r="G169" s="1084"/>
    </row>
    <row r="170" spans="1:7" s="1463" customFormat="1" ht="15" x14ac:dyDescent="0.2">
      <c r="C170" s="2004"/>
      <c r="D170" s="2004"/>
      <c r="E170" s="2004"/>
      <c r="F170" s="1084"/>
      <c r="G170" s="1084"/>
    </row>
    <row r="171" spans="1:7" s="1463" customFormat="1" ht="15" x14ac:dyDescent="0.2">
      <c r="B171" s="1259"/>
      <c r="D171" s="1084"/>
      <c r="E171" s="1084"/>
      <c r="F171" s="1084"/>
      <c r="G171" s="1084"/>
    </row>
    <row r="172" spans="1:7" s="1463" customFormat="1" ht="15" x14ac:dyDescent="0.2">
      <c r="B172" s="2019"/>
      <c r="C172" s="2019"/>
      <c r="D172" s="2019"/>
      <c r="E172" s="2019"/>
      <c r="F172" s="2019"/>
      <c r="G172" s="2019"/>
    </row>
    <row r="173" spans="1:7" s="1463" customFormat="1" ht="15" x14ac:dyDescent="0.2">
      <c r="B173" s="2019"/>
      <c r="C173" s="2019"/>
      <c r="D173" s="2019"/>
      <c r="E173" s="2019"/>
      <c r="F173" s="2019"/>
      <c r="G173" s="2019"/>
    </row>
    <row r="174" spans="1:7" s="1463" customFormat="1" ht="15" x14ac:dyDescent="0.2">
      <c r="D174" s="1084"/>
      <c r="E174" s="1084"/>
      <c r="F174" s="1084"/>
    </row>
    <row r="175" spans="1:7" s="1463" customFormat="1" ht="15" x14ac:dyDescent="0.2">
      <c r="A175" s="1463" t="s">
        <v>196</v>
      </c>
      <c r="B175" s="2004"/>
      <c r="C175" s="2004"/>
      <c r="D175" s="2004"/>
      <c r="E175" s="2004"/>
      <c r="F175" s="1084"/>
      <c r="G175" s="1084"/>
    </row>
    <row r="176" spans="1:7" s="1463" customFormat="1" ht="15" x14ac:dyDescent="0.2">
      <c r="B176" s="2004"/>
      <c r="C176" s="2004"/>
      <c r="D176" s="2004"/>
      <c r="E176" s="2004"/>
      <c r="F176" s="1084"/>
      <c r="G176" s="1084"/>
    </row>
    <row r="177" spans="1:7" s="1463" customFormat="1" ht="15" x14ac:dyDescent="0.2">
      <c r="B177" s="2004"/>
      <c r="C177" s="2004"/>
      <c r="D177" s="2004"/>
      <c r="E177" s="2004"/>
      <c r="F177" s="1084"/>
      <c r="G177" s="1084"/>
    </row>
    <row r="178" spans="1:7" s="1463" customFormat="1" ht="15" x14ac:dyDescent="0.2">
      <c r="B178" s="2004"/>
      <c r="C178" s="2004"/>
      <c r="D178" s="2004"/>
      <c r="E178" s="2004"/>
      <c r="F178" s="1084"/>
      <c r="G178" s="1084"/>
    </row>
    <row r="179" spans="1:7" s="1463" customFormat="1" ht="15" x14ac:dyDescent="0.2">
      <c r="B179" s="2004"/>
      <c r="C179" s="2004"/>
      <c r="D179" s="2004"/>
      <c r="E179" s="2004"/>
      <c r="F179" s="1084"/>
      <c r="G179" s="1084"/>
    </row>
    <row r="180" spans="1:7" s="1463" customFormat="1" ht="15" x14ac:dyDescent="0.2">
      <c r="B180" s="2004"/>
      <c r="C180" s="2004"/>
      <c r="D180" s="2004"/>
      <c r="E180" s="2004"/>
      <c r="F180" s="1085"/>
      <c r="G180" s="1084"/>
    </row>
    <row r="181" spans="1:7" s="1463" customFormat="1" ht="15" x14ac:dyDescent="0.2">
      <c r="B181" s="2004"/>
      <c r="C181" s="2004"/>
      <c r="D181" s="2004"/>
      <c r="E181" s="2004"/>
      <c r="F181" s="1084"/>
      <c r="G181" s="1084"/>
    </row>
    <row r="182" spans="1:7" s="1463" customFormat="1" ht="15" x14ac:dyDescent="0.2">
      <c r="B182" s="2004"/>
      <c r="C182" s="2004"/>
      <c r="D182" s="2004"/>
      <c r="E182" s="2004"/>
      <c r="F182" s="1085"/>
      <c r="G182" s="1084"/>
    </row>
    <row r="183" spans="1:7" s="1463" customFormat="1" ht="15" x14ac:dyDescent="0.2">
      <c r="B183" s="2004"/>
      <c r="C183" s="2004"/>
      <c r="D183" s="2004"/>
      <c r="E183" s="2004"/>
      <c r="F183" s="1085"/>
      <c r="G183" s="1084"/>
    </row>
    <row r="184" spans="1:7" s="1463" customFormat="1" ht="15" x14ac:dyDescent="0.2">
      <c r="D184" s="1084"/>
      <c r="E184" s="1084"/>
      <c r="F184" s="1084"/>
    </row>
    <row r="185" spans="1:7" s="1463" customFormat="1" ht="15" x14ac:dyDescent="0.2">
      <c r="D185" s="1084"/>
      <c r="E185" s="1084"/>
      <c r="F185" s="1084"/>
    </row>
    <row r="186" spans="1:7" s="1463" customFormat="1" ht="15" x14ac:dyDescent="0.2">
      <c r="A186" s="1463" t="s">
        <v>197</v>
      </c>
      <c r="B186" s="1463" t="s">
        <v>1991</v>
      </c>
      <c r="D186" s="1084"/>
      <c r="E186" s="1084"/>
      <c r="F186" s="1084"/>
    </row>
    <row r="187" spans="1:7" s="1463" customFormat="1" ht="15" x14ac:dyDescent="0.2">
      <c r="B187" s="2004"/>
      <c r="C187" s="2004"/>
      <c r="D187" s="2004"/>
      <c r="E187" s="2004"/>
      <c r="F187" s="1084"/>
      <c r="G187" s="1084"/>
    </row>
    <row r="188" spans="1:7" s="1463" customFormat="1" ht="15" x14ac:dyDescent="0.2">
      <c r="B188" s="2004"/>
      <c r="C188" s="2004"/>
      <c r="D188" s="2004"/>
      <c r="E188" s="2004"/>
      <c r="F188" s="1170"/>
      <c r="G188" s="1084"/>
    </row>
    <row r="189" spans="1:7" s="1463" customFormat="1" ht="15" customHeight="1" thickBot="1" x14ac:dyDescent="0.25">
      <c r="B189" s="2004"/>
      <c r="C189" s="2004"/>
      <c r="D189" s="2004"/>
      <c r="E189" s="2004"/>
      <c r="F189" s="1275"/>
      <c r="G189" s="1084"/>
    </row>
    <row r="190" spans="1:7" s="1463" customFormat="1" ht="16" thickTop="1" x14ac:dyDescent="0.2">
      <c r="D190" s="1084"/>
      <c r="E190" s="1084"/>
      <c r="F190" s="1084"/>
    </row>
    <row r="191" spans="1:7" s="1463" customFormat="1" ht="15" x14ac:dyDescent="0.2">
      <c r="A191" s="1463" t="s">
        <v>198</v>
      </c>
      <c r="B191" s="1463" t="s">
        <v>1992</v>
      </c>
    </row>
    <row r="192" spans="1:7" s="1463" customFormat="1" ht="15" x14ac:dyDescent="0.2">
      <c r="B192" s="1463" t="s">
        <v>1993</v>
      </c>
      <c r="C192" s="1466"/>
      <c r="D192" s="1466"/>
      <c r="E192" s="1466"/>
      <c r="F192" s="1466"/>
      <c r="G192" s="1466"/>
    </row>
    <row r="193" spans="2:7" s="1463" customFormat="1" ht="15" x14ac:dyDescent="0.2">
      <c r="B193" s="2019" t="s">
        <v>1994</v>
      </c>
      <c r="C193" s="2019"/>
      <c r="D193" s="2019"/>
      <c r="E193" s="2019"/>
      <c r="F193" s="2019"/>
      <c r="G193" s="2019"/>
    </row>
    <row r="194" spans="2:7" s="1463" customFormat="1" ht="15" x14ac:dyDescent="0.2">
      <c r="B194" s="2258" t="s">
        <v>1995</v>
      </c>
      <c r="C194" s="2258"/>
      <c r="D194" s="2258"/>
      <c r="E194" s="2258"/>
      <c r="F194" s="2258"/>
      <c r="G194" s="2258"/>
    </row>
    <row r="195" spans="2:7" s="1463" customFormat="1" ht="15" x14ac:dyDescent="0.2">
      <c r="B195" s="2258" t="s">
        <v>1996</v>
      </c>
      <c r="C195" s="2258"/>
      <c r="D195" s="2258"/>
      <c r="E195" s="2258"/>
      <c r="F195" s="2258"/>
      <c r="G195" s="2258"/>
    </row>
    <row r="196" spans="2:7" s="1463" customFormat="1" ht="15" x14ac:dyDescent="0.2">
      <c r="B196" s="1708"/>
      <c r="C196" s="1708"/>
      <c r="D196" s="1708"/>
      <c r="E196" s="1708"/>
      <c r="F196" s="1708"/>
      <c r="G196" s="1708"/>
    </row>
    <row r="197" spans="2:7" s="1463" customFormat="1" ht="60" x14ac:dyDescent="0.2">
      <c r="B197" s="1253" t="s">
        <v>117</v>
      </c>
      <c r="C197" s="1254" t="s">
        <v>118</v>
      </c>
      <c r="D197" s="1255" t="s">
        <v>11</v>
      </c>
      <c r="E197" s="1255" t="s">
        <v>119</v>
      </c>
      <c r="F197" s="1255" t="s">
        <v>120</v>
      </c>
    </row>
    <row r="198" spans="2:7" s="1463" customFormat="1" ht="15" x14ac:dyDescent="0.2">
      <c r="B198" s="1709"/>
      <c r="C198" s="1710"/>
      <c r="D198" s="1270"/>
      <c r="E198" s="1270"/>
      <c r="F198" s="1270"/>
    </row>
    <row r="199" spans="2:7" s="1463" customFormat="1" ht="15" x14ac:dyDescent="0.2">
      <c r="B199" s="1283"/>
      <c r="C199" s="1084"/>
      <c r="D199" s="1084"/>
      <c r="E199" s="1084"/>
      <c r="F199" s="1084"/>
    </row>
    <row r="200" spans="2:7" s="1463" customFormat="1" ht="15" x14ac:dyDescent="0.2">
      <c r="B200" s="1256"/>
      <c r="C200" s="1170"/>
      <c r="D200" s="1170"/>
      <c r="E200" s="1084"/>
      <c r="F200" s="1084"/>
    </row>
    <row r="201" spans="2:7" s="1463" customFormat="1" ht="15" x14ac:dyDescent="0.2">
      <c r="B201" s="1256"/>
      <c r="C201" s="1084"/>
      <c r="D201" s="1084"/>
      <c r="E201" s="1084"/>
      <c r="F201" s="1084"/>
    </row>
    <row r="202" spans="2:7" s="1463" customFormat="1" ht="15" x14ac:dyDescent="0.2">
      <c r="B202" s="1256"/>
      <c r="C202" s="1170"/>
      <c r="D202" s="1170"/>
      <c r="E202" s="1084"/>
      <c r="F202" s="1084"/>
    </row>
    <row r="203" spans="2:7" s="1463" customFormat="1" ht="15" x14ac:dyDescent="0.2">
      <c r="B203" s="1256"/>
      <c r="C203" s="1084"/>
      <c r="D203" s="1084"/>
      <c r="E203" s="1084"/>
      <c r="F203" s="1084"/>
    </row>
    <row r="204" spans="2:7" s="1463" customFormat="1" ht="15" x14ac:dyDescent="0.2">
      <c r="B204" s="1256"/>
      <c r="C204" s="1170"/>
      <c r="D204" s="1170"/>
      <c r="E204" s="1084"/>
      <c r="F204" s="1084"/>
    </row>
    <row r="205" spans="2:7" s="1463" customFormat="1" ht="15" x14ac:dyDescent="0.2">
      <c r="B205" s="1256"/>
      <c r="C205" s="1084"/>
      <c r="D205" s="1084"/>
      <c r="E205" s="1084"/>
      <c r="F205" s="1084"/>
    </row>
    <row r="206" spans="2:7" s="1463" customFormat="1" ht="15" x14ac:dyDescent="0.2">
      <c r="B206" s="1256"/>
      <c r="C206" s="1170"/>
      <c r="D206" s="1170"/>
      <c r="E206" s="1084"/>
      <c r="F206" s="1084"/>
    </row>
    <row r="207" spans="2:7" s="1463" customFormat="1" ht="15" x14ac:dyDescent="0.2">
      <c r="B207" s="1256"/>
      <c r="C207" s="1084"/>
      <c r="D207" s="1084"/>
      <c r="E207" s="1084"/>
      <c r="F207" s="1084"/>
    </row>
    <row r="208" spans="2:7" s="1463" customFormat="1" ht="15" x14ac:dyDescent="0.2">
      <c r="B208" s="1256"/>
      <c r="C208" s="1170"/>
      <c r="D208" s="1170"/>
      <c r="E208" s="1084"/>
      <c r="F208" s="1084"/>
    </row>
    <row r="209" spans="2:7" s="1463" customFormat="1" ht="15" x14ac:dyDescent="0.2">
      <c r="B209" s="1256"/>
      <c r="C209" s="1084"/>
      <c r="D209" s="1084"/>
      <c r="E209" s="1084"/>
      <c r="F209" s="1084"/>
    </row>
    <row r="210" spans="2:7" s="1463" customFormat="1" ht="15" x14ac:dyDescent="0.2">
      <c r="B210" s="1256"/>
      <c r="C210" s="1170"/>
      <c r="D210" s="1170"/>
      <c r="E210" s="1084"/>
      <c r="F210" s="1084"/>
    </row>
    <row r="211" spans="2:7" s="1463" customFormat="1" ht="16" thickBot="1" x14ac:dyDescent="0.25">
      <c r="B211" s="1256"/>
      <c r="C211" s="1275"/>
      <c r="D211" s="1275"/>
      <c r="E211" s="1084"/>
      <c r="F211" s="1084"/>
    </row>
    <row r="212" spans="2:7" s="1463" customFormat="1" ht="16" thickTop="1" x14ac:dyDescent="0.2">
      <c r="D212" s="1084"/>
      <c r="E212" s="1084"/>
      <c r="F212" s="1084"/>
    </row>
    <row r="213" spans="2:7" s="1463" customFormat="1" ht="15" x14ac:dyDescent="0.2">
      <c r="B213" s="1463" t="s">
        <v>1997</v>
      </c>
      <c r="D213" s="1084"/>
      <c r="E213" s="1084"/>
      <c r="F213" s="1084"/>
    </row>
    <row r="214" spans="2:7" s="1463" customFormat="1" ht="15" x14ac:dyDescent="0.2">
      <c r="B214" s="2004"/>
      <c r="C214" s="2004"/>
      <c r="D214" s="2004"/>
      <c r="E214" s="2004"/>
      <c r="F214" s="1084"/>
      <c r="G214" s="1084"/>
    </row>
    <row r="215" spans="2:7" s="1463" customFormat="1" ht="15" x14ac:dyDescent="0.2">
      <c r="B215" s="2004"/>
      <c r="C215" s="2004"/>
      <c r="D215" s="2004"/>
      <c r="E215" s="2004"/>
      <c r="F215" s="1084"/>
      <c r="G215" s="1084"/>
    </row>
    <row r="216" spans="2:7" s="1463" customFormat="1" ht="15" x14ac:dyDescent="0.2">
      <c r="B216" s="2004"/>
      <c r="C216" s="2004"/>
      <c r="D216" s="2004"/>
      <c r="E216" s="2004"/>
      <c r="F216" s="1084"/>
      <c r="G216" s="1084"/>
    </row>
    <row r="217" spans="2:7" s="1463" customFormat="1" ht="15" x14ac:dyDescent="0.2">
      <c r="B217" s="2004"/>
      <c r="C217" s="2004"/>
      <c r="D217" s="2004"/>
      <c r="E217" s="2004"/>
      <c r="F217" s="1084"/>
      <c r="G217" s="1084"/>
    </row>
    <row r="218" spans="2:7" s="1463" customFormat="1" ht="15" x14ac:dyDescent="0.2">
      <c r="B218" s="2004"/>
      <c r="C218" s="2004"/>
      <c r="D218" s="2004"/>
      <c r="E218" s="2004"/>
      <c r="F218" s="1084"/>
      <c r="G218" s="1084"/>
    </row>
    <row r="219" spans="2:7" s="1463" customFormat="1" ht="15" x14ac:dyDescent="0.2">
      <c r="B219" s="2004"/>
      <c r="C219" s="2004"/>
      <c r="D219" s="2004"/>
      <c r="E219" s="2004"/>
      <c r="F219" s="1084"/>
      <c r="G219" s="1084"/>
    </row>
    <row r="220" spans="2:7" s="1463" customFormat="1" ht="15" x14ac:dyDescent="0.2">
      <c r="B220" s="2004"/>
      <c r="C220" s="2004"/>
      <c r="D220" s="2004"/>
      <c r="E220" s="2004"/>
      <c r="F220" s="1170"/>
      <c r="G220" s="1707"/>
    </row>
    <row r="221" spans="2:7" s="1463" customFormat="1" ht="16" thickBot="1" x14ac:dyDescent="0.25">
      <c r="B221" s="2004"/>
      <c r="C221" s="2004"/>
      <c r="D221" s="2004"/>
      <c r="E221" s="2004"/>
      <c r="F221" s="1275"/>
      <c r="G221" s="1084"/>
    </row>
    <row r="222" spans="2:7" s="1463" customFormat="1" ht="16" thickTop="1" x14ac:dyDescent="0.2">
      <c r="D222" s="1084"/>
      <c r="E222" s="1084"/>
      <c r="F222" s="1084"/>
      <c r="G222" s="1084"/>
    </row>
    <row r="223" spans="2:7" s="1463" customFormat="1" ht="15" x14ac:dyDescent="0.2">
      <c r="B223" s="1463" t="s">
        <v>1998</v>
      </c>
      <c r="D223" s="1084"/>
      <c r="E223" s="1084"/>
      <c r="F223" s="1084"/>
      <c r="G223" s="1084"/>
    </row>
    <row r="224" spans="2:7" s="1463" customFormat="1" ht="15" x14ac:dyDescent="0.2">
      <c r="B224" s="2004"/>
      <c r="C224" s="2004"/>
      <c r="D224" s="2004"/>
      <c r="E224" s="2004"/>
      <c r="F224" s="1084"/>
      <c r="G224" s="1084"/>
    </row>
    <row r="225" spans="1:7" s="1463" customFormat="1" ht="15" x14ac:dyDescent="0.2">
      <c r="B225" s="2004"/>
      <c r="C225" s="2004"/>
      <c r="D225" s="2004"/>
      <c r="E225" s="2004"/>
      <c r="F225" s="1084"/>
      <c r="G225" s="1084"/>
    </row>
    <row r="226" spans="1:7" s="1463" customFormat="1" ht="15" x14ac:dyDescent="0.2">
      <c r="B226" s="2004"/>
      <c r="C226" s="2004"/>
      <c r="D226" s="2004"/>
      <c r="E226" s="2004"/>
      <c r="F226" s="1084"/>
      <c r="G226" s="1084"/>
    </row>
    <row r="227" spans="1:7" s="1463" customFormat="1" ht="15" x14ac:dyDescent="0.2">
      <c r="B227" s="2004"/>
      <c r="C227" s="2004"/>
      <c r="D227" s="2004"/>
      <c r="E227" s="2004"/>
      <c r="F227" s="1170"/>
      <c r="G227" s="1084"/>
    </row>
    <row r="228" spans="1:7" s="1463" customFormat="1" ht="16" thickBot="1" x14ac:dyDescent="0.25">
      <c r="B228" s="2004"/>
      <c r="C228" s="2004"/>
      <c r="D228" s="2004"/>
      <c r="E228" s="2004"/>
      <c r="F228" s="1275"/>
      <c r="G228" s="1084"/>
    </row>
    <row r="229" spans="1:7" s="1463" customFormat="1" ht="16" thickTop="1" x14ac:dyDescent="0.2">
      <c r="D229" s="1084"/>
      <c r="E229" s="1084"/>
      <c r="F229" s="1084"/>
    </row>
    <row r="230" spans="1:7" s="1463" customFormat="1" ht="15" x14ac:dyDescent="0.2">
      <c r="A230" s="1463" t="s">
        <v>199</v>
      </c>
      <c r="B230" s="1463" t="s">
        <v>1999</v>
      </c>
      <c r="D230" s="1084"/>
      <c r="E230" s="1084"/>
      <c r="F230" s="1084"/>
      <c r="G230" s="1084"/>
    </row>
    <row r="231" spans="1:7" s="1463" customFormat="1" ht="15" x14ac:dyDescent="0.2">
      <c r="B231" s="2004"/>
      <c r="C231" s="2004"/>
      <c r="D231" s="2004"/>
      <c r="E231" s="2004"/>
      <c r="F231" s="1084"/>
      <c r="G231" s="1084"/>
    </row>
    <row r="232" spans="1:7" s="1463" customFormat="1" ht="15" x14ac:dyDescent="0.2">
      <c r="B232" s="2004"/>
      <c r="C232" s="2004"/>
      <c r="D232" s="2004"/>
      <c r="E232" s="2004"/>
      <c r="F232" s="1084"/>
      <c r="G232" s="1084"/>
    </row>
    <row r="233" spans="1:7" s="1463" customFormat="1" ht="15" x14ac:dyDescent="0.2">
      <c r="B233" s="2004"/>
      <c r="C233" s="2004"/>
      <c r="D233" s="2004"/>
      <c r="E233" s="2004"/>
      <c r="F233" s="1084"/>
      <c r="G233" s="1084"/>
    </row>
    <row r="234" spans="1:7" s="1463" customFormat="1" ht="15" x14ac:dyDescent="0.2">
      <c r="B234" s="2004"/>
      <c r="C234" s="2004"/>
      <c r="D234" s="2004"/>
      <c r="E234" s="2004"/>
      <c r="F234" s="1084"/>
      <c r="G234" s="1084"/>
    </row>
    <row r="235" spans="1:7" s="1463" customFormat="1" ht="15" x14ac:dyDescent="0.2">
      <c r="B235" s="2004"/>
      <c r="C235" s="2004"/>
      <c r="D235" s="2004"/>
      <c r="E235" s="2004"/>
      <c r="F235" s="1084"/>
      <c r="G235" s="1170"/>
    </row>
    <row r="236" spans="1:7" s="1463" customFormat="1" ht="15" x14ac:dyDescent="0.2">
      <c r="D236" s="1084"/>
      <c r="E236" s="1084"/>
      <c r="F236" s="1084"/>
      <c r="G236" s="1084"/>
    </row>
    <row r="237" spans="1:7" s="1463" customFormat="1" ht="15" x14ac:dyDescent="0.2">
      <c r="B237" s="1463" t="s">
        <v>2000</v>
      </c>
      <c r="D237" s="1084"/>
      <c r="E237" s="1084"/>
      <c r="F237" s="1084"/>
      <c r="G237" s="1084"/>
    </row>
    <row r="238" spans="1:7" s="1463" customFormat="1" ht="15" x14ac:dyDescent="0.2">
      <c r="B238" s="2004"/>
      <c r="C238" s="2004"/>
      <c r="D238" s="2004"/>
      <c r="E238" s="2004"/>
      <c r="F238" s="1084"/>
      <c r="G238" s="1084"/>
    </row>
    <row r="239" spans="1:7" s="1463" customFormat="1" ht="15" x14ac:dyDescent="0.2">
      <c r="B239" s="2004"/>
      <c r="C239" s="2004"/>
      <c r="D239" s="2004"/>
      <c r="E239" s="2004"/>
      <c r="F239" s="1170"/>
      <c r="G239" s="1084"/>
    </row>
    <row r="240" spans="1:7" s="1463" customFormat="1" ht="15" x14ac:dyDescent="0.2">
      <c r="D240" s="1084"/>
      <c r="E240" s="1084"/>
      <c r="F240" s="1084"/>
      <c r="G240" s="1170"/>
    </row>
    <row r="241" spans="1:7" s="1463" customFormat="1" ht="16" thickBot="1" x14ac:dyDescent="0.25">
      <c r="B241" s="1463" t="s">
        <v>2001</v>
      </c>
      <c r="D241" s="1084"/>
      <c r="E241" s="1084"/>
      <c r="F241" s="1084"/>
      <c r="G241" s="1275"/>
    </row>
    <row r="242" spans="1:7" s="1463" customFormat="1" ht="16" thickTop="1" x14ac:dyDescent="0.2">
      <c r="D242" s="1084"/>
      <c r="E242" s="1084"/>
      <c r="F242" s="1084"/>
      <c r="G242" s="1084"/>
    </row>
    <row r="243" spans="1:7" s="1463" customFormat="1" ht="15" x14ac:dyDescent="0.2">
      <c r="D243" s="1084"/>
      <c r="E243" s="1084"/>
      <c r="F243" s="1084"/>
      <c r="G243" s="1084"/>
    </row>
    <row r="244" spans="1:7" s="1463" customFormat="1" ht="15" x14ac:dyDescent="0.2">
      <c r="A244" s="1463" t="s">
        <v>201</v>
      </c>
      <c r="B244" s="2004"/>
      <c r="C244" s="2004"/>
      <c r="D244" s="2004"/>
      <c r="E244" s="2004"/>
      <c r="G244" s="1084"/>
    </row>
    <row r="245" spans="1:7" s="1463" customFormat="1" ht="15" x14ac:dyDescent="0.2">
      <c r="B245" s="2004"/>
      <c r="C245" s="2004"/>
      <c r="D245" s="2004"/>
      <c r="E245" s="2004"/>
      <c r="G245" s="1085"/>
    </row>
    <row r="246" spans="1:7" s="1463" customFormat="1" ht="15" x14ac:dyDescent="0.2">
      <c r="B246" s="2004"/>
      <c r="C246" s="2004"/>
      <c r="D246" s="2004"/>
      <c r="E246" s="2004"/>
      <c r="G246" s="1085"/>
    </row>
    <row r="247" spans="1:7" s="1463" customFormat="1" ht="15" x14ac:dyDescent="0.2">
      <c r="D247" s="1084"/>
      <c r="E247" s="1084"/>
      <c r="F247" s="1084"/>
      <c r="G247" s="1084"/>
    </row>
    <row r="248" spans="1:7" s="1463" customFormat="1" ht="15" x14ac:dyDescent="0.2">
      <c r="B248" s="2019" t="s">
        <v>2002</v>
      </c>
      <c r="C248" s="2019"/>
      <c r="D248" s="2019"/>
      <c r="E248" s="2019"/>
      <c r="F248" s="2019"/>
      <c r="G248" s="2019"/>
    </row>
    <row r="249" spans="1:7" s="1463" customFormat="1" ht="15" x14ac:dyDescent="0.2">
      <c r="B249" s="1463" t="s">
        <v>1989</v>
      </c>
      <c r="D249" s="1084"/>
      <c r="E249" s="1084"/>
      <c r="F249" s="1084"/>
      <c r="G249" s="1084"/>
    </row>
    <row r="250" spans="1:7" s="1463" customFormat="1" ht="15" x14ac:dyDescent="0.2">
      <c r="B250" s="2004"/>
      <c r="C250" s="2004"/>
      <c r="D250" s="2004"/>
      <c r="E250" s="2004"/>
      <c r="G250" s="1084"/>
    </row>
    <row r="251" spans="1:7" s="1463" customFormat="1" ht="15" x14ac:dyDescent="0.2">
      <c r="B251" s="2004"/>
      <c r="C251" s="2004"/>
      <c r="D251" s="2004"/>
      <c r="E251" s="2004"/>
      <c r="G251" s="1084"/>
    </row>
    <row r="252" spans="1:7" s="1463" customFormat="1" ht="15" x14ac:dyDescent="0.2">
      <c r="B252" s="2004"/>
      <c r="C252" s="2004"/>
      <c r="D252" s="2004"/>
      <c r="E252" s="2004"/>
      <c r="G252" s="1084"/>
    </row>
    <row r="253" spans="1:7" s="1463" customFormat="1" ht="15" x14ac:dyDescent="0.2">
      <c r="B253" s="2004"/>
      <c r="C253" s="2004"/>
      <c r="D253" s="2004"/>
      <c r="E253" s="2004"/>
      <c r="G253" s="1084"/>
    </row>
    <row r="254" spans="1:7" s="1463" customFormat="1" ht="15" x14ac:dyDescent="0.2">
      <c r="B254" s="2004"/>
      <c r="C254" s="2004"/>
      <c r="D254" s="2004"/>
      <c r="E254" s="2004"/>
      <c r="G254" s="1084"/>
    </row>
    <row r="255" spans="1:7" s="1463" customFormat="1" ht="15" x14ac:dyDescent="0.2">
      <c r="B255" s="2004"/>
      <c r="C255" s="2004"/>
      <c r="D255" s="2004"/>
      <c r="E255" s="2004"/>
      <c r="G255" s="1170"/>
    </row>
    <row r="256" spans="1:7" s="1463" customFormat="1" ht="16" thickBot="1" x14ac:dyDescent="0.25">
      <c r="B256" s="2004"/>
      <c r="C256" s="2004"/>
      <c r="D256" s="2004"/>
      <c r="E256" s="2004"/>
      <c r="G256" s="1275"/>
    </row>
    <row r="257" spans="1:10" s="1463" customFormat="1" ht="16" thickTop="1" x14ac:dyDescent="0.2">
      <c r="D257" s="1084"/>
      <c r="E257" s="1084"/>
      <c r="F257" s="1084"/>
    </row>
    <row r="258" spans="1:10" s="1463" customFormat="1" ht="15" x14ac:dyDescent="0.2">
      <c r="A258" s="1463" t="s">
        <v>202</v>
      </c>
      <c r="B258" s="2004"/>
      <c r="C258" s="2004"/>
      <c r="D258" s="2004"/>
      <c r="E258" s="2004"/>
      <c r="F258" s="2004"/>
      <c r="G258" s="1711"/>
    </row>
    <row r="259" spans="1:10" s="1463" customFormat="1" ht="15" x14ac:dyDescent="0.2">
      <c r="D259" s="1084"/>
      <c r="E259" s="1084"/>
      <c r="F259" s="1084"/>
    </row>
    <row r="260" spans="1:10" s="1463" customFormat="1" ht="15" x14ac:dyDescent="0.2">
      <c r="A260" s="1463" t="s">
        <v>203</v>
      </c>
      <c r="B260" s="1463" t="s">
        <v>154</v>
      </c>
      <c r="D260" s="1084"/>
      <c r="E260" s="1084"/>
      <c r="F260" s="1084"/>
    </row>
    <row r="261" spans="1:10" s="1463" customFormat="1" ht="15" x14ac:dyDescent="0.2">
      <c r="C261" s="2070"/>
      <c r="D261" s="2070"/>
      <c r="E261" s="2070"/>
      <c r="F261" s="1084"/>
    </row>
    <row r="262" spans="1:10" s="1463" customFormat="1" ht="15" x14ac:dyDescent="0.2">
      <c r="C262" s="2070"/>
      <c r="D262" s="2070"/>
      <c r="E262" s="2070"/>
      <c r="F262" s="1084"/>
    </row>
    <row r="263" spans="1:10" s="1463" customFormat="1" ht="15" x14ac:dyDescent="0.2">
      <c r="C263" s="2070"/>
      <c r="D263" s="2070"/>
      <c r="E263" s="2070"/>
      <c r="F263" s="1084"/>
    </row>
    <row r="264" spans="1:10" s="1463" customFormat="1" ht="15" x14ac:dyDescent="0.2">
      <c r="B264" s="2057"/>
      <c r="C264" s="2057"/>
      <c r="D264" s="2057"/>
      <c r="E264" s="2057"/>
      <c r="F264" s="2057"/>
      <c r="G264" s="2057"/>
    </row>
    <row r="265" spans="1:10" s="1463" customFormat="1" ht="15" x14ac:dyDescent="0.2">
      <c r="B265" s="2257"/>
      <c r="C265" s="2257"/>
      <c r="D265" s="2257"/>
      <c r="E265" s="2257"/>
      <c r="F265" s="2257"/>
      <c r="G265" s="2257"/>
    </row>
    <row r="266" spans="1:10" s="1463" customFormat="1" ht="15" x14ac:dyDescent="0.2">
      <c r="B266" s="1712"/>
      <c r="C266" s="2257"/>
      <c r="D266" s="2257"/>
      <c r="E266" s="2257"/>
      <c r="F266" s="1712"/>
      <c r="G266" s="1712"/>
    </row>
    <row r="267" spans="1:10" s="1463" customFormat="1" ht="15" x14ac:dyDescent="0.2">
      <c r="C267" s="2257"/>
      <c r="D267" s="2257"/>
      <c r="E267" s="2257"/>
      <c r="F267" s="1084"/>
    </row>
    <row r="268" spans="1:10" s="1463" customFormat="1" ht="15" x14ac:dyDescent="0.2">
      <c r="C268" s="2257"/>
      <c r="D268" s="2257"/>
      <c r="E268" s="2257"/>
      <c r="F268" s="1084"/>
    </row>
    <row r="269" spans="1:10" s="1463" customFormat="1" ht="15" x14ac:dyDescent="0.2">
      <c r="D269" s="1084"/>
      <c r="E269" s="1084"/>
      <c r="F269" s="1084"/>
    </row>
    <row r="270" spans="1:10" s="1459" customFormat="1" ht="15" x14ac:dyDescent="0.2">
      <c r="A270" s="1463"/>
      <c r="B270" s="1463"/>
      <c r="C270" s="1463"/>
      <c r="D270" s="1084"/>
      <c r="E270" s="1084"/>
      <c r="F270" s="1463"/>
      <c r="G270" s="1463"/>
      <c r="H270" s="1463"/>
      <c r="I270" s="1463"/>
      <c r="J270" s="1463"/>
    </row>
    <row r="272" spans="1:10" s="1450" customFormat="1" x14ac:dyDescent="0.15">
      <c r="A272" s="623" t="s">
        <v>2003</v>
      </c>
      <c r="B272" s="1682"/>
      <c r="C272" s="1682"/>
      <c r="D272" s="674"/>
      <c r="E272" s="674"/>
      <c r="F272" s="674"/>
      <c r="G272" s="674"/>
    </row>
    <row r="273" spans="1:8" s="1450" customFormat="1" x14ac:dyDescent="0.15">
      <c r="A273" s="1450" t="s">
        <v>0</v>
      </c>
      <c r="B273" s="1450" t="s">
        <v>2004</v>
      </c>
      <c r="D273" s="1468"/>
      <c r="E273" s="1468"/>
      <c r="F273" s="1468"/>
    </row>
    <row r="274" spans="1:8" s="1450" customFormat="1" x14ac:dyDescent="0.15">
      <c r="D274" s="1468"/>
      <c r="E274" s="1468"/>
      <c r="F274" s="1468"/>
    </row>
    <row r="275" spans="1:8" s="1450" customFormat="1" x14ac:dyDescent="0.15">
      <c r="B275" s="2245"/>
      <c r="C275" s="2245"/>
      <c r="D275" s="2245"/>
      <c r="E275" s="2245"/>
      <c r="F275" s="401"/>
      <c r="G275" s="401"/>
    </row>
    <row r="276" spans="1:8" s="1450" customFormat="1" x14ac:dyDescent="0.15">
      <c r="B276" s="2245"/>
      <c r="C276" s="2245"/>
      <c r="D276" s="2245"/>
      <c r="E276" s="2245"/>
      <c r="F276" s="401"/>
      <c r="G276" s="1714"/>
    </row>
    <row r="277" spans="1:8" s="1450" customFormat="1" x14ac:dyDescent="0.15">
      <c r="B277" s="2245"/>
      <c r="C277" s="2245"/>
      <c r="D277" s="2245"/>
      <c r="E277" s="2245"/>
      <c r="F277" s="401"/>
      <c r="G277" s="401"/>
    </row>
    <row r="278" spans="1:8" s="1450" customFormat="1" x14ac:dyDescent="0.15">
      <c r="B278" s="2245"/>
      <c r="C278" s="2245"/>
      <c r="D278" s="2245"/>
      <c r="E278" s="2245"/>
      <c r="F278" s="401"/>
      <c r="G278" s="401"/>
    </row>
    <row r="279" spans="1:8" s="1450" customFormat="1" x14ac:dyDescent="0.15">
      <c r="B279" s="2245"/>
      <c r="C279" s="2245"/>
      <c r="D279" s="2245"/>
      <c r="E279" s="2245"/>
      <c r="F279" s="401"/>
      <c r="G279" s="401"/>
    </row>
    <row r="280" spans="1:8" s="1450" customFormat="1" x14ac:dyDescent="0.15">
      <c r="B280" s="2245"/>
      <c r="C280" s="2245"/>
      <c r="D280" s="2245"/>
      <c r="E280" s="2245"/>
      <c r="F280" s="602"/>
      <c r="G280" s="401"/>
    </row>
    <row r="281" spans="1:8" s="1450" customFormat="1" x14ac:dyDescent="0.15">
      <c r="B281" s="2245"/>
      <c r="C281" s="2245"/>
      <c r="D281" s="2245"/>
      <c r="E281" s="2245"/>
      <c r="F281" s="401"/>
      <c r="G281" s="602"/>
    </row>
    <row r="282" spans="1:8" s="1450" customFormat="1" x14ac:dyDescent="0.15">
      <c r="B282" s="2245"/>
      <c r="C282" s="2245"/>
      <c r="D282" s="2245"/>
      <c r="E282" s="2245"/>
      <c r="F282" s="401"/>
      <c r="G282" s="401"/>
    </row>
    <row r="283" spans="1:8" s="1450" customFormat="1" x14ac:dyDescent="0.15">
      <c r="B283" s="2245"/>
      <c r="C283" s="2245"/>
      <c r="D283" s="2245"/>
      <c r="E283" s="2245"/>
      <c r="F283" s="401"/>
      <c r="G283" s="401"/>
    </row>
    <row r="284" spans="1:8" s="1450" customFormat="1" x14ac:dyDescent="0.15">
      <c r="B284" s="8"/>
      <c r="C284" s="8"/>
      <c r="D284" s="8"/>
      <c r="E284" s="1713" t="s">
        <v>2005</v>
      </c>
      <c r="F284" s="401" t="s">
        <v>2006</v>
      </c>
      <c r="G284" s="401"/>
      <c r="H284" s="401"/>
    </row>
    <row r="285" spans="1:8" s="1450" customFormat="1" x14ac:dyDescent="0.15">
      <c r="B285" s="8" t="s">
        <v>2007</v>
      </c>
      <c r="C285" s="8"/>
      <c r="D285" s="8"/>
      <c r="E285" s="1713"/>
      <c r="F285" s="401"/>
      <c r="G285" s="401"/>
      <c r="H285" s="401"/>
    </row>
    <row r="286" spans="1:8" s="1450" customFormat="1" x14ac:dyDescent="0.15">
      <c r="B286" s="8" t="s">
        <v>2008</v>
      </c>
      <c r="C286" s="8"/>
      <c r="D286" s="8"/>
      <c r="E286" s="401"/>
      <c r="F286" s="401"/>
      <c r="G286" s="401"/>
      <c r="H286" s="401"/>
    </row>
    <row r="287" spans="1:8" s="1450" customFormat="1" x14ac:dyDescent="0.15">
      <c r="B287" s="8" t="s">
        <v>2009</v>
      </c>
      <c r="C287" s="8"/>
      <c r="D287" s="8"/>
      <c r="E287" s="1714"/>
      <c r="F287" s="1714"/>
      <c r="G287" s="401"/>
      <c r="H287" s="401"/>
    </row>
    <row r="288" spans="1:8" s="1450" customFormat="1" x14ac:dyDescent="0.15">
      <c r="B288" s="8"/>
      <c r="C288" s="8"/>
      <c r="D288" s="8"/>
      <c r="E288" s="401"/>
      <c r="F288" s="401"/>
      <c r="G288" s="401"/>
      <c r="H288" s="401"/>
    </row>
    <row r="289" spans="2:7" s="1450" customFormat="1" x14ac:dyDescent="0.15">
      <c r="B289" s="8"/>
      <c r="C289" s="8"/>
      <c r="D289" s="1713"/>
      <c r="E289" s="401"/>
      <c r="F289" s="401"/>
      <c r="G289" s="1714"/>
    </row>
    <row r="290" spans="2:7" s="1450" customFormat="1" x14ac:dyDescent="0.15">
      <c r="B290" s="8"/>
      <c r="C290" s="8"/>
      <c r="D290" s="1713"/>
      <c r="E290" s="401"/>
      <c r="F290" s="401"/>
      <c r="G290" s="401"/>
    </row>
    <row r="291" spans="2:7" s="1450" customFormat="1" x14ac:dyDescent="0.15">
      <c r="B291" s="8" t="s">
        <v>2010</v>
      </c>
      <c r="C291" s="8"/>
      <c r="D291" s="1713"/>
      <c r="E291" s="401"/>
      <c r="F291" s="401"/>
      <c r="G291" s="401"/>
    </row>
    <row r="292" spans="2:7" s="1450" customFormat="1" x14ac:dyDescent="0.15">
      <c r="B292" s="2245"/>
      <c r="C292" s="2245"/>
      <c r="D292" s="2245"/>
      <c r="E292" s="401"/>
      <c r="F292" s="401"/>
      <c r="G292" s="401"/>
    </row>
    <row r="293" spans="2:7" s="1450" customFormat="1" ht="14" thickBot="1" x14ac:dyDescent="0.2">
      <c r="B293" s="2245" t="s">
        <v>9</v>
      </c>
      <c r="C293" s="2245"/>
      <c r="D293" s="2245"/>
      <c r="E293" s="401"/>
      <c r="F293" s="401"/>
      <c r="G293" s="1715">
        <f>SUM(G290:G292)</f>
        <v>0</v>
      </c>
    </row>
    <row r="294" spans="2:7" s="1450" customFormat="1" ht="14" thickTop="1" x14ac:dyDescent="0.15">
      <c r="D294" s="1468"/>
      <c r="E294" s="1468"/>
      <c r="F294" s="1468"/>
      <c r="G294" s="1456"/>
    </row>
    <row r="295" spans="2:7" s="1450" customFormat="1" x14ac:dyDescent="0.15">
      <c r="B295" s="1450" t="s">
        <v>2011</v>
      </c>
      <c r="D295" s="1468"/>
      <c r="E295" s="1468"/>
      <c r="F295" s="1468"/>
    </row>
    <row r="296" spans="2:7" s="1450" customFormat="1" x14ac:dyDescent="0.15">
      <c r="D296" s="1468"/>
      <c r="E296" s="1468"/>
      <c r="F296" s="1468"/>
    </row>
    <row r="297" spans="2:7" s="1450" customFormat="1" x14ac:dyDescent="0.15">
      <c r="B297" s="2230" t="s">
        <v>2012</v>
      </c>
      <c r="C297" s="2230"/>
      <c r="D297" s="2230"/>
      <c r="E297" s="2230"/>
      <c r="F297" s="1468"/>
    </row>
    <row r="298" spans="2:7" s="1450" customFormat="1" x14ac:dyDescent="0.15">
      <c r="B298" s="2231" t="s">
        <v>2013</v>
      </c>
      <c r="C298" s="2231"/>
      <c r="D298" s="2231"/>
      <c r="E298" s="2231"/>
      <c r="F298" s="1468"/>
    </row>
    <row r="299" spans="2:7" s="1450" customFormat="1" x14ac:dyDescent="0.15">
      <c r="B299" s="30"/>
      <c r="C299" s="1468"/>
      <c r="D299" s="840"/>
      <c r="E299" s="1468"/>
      <c r="F299" s="1468"/>
    </row>
    <row r="300" spans="2:7" s="1450" customFormat="1" x14ac:dyDescent="0.15">
      <c r="B300" s="30"/>
      <c r="C300" s="1468"/>
      <c r="D300" s="840"/>
      <c r="E300" s="1468"/>
      <c r="F300" s="1468"/>
    </row>
    <row r="301" spans="2:7" s="1450" customFormat="1" ht="14" thickBot="1" x14ac:dyDescent="0.2">
      <c r="B301" s="30"/>
      <c r="C301" s="894"/>
      <c r="D301" s="840"/>
      <c r="E301" s="892"/>
      <c r="F301" s="1468"/>
    </row>
    <row r="302" spans="2:7" s="1450" customFormat="1" ht="14" thickTop="1" x14ac:dyDescent="0.15">
      <c r="B302" s="30"/>
      <c r="C302" s="30"/>
      <c r="D302" s="840"/>
      <c r="E302" s="1468"/>
      <c r="F302" s="1468"/>
    </row>
    <row r="303" spans="2:7" s="1450" customFormat="1" x14ac:dyDescent="0.15">
      <c r="B303" s="30"/>
      <c r="C303" s="30"/>
      <c r="D303" s="402"/>
      <c r="E303" s="1468"/>
      <c r="F303" s="1468"/>
    </row>
    <row r="304" spans="2:7" s="1450" customFormat="1" x14ac:dyDescent="0.15">
      <c r="B304" s="2230" t="s">
        <v>1889</v>
      </c>
      <c r="C304" s="2230"/>
      <c r="D304" s="2230"/>
      <c r="E304" s="2230"/>
      <c r="F304" s="1468"/>
    </row>
    <row r="305" spans="1:7" s="1450" customFormat="1" x14ac:dyDescent="0.15">
      <c r="B305" s="2231" t="s">
        <v>2013</v>
      </c>
      <c r="C305" s="2231"/>
      <c r="D305" s="2231"/>
      <c r="E305" s="2231"/>
      <c r="F305" s="1468"/>
      <c r="G305" s="403"/>
    </row>
    <row r="306" spans="1:7" s="1450" customFormat="1" x14ac:dyDescent="0.15">
      <c r="B306" s="30"/>
      <c r="C306" s="1468"/>
      <c r="D306" s="840"/>
      <c r="E306" s="1468"/>
      <c r="F306" s="1468"/>
    </row>
    <row r="307" spans="1:7" s="1450" customFormat="1" x14ac:dyDescent="0.15">
      <c r="B307" s="34"/>
      <c r="C307" s="1468"/>
      <c r="D307" s="840"/>
      <c r="E307" s="1468"/>
      <c r="F307" s="1468"/>
    </row>
    <row r="308" spans="1:7" s="1450" customFormat="1" ht="14" thickBot="1" x14ac:dyDescent="0.2">
      <c r="B308" s="30"/>
      <c r="C308" s="894"/>
      <c r="D308" s="840"/>
      <c r="E308" s="892"/>
      <c r="F308" s="1468"/>
    </row>
    <row r="309" spans="1:7" s="1450" customFormat="1" ht="14" thickTop="1" x14ac:dyDescent="0.15">
      <c r="B309" s="30"/>
      <c r="C309" s="30"/>
      <c r="D309" s="840"/>
      <c r="E309" s="1468"/>
      <c r="F309" s="1468"/>
    </row>
    <row r="310" spans="1:7" s="1450" customFormat="1" x14ac:dyDescent="0.15">
      <c r="B310" s="30"/>
      <c r="C310" s="30"/>
      <c r="D310" s="402"/>
      <c r="E310" s="1468"/>
      <c r="F310" s="1468"/>
    </row>
    <row r="311" spans="1:7" s="1450" customFormat="1" x14ac:dyDescent="0.15">
      <c r="B311" s="2230" t="s">
        <v>251</v>
      </c>
      <c r="C311" s="2230"/>
      <c r="D311" s="2230"/>
      <c r="E311" s="2230"/>
      <c r="F311" s="1468"/>
    </row>
    <row r="312" spans="1:7" s="1450" customFormat="1" x14ac:dyDescent="0.15">
      <c r="B312" s="2231" t="s">
        <v>2014</v>
      </c>
      <c r="C312" s="2231"/>
      <c r="D312" s="2231"/>
      <c r="E312" s="2231"/>
      <c r="F312" s="1468"/>
    </row>
    <row r="313" spans="1:7" s="1450" customFormat="1" x14ac:dyDescent="0.15">
      <c r="B313" s="30"/>
      <c r="C313" s="1468"/>
      <c r="D313" s="840"/>
      <c r="E313" s="1468"/>
      <c r="F313" s="1468"/>
    </row>
    <row r="314" spans="1:7" s="1450" customFormat="1" x14ac:dyDescent="0.15">
      <c r="B314" s="30"/>
      <c r="C314" s="1468"/>
      <c r="D314" s="840"/>
      <c r="E314" s="1468"/>
      <c r="F314" s="1468"/>
    </row>
    <row r="315" spans="1:7" s="1450" customFormat="1" ht="14" thickBot="1" x14ac:dyDescent="0.2">
      <c r="B315" s="30"/>
      <c r="C315" s="894"/>
      <c r="D315" s="1716"/>
      <c r="E315" s="892"/>
      <c r="F315" s="1468"/>
    </row>
    <row r="316" spans="1:7" s="1450" customFormat="1" ht="14" thickTop="1" x14ac:dyDescent="0.15">
      <c r="D316" s="1468"/>
      <c r="E316" s="1468"/>
      <c r="F316" s="1468"/>
    </row>
    <row r="317" spans="1:7" s="1450" customFormat="1" x14ac:dyDescent="0.15">
      <c r="A317" s="1450" t="s">
        <v>1</v>
      </c>
      <c r="B317" s="1738"/>
      <c r="C317" s="1738"/>
      <c r="D317" s="1738"/>
      <c r="E317" s="1738"/>
      <c r="F317" s="1468"/>
    </row>
    <row r="318" spans="1:7" s="1450" customFormat="1" x14ac:dyDescent="0.15">
      <c r="B318" s="1738"/>
      <c r="C318" s="1738"/>
      <c r="D318" s="1738"/>
      <c r="E318" s="1738"/>
      <c r="F318" s="1468"/>
    </row>
    <row r="319" spans="1:7" s="1450" customFormat="1" x14ac:dyDescent="0.15">
      <c r="D319" s="1468"/>
      <c r="E319" s="1468"/>
      <c r="F319" s="1468"/>
    </row>
    <row r="320" spans="1:7" s="1450" customFormat="1" x14ac:dyDescent="0.15">
      <c r="A320" s="1450" t="s">
        <v>746</v>
      </c>
      <c r="B320" s="1450" t="s">
        <v>2016</v>
      </c>
      <c r="C320" s="1468"/>
      <c r="D320" s="1468"/>
      <c r="E320" s="1468"/>
    </row>
    <row r="321" spans="1:8" s="1450" customFormat="1" x14ac:dyDescent="0.15">
      <c r="B321" s="1450" t="s">
        <v>898</v>
      </c>
      <c r="D321" s="1468"/>
      <c r="E321" s="1468"/>
      <c r="F321" s="1468"/>
    </row>
    <row r="322" spans="1:8" s="1450" customFormat="1" x14ac:dyDescent="0.15">
      <c r="D322" s="1468"/>
      <c r="E322" s="1468"/>
      <c r="F322" s="1468"/>
    </row>
    <row r="323" spans="1:8" s="1456" customFormat="1" x14ac:dyDescent="0.15">
      <c r="B323" s="1458"/>
      <c r="C323" s="1458"/>
      <c r="D323" s="2253" t="s">
        <v>79</v>
      </c>
      <c r="E323" s="2254"/>
      <c r="F323" s="2255" t="s">
        <v>80</v>
      </c>
      <c r="G323" s="2256"/>
    </row>
    <row r="324" spans="1:8" s="1456" customFormat="1" x14ac:dyDescent="0.15">
      <c r="B324" s="1458"/>
      <c r="C324" s="1458"/>
      <c r="D324" s="2249" t="s">
        <v>118</v>
      </c>
      <c r="E324" s="625"/>
      <c r="F324" s="2251" t="s">
        <v>899</v>
      </c>
      <c r="G324" s="2251" t="s">
        <v>900</v>
      </c>
    </row>
    <row r="325" spans="1:8" s="1456" customFormat="1" x14ac:dyDescent="0.15">
      <c r="B325" s="1458"/>
      <c r="C325" s="1458"/>
      <c r="D325" s="2249"/>
      <c r="E325" s="625" t="s">
        <v>11</v>
      </c>
      <c r="F325" s="2251"/>
      <c r="G325" s="2251"/>
    </row>
    <row r="326" spans="1:8" s="1456" customFormat="1" x14ac:dyDescent="0.15">
      <c r="B326" s="626"/>
      <c r="C326" s="626"/>
      <c r="D326" s="2250"/>
      <c r="E326" s="627"/>
      <c r="F326" s="2252"/>
      <c r="G326" s="2252"/>
    </row>
    <row r="327" spans="1:8" s="1450" customFormat="1" x14ac:dyDescent="0.15">
      <c r="A327" s="1456"/>
      <c r="B327" s="1452"/>
      <c r="C327" s="1452"/>
      <c r="D327" s="404"/>
      <c r="E327" s="405"/>
      <c r="F327" s="65"/>
      <c r="G327" s="406"/>
      <c r="H327" s="1456"/>
    </row>
    <row r="328" spans="1:8" s="1450" customFormat="1" x14ac:dyDescent="0.15">
      <c r="A328" s="1456"/>
      <c r="B328" s="1452"/>
      <c r="C328" s="1452"/>
      <c r="D328" s="407"/>
      <c r="E328" s="405"/>
      <c r="F328" s="65"/>
      <c r="G328" s="408"/>
      <c r="H328" s="1456"/>
    </row>
    <row r="329" spans="1:8" s="1450" customFormat="1" x14ac:dyDescent="0.15">
      <c r="A329" s="1456"/>
      <c r="B329" s="1452"/>
      <c r="C329" s="1452"/>
      <c r="D329" s="407"/>
      <c r="E329" s="405"/>
      <c r="F329" s="65"/>
      <c r="G329" s="406"/>
      <c r="H329" s="1456"/>
    </row>
    <row r="330" spans="1:8" s="1450" customFormat="1" x14ac:dyDescent="0.15">
      <c r="A330" s="1456"/>
      <c r="B330" s="1452"/>
      <c r="C330" s="1452"/>
      <c r="D330" s="407"/>
      <c r="E330" s="405"/>
      <c r="F330" s="405"/>
      <c r="G330" s="406"/>
      <c r="H330" s="1456"/>
    </row>
    <row r="331" spans="1:8" s="1450" customFormat="1" x14ac:dyDescent="0.15">
      <c r="A331" s="1456"/>
      <c r="B331" s="1452"/>
      <c r="C331" s="1452"/>
      <c r="D331" s="404"/>
      <c r="E331" s="405"/>
      <c r="F331" s="405"/>
      <c r="G331" s="406"/>
      <c r="H331" s="1456"/>
    </row>
    <row r="332" spans="1:8" s="1450" customFormat="1" x14ac:dyDescent="0.15">
      <c r="A332" s="1456"/>
      <c r="B332" s="409"/>
      <c r="C332" s="409"/>
      <c r="D332" s="404"/>
      <c r="E332" s="405"/>
      <c r="F332" s="65"/>
      <c r="G332" s="408"/>
      <c r="H332" s="1456"/>
    </row>
    <row r="333" spans="1:8" s="1450" customFormat="1" x14ac:dyDescent="0.15">
      <c r="A333" s="1456"/>
      <c r="B333" s="1452"/>
      <c r="C333" s="1452"/>
      <c r="D333" s="407"/>
      <c r="E333" s="405"/>
      <c r="F333" s="68"/>
      <c r="G333" s="410"/>
      <c r="H333" s="1456"/>
    </row>
    <row r="334" spans="1:8" s="1450" customFormat="1" ht="14" thickBot="1" x14ac:dyDescent="0.2">
      <c r="A334" s="1456"/>
      <c r="B334" s="1452"/>
      <c r="C334" s="1452"/>
      <c r="D334" s="404"/>
      <c r="E334" s="405"/>
      <c r="F334" s="411"/>
      <c r="G334" s="412"/>
      <c r="H334" s="1456"/>
    </row>
    <row r="335" spans="1:8" s="1450" customFormat="1" ht="14" thickTop="1" x14ac:dyDescent="0.15">
      <c r="D335" s="1468"/>
      <c r="E335" s="402"/>
      <c r="F335" s="402"/>
    </row>
    <row r="336" spans="1:8" s="1450" customFormat="1" ht="14" thickBot="1" x14ac:dyDescent="0.2">
      <c r="B336" s="1450" t="s">
        <v>2065</v>
      </c>
      <c r="G336" s="839"/>
    </row>
    <row r="337" spans="1:8" s="1450" customFormat="1" ht="14" thickTop="1" x14ac:dyDescent="0.15">
      <c r="E337" s="1468"/>
      <c r="F337" s="1468"/>
      <c r="G337" s="1468"/>
    </row>
    <row r="338" spans="1:8" s="1450" customFormat="1" x14ac:dyDescent="0.15">
      <c r="A338" s="1450" t="s">
        <v>747</v>
      </c>
      <c r="B338" s="1450" t="s">
        <v>2017</v>
      </c>
      <c r="C338" s="1468"/>
      <c r="D338" s="1468"/>
      <c r="E338" s="1468"/>
    </row>
    <row r="339" spans="1:8" s="1450" customFormat="1" x14ac:dyDescent="0.15">
      <c r="B339" s="1738"/>
      <c r="C339" s="1738"/>
      <c r="D339" s="1738"/>
      <c r="E339" s="1468"/>
    </row>
    <row r="340" spans="1:8" s="1450" customFormat="1" x14ac:dyDescent="0.15">
      <c r="D340" s="1468"/>
      <c r="E340" s="1468"/>
      <c r="F340" s="1468"/>
    </row>
    <row r="341" spans="1:8" s="1450" customFormat="1" x14ac:dyDescent="0.15">
      <c r="A341" s="1450" t="s">
        <v>31</v>
      </c>
      <c r="B341" s="1450" t="s">
        <v>2066</v>
      </c>
      <c r="D341" s="2088"/>
      <c r="E341" s="2088"/>
      <c r="F341" s="2088"/>
      <c r="G341" s="2088"/>
    </row>
    <row r="342" spans="1:8" s="1450" customFormat="1" x14ac:dyDescent="0.15">
      <c r="D342" s="1468"/>
      <c r="E342" s="1468"/>
      <c r="F342" s="1468"/>
    </row>
    <row r="343" spans="1:8" s="1450" customFormat="1" x14ac:dyDescent="0.15">
      <c r="A343" s="1450" t="s">
        <v>32</v>
      </c>
      <c r="B343" s="1737" t="s">
        <v>2018</v>
      </c>
      <c r="C343" s="1737"/>
      <c r="D343" s="1737"/>
      <c r="E343" s="1737"/>
      <c r="F343" s="1737"/>
      <c r="G343" s="1737"/>
    </row>
    <row r="344" spans="1:8" s="1450" customFormat="1" x14ac:dyDescent="0.15">
      <c r="B344" s="1737" t="s">
        <v>2019</v>
      </c>
      <c r="C344" s="1737"/>
      <c r="D344" s="1737"/>
      <c r="E344" s="1737"/>
      <c r="F344" s="1737"/>
      <c r="G344" s="1737"/>
    </row>
    <row r="345" spans="1:8" s="1450" customFormat="1" x14ac:dyDescent="0.15">
      <c r="B345" s="1450" t="s">
        <v>2020</v>
      </c>
      <c r="D345" s="1468"/>
      <c r="E345" s="1468"/>
      <c r="F345" s="1468"/>
    </row>
    <row r="346" spans="1:8" s="1450" customFormat="1" x14ac:dyDescent="0.15">
      <c r="D346" s="1468"/>
      <c r="E346" s="1468"/>
      <c r="F346" s="1468"/>
    </row>
    <row r="347" spans="1:8" s="1450" customFormat="1" x14ac:dyDescent="0.15">
      <c r="B347" s="2248" t="s">
        <v>2021</v>
      </c>
      <c r="C347" s="2248"/>
      <c r="D347" s="2248"/>
      <c r="E347" s="2248"/>
      <c r="F347" s="2248"/>
      <c r="G347" s="2248"/>
    </row>
    <row r="348" spans="1:8" s="1450" customFormat="1" x14ac:dyDescent="0.15">
      <c r="B348" s="1717"/>
      <c r="C348" s="30"/>
      <c r="D348" s="1468"/>
      <c r="E348" s="840"/>
      <c r="F348" s="1718"/>
      <c r="G348" s="1468"/>
    </row>
    <row r="349" spans="1:8" s="1450" customFormat="1" x14ac:dyDescent="0.15">
      <c r="B349" s="1717"/>
      <c r="C349" s="30"/>
      <c r="D349" s="1468"/>
      <c r="E349" s="840"/>
      <c r="F349" s="1719"/>
      <c r="G349" s="1468"/>
    </row>
    <row r="350" spans="1:8" s="1450" customFormat="1" x14ac:dyDescent="0.15">
      <c r="B350" s="1717"/>
      <c r="C350" s="30"/>
      <c r="D350" s="1468"/>
      <c r="E350" s="1720"/>
      <c r="F350" s="897"/>
      <c r="G350" s="1468"/>
    </row>
    <row r="351" spans="1:8" s="1450" customFormat="1" ht="14" thickBot="1" x14ac:dyDescent="0.2">
      <c r="B351" s="1717"/>
      <c r="C351" s="30"/>
      <c r="D351" s="1721"/>
      <c r="E351" s="840"/>
      <c r="F351" s="1468"/>
      <c r="G351" s="1722"/>
      <c r="H351" s="1456"/>
    </row>
    <row r="352" spans="1:8" s="1450" customFormat="1" ht="14" thickTop="1" x14ac:dyDescent="0.15">
      <c r="B352" s="1717"/>
      <c r="C352" s="30"/>
      <c r="D352" s="30"/>
      <c r="E352" s="1468"/>
      <c r="F352" s="402"/>
      <c r="G352" s="1468"/>
    </row>
    <row r="353" spans="2:7" s="1450" customFormat="1" x14ac:dyDescent="0.15">
      <c r="B353" s="2248" t="s">
        <v>2022</v>
      </c>
      <c r="C353" s="2248"/>
      <c r="D353" s="2248"/>
      <c r="E353" s="2248"/>
      <c r="F353" s="2248"/>
      <c r="G353" s="2248"/>
    </row>
    <row r="354" spans="2:7" s="1450" customFormat="1" x14ac:dyDescent="0.15">
      <c r="B354" s="1717"/>
      <c r="C354" s="1718"/>
      <c r="D354" s="1468"/>
      <c r="E354" s="1723"/>
      <c r="F354" s="1718"/>
      <c r="G354" s="1468"/>
    </row>
    <row r="355" spans="2:7" s="1450" customFormat="1" x14ac:dyDescent="0.15">
      <c r="B355" s="1717"/>
      <c r="C355" s="1718"/>
      <c r="D355" s="1468"/>
      <c r="E355" s="840"/>
      <c r="F355" s="1718"/>
      <c r="G355" s="1468"/>
    </row>
    <row r="356" spans="2:7" s="1450" customFormat="1" x14ac:dyDescent="0.15">
      <c r="B356" s="1717"/>
      <c r="C356" s="1718"/>
      <c r="D356" s="1468"/>
      <c r="E356" s="1720"/>
      <c r="F356" s="1718"/>
      <c r="G356" s="1468"/>
    </row>
    <row r="357" spans="2:7" s="1450" customFormat="1" ht="14" thickBot="1" x14ac:dyDescent="0.2">
      <c r="B357" s="1717"/>
      <c r="C357" s="30"/>
      <c r="D357" s="894"/>
      <c r="E357" s="840"/>
      <c r="F357" s="1468"/>
      <c r="G357" s="892"/>
    </row>
    <row r="358" spans="2:7" s="1450" customFormat="1" ht="14" thickTop="1" x14ac:dyDescent="0.15">
      <c r="B358" s="1717"/>
      <c r="C358" s="30"/>
      <c r="D358" s="402"/>
      <c r="E358" s="402"/>
      <c r="F358" s="1468"/>
      <c r="G358" s="30"/>
    </row>
    <row r="359" spans="2:7" s="1450" customFormat="1" x14ac:dyDescent="0.15">
      <c r="B359" s="2248" t="s">
        <v>2023</v>
      </c>
      <c r="C359" s="2248"/>
      <c r="D359" s="2248"/>
      <c r="E359" s="2248"/>
      <c r="F359" s="2248"/>
      <c r="G359" s="2248"/>
    </row>
    <row r="360" spans="2:7" s="1450" customFormat="1" x14ac:dyDescent="0.15">
      <c r="B360" s="1717"/>
      <c r="C360" s="1718"/>
      <c r="D360" s="1468"/>
      <c r="E360" s="1723"/>
      <c r="F360" s="1718"/>
      <c r="G360" s="1468"/>
    </row>
    <row r="361" spans="2:7" s="1450" customFormat="1" x14ac:dyDescent="0.15">
      <c r="B361" s="1717"/>
      <c r="C361" s="1718"/>
      <c r="D361" s="1468"/>
      <c r="E361" s="840"/>
      <c r="F361" s="1718"/>
      <c r="G361" s="1468"/>
    </row>
    <row r="362" spans="2:7" s="1450" customFormat="1" x14ac:dyDescent="0.15">
      <c r="B362" s="1717"/>
      <c r="C362" s="30"/>
      <c r="D362" s="1468"/>
      <c r="E362" s="1720"/>
      <c r="F362" s="1718"/>
      <c r="G362" s="1468"/>
    </row>
    <row r="363" spans="2:7" s="1450" customFormat="1" ht="14" thickBot="1" x14ac:dyDescent="0.2">
      <c r="B363" s="1717"/>
      <c r="C363" s="30"/>
      <c r="D363" s="894"/>
      <c r="E363" s="840"/>
      <c r="F363" s="1468"/>
      <c r="G363" s="892"/>
    </row>
    <row r="364" spans="2:7" s="1450" customFormat="1" ht="14" thickTop="1" x14ac:dyDescent="0.15">
      <c r="B364" s="1717"/>
      <c r="C364" s="30"/>
      <c r="D364" s="30"/>
      <c r="E364" s="402"/>
      <c r="F364" s="402"/>
      <c r="G364" s="1468"/>
    </row>
    <row r="365" spans="2:7" s="1450" customFormat="1" x14ac:dyDescent="0.15">
      <c r="B365" s="2248" t="s">
        <v>1381</v>
      </c>
      <c r="C365" s="2248"/>
      <c r="D365" s="2248"/>
      <c r="E365" s="2248"/>
      <c r="F365" s="2248"/>
      <c r="G365" s="2248"/>
    </row>
    <row r="366" spans="2:7" s="1450" customFormat="1" x14ac:dyDescent="0.15">
      <c r="B366" s="1717"/>
      <c r="C366" s="1718"/>
      <c r="D366" s="1468"/>
      <c r="E366" s="1723"/>
      <c r="F366" s="1718"/>
      <c r="G366" s="1468"/>
    </row>
    <row r="367" spans="2:7" s="1450" customFormat="1" x14ac:dyDescent="0.15">
      <c r="B367" s="1717"/>
      <c r="C367" s="1718"/>
      <c r="D367" s="1468"/>
      <c r="E367" s="840"/>
      <c r="F367" s="1718"/>
      <c r="G367" s="1468"/>
    </row>
    <row r="368" spans="2:7" s="1450" customFormat="1" x14ac:dyDescent="0.15">
      <c r="B368" s="1717"/>
      <c r="C368" s="1718"/>
      <c r="D368" s="1468"/>
      <c r="E368" s="1720"/>
      <c r="F368" s="1718"/>
      <c r="G368" s="1468"/>
    </row>
    <row r="369" spans="2:8" s="1450" customFormat="1" ht="14" thickBot="1" x14ac:dyDescent="0.2">
      <c r="B369" s="1717"/>
      <c r="C369" s="30"/>
      <c r="D369" s="894"/>
      <c r="E369" s="840"/>
      <c r="F369" s="1468"/>
      <c r="G369" s="892"/>
      <c r="H369" s="1456"/>
    </row>
    <row r="370" spans="2:8" s="1450" customFormat="1" ht="14" thickTop="1" x14ac:dyDescent="0.15">
      <c r="B370" s="1717"/>
      <c r="C370" s="30"/>
      <c r="D370" s="30"/>
      <c r="E370" s="1468"/>
      <c r="F370" s="402"/>
      <c r="G370" s="1468"/>
    </row>
    <row r="371" spans="2:8" s="1450" customFormat="1" x14ac:dyDescent="0.15">
      <c r="B371" s="2248" t="s">
        <v>2024</v>
      </c>
      <c r="C371" s="2248"/>
      <c r="D371" s="2248"/>
      <c r="E371" s="2248"/>
      <c r="F371" s="2248"/>
      <c r="G371" s="2248"/>
    </row>
    <row r="372" spans="2:8" s="1450" customFormat="1" x14ac:dyDescent="0.15">
      <c r="B372" s="1717"/>
      <c r="C372" s="1718"/>
      <c r="D372" s="1468"/>
      <c r="E372" s="1723"/>
      <c r="F372" s="1718"/>
      <c r="G372" s="1468"/>
    </row>
    <row r="373" spans="2:8" s="1450" customFormat="1" x14ac:dyDescent="0.15">
      <c r="B373" s="1717"/>
      <c r="C373" s="1718"/>
      <c r="D373" s="1468"/>
      <c r="E373" s="1720"/>
      <c r="F373" s="1718"/>
      <c r="G373" s="1468"/>
    </row>
    <row r="374" spans="2:8" s="1450" customFormat="1" ht="14" thickBot="1" x14ac:dyDescent="0.2">
      <c r="B374" s="1717"/>
      <c r="C374" s="30"/>
      <c r="D374" s="894"/>
      <c r="E374" s="840"/>
      <c r="F374" s="1468"/>
      <c r="G374" s="892"/>
    </row>
    <row r="375" spans="2:8" s="1450" customFormat="1" ht="14" thickTop="1" x14ac:dyDescent="0.15">
      <c r="B375" s="1717"/>
      <c r="C375" s="30"/>
      <c r="D375" s="30"/>
      <c r="E375" s="1468"/>
      <c r="F375" s="402"/>
      <c r="G375" s="1468"/>
    </row>
    <row r="376" spans="2:8" s="1450" customFormat="1" x14ac:dyDescent="0.15">
      <c r="B376" s="2248" t="s">
        <v>2025</v>
      </c>
      <c r="C376" s="2248"/>
      <c r="D376" s="2248"/>
      <c r="E376" s="2248"/>
      <c r="F376" s="2248"/>
      <c r="G376" s="2248"/>
    </row>
    <row r="377" spans="2:8" s="1450" customFormat="1" x14ac:dyDescent="0.15">
      <c r="B377" s="1717"/>
      <c r="C377" s="1718"/>
      <c r="D377" s="1468"/>
      <c r="E377" s="1723"/>
      <c r="F377" s="1718"/>
      <c r="G377" s="1468"/>
    </row>
    <row r="378" spans="2:8" s="1450" customFormat="1" x14ac:dyDescent="0.15">
      <c r="B378" s="1717"/>
      <c r="C378" s="1718"/>
      <c r="D378" s="1468"/>
      <c r="E378" s="1720"/>
      <c r="F378" s="1718"/>
      <c r="G378" s="1468"/>
    </row>
    <row r="379" spans="2:8" s="1450" customFormat="1" ht="14" thickBot="1" x14ac:dyDescent="0.2">
      <c r="B379" s="1717"/>
      <c r="C379" s="1718"/>
      <c r="D379" s="894"/>
      <c r="E379" s="840"/>
      <c r="F379" s="1468"/>
      <c r="G379" s="892"/>
    </row>
    <row r="380" spans="2:8" s="1450" customFormat="1" ht="14" thickTop="1" x14ac:dyDescent="0.15">
      <c r="D380" s="1468"/>
      <c r="E380" s="1468"/>
      <c r="F380" s="1468"/>
    </row>
    <row r="381" spans="2:8" s="1450" customFormat="1" x14ac:dyDescent="0.15">
      <c r="B381" s="1450" t="s">
        <v>2026</v>
      </c>
      <c r="D381" s="1468"/>
      <c r="E381" s="1468"/>
      <c r="F381" s="1468"/>
    </row>
    <row r="382" spans="2:8" s="1450" customFormat="1" x14ac:dyDescent="0.15">
      <c r="D382" s="1468"/>
      <c r="E382" s="1468"/>
      <c r="F382" s="1468"/>
    </row>
    <row r="383" spans="2:8" s="1450" customFormat="1" x14ac:dyDescent="0.15">
      <c r="B383" s="1449" t="s">
        <v>2027</v>
      </c>
      <c r="C383" s="1449"/>
      <c r="D383" s="1449"/>
      <c r="E383" s="60"/>
      <c r="F383" s="60"/>
      <c r="G383" s="1468"/>
      <c r="H383" s="1468"/>
    </row>
    <row r="384" spans="2:8" s="1450" customFormat="1" x14ac:dyDescent="0.15">
      <c r="B384" s="1449"/>
      <c r="C384" s="1449"/>
      <c r="D384" s="1449"/>
      <c r="E384" s="60"/>
      <c r="F384" s="60"/>
      <c r="G384" s="1468"/>
      <c r="H384" s="1468"/>
    </row>
    <row r="385" spans="1:10" s="1450" customFormat="1" x14ac:dyDescent="0.15">
      <c r="B385" s="1449"/>
      <c r="C385" s="1449"/>
      <c r="D385" s="1449"/>
      <c r="E385" s="60"/>
      <c r="F385" s="60"/>
      <c r="G385" s="1468"/>
      <c r="H385" s="1468"/>
    </row>
    <row r="386" spans="1:10" s="1450" customFormat="1" x14ac:dyDescent="0.15">
      <c r="B386" s="1449"/>
      <c r="C386" s="1449"/>
      <c r="D386" s="1449"/>
      <c r="E386" s="60"/>
      <c r="F386" s="60"/>
      <c r="G386" s="1468"/>
      <c r="H386" s="1468"/>
    </row>
    <row r="387" spans="1:10" s="1450" customFormat="1" x14ac:dyDescent="0.15">
      <c r="B387" s="1449"/>
      <c r="C387" s="1449"/>
      <c r="D387" s="1449"/>
      <c r="E387" s="60"/>
      <c r="F387" s="60"/>
      <c r="G387" s="1468"/>
      <c r="H387" s="1468"/>
    </row>
    <row r="388" spans="1:10" s="1450" customFormat="1" x14ac:dyDescent="0.15">
      <c r="B388" s="1449"/>
      <c r="C388" s="1449"/>
      <c r="D388" s="1449"/>
      <c r="E388" s="60"/>
      <c r="F388" s="60"/>
      <c r="G388" s="1468"/>
      <c r="H388" s="1468"/>
    </row>
    <row r="389" spans="1:10" s="1450" customFormat="1" x14ac:dyDescent="0.15">
      <c r="B389" s="1449"/>
      <c r="C389" s="1449"/>
      <c r="D389" s="1449"/>
      <c r="E389" s="60"/>
      <c r="F389" s="60"/>
      <c r="G389" s="1468"/>
      <c r="H389" s="1468"/>
    </row>
    <row r="390" spans="1:10" s="1450" customFormat="1" x14ac:dyDescent="0.15">
      <c r="B390" s="1449"/>
      <c r="C390" s="1449"/>
      <c r="D390" s="1449"/>
      <c r="E390" s="1724"/>
      <c r="F390" s="60"/>
      <c r="G390" s="1468"/>
      <c r="H390" s="1468"/>
      <c r="I390" s="1468"/>
      <c r="J390" s="1468"/>
    </row>
    <row r="391" spans="1:10" s="1450" customFormat="1" x14ac:dyDescent="0.15">
      <c r="B391" s="1449"/>
      <c r="C391" s="1449"/>
      <c r="D391" s="1449"/>
      <c r="E391" s="60"/>
      <c r="F391" s="1724"/>
      <c r="G391" s="1468"/>
      <c r="H391" s="1468"/>
      <c r="I391" s="1468"/>
      <c r="J391" s="1468"/>
    </row>
    <row r="392" spans="1:10" s="1450" customFormat="1" ht="14" thickBot="1" x14ac:dyDescent="0.2">
      <c r="B392" s="1449" t="s">
        <v>9</v>
      </c>
      <c r="C392" s="1449"/>
      <c r="D392" s="1449"/>
      <c r="E392" s="60"/>
      <c r="F392" s="892"/>
      <c r="G392" s="1468"/>
      <c r="H392" s="1468"/>
      <c r="I392" s="1468"/>
      <c r="J392" s="1468"/>
    </row>
    <row r="393" spans="1:10" s="1450" customFormat="1" ht="14" thickTop="1" x14ac:dyDescent="0.15">
      <c r="D393" s="1468"/>
      <c r="E393" s="1468"/>
      <c r="F393" s="1468"/>
      <c r="H393" s="1468"/>
      <c r="I393" s="1468"/>
      <c r="J393" s="1468"/>
    </row>
    <row r="394" spans="1:10" s="1450" customFormat="1" x14ac:dyDescent="0.15">
      <c r="A394" s="1450" t="s">
        <v>33</v>
      </c>
      <c r="B394" s="1450" t="s">
        <v>2028</v>
      </c>
      <c r="D394" s="1468"/>
      <c r="E394" s="1468"/>
      <c r="F394" s="1468"/>
      <c r="H394" s="1468"/>
      <c r="I394" s="1468"/>
      <c r="J394" s="1468"/>
    </row>
    <row r="395" spans="1:10" s="1450" customFormat="1" x14ac:dyDescent="0.15">
      <c r="B395" s="1738"/>
      <c r="C395" s="1738"/>
      <c r="D395" s="1738"/>
      <c r="E395" s="1738"/>
      <c r="F395" s="1468"/>
      <c r="H395" s="1468"/>
      <c r="I395" s="1468"/>
      <c r="J395" s="1468"/>
    </row>
    <row r="396" spans="1:10" s="1450" customFormat="1" x14ac:dyDescent="0.15">
      <c r="D396" s="1468"/>
      <c r="E396" s="1468"/>
      <c r="F396" s="1468"/>
      <c r="H396" s="1468"/>
      <c r="I396" s="1468"/>
      <c r="J396" s="1468"/>
    </row>
    <row r="397" spans="1:10" s="1450" customFormat="1" x14ac:dyDescent="0.15">
      <c r="A397" s="1450" t="s">
        <v>35</v>
      </c>
      <c r="B397" s="1450" t="s">
        <v>2029</v>
      </c>
      <c r="D397" s="1468"/>
      <c r="E397" s="1468"/>
      <c r="F397" s="1468"/>
      <c r="H397" s="1468"/>
      <c r="I397" s="1468"/>
      <c r="J397" s="1468"/>
    </row>
    <row r="398" spans="1:10" s="1450" customFormat="1" x14ac:dyDescent="0.15">
      <c r="B398" s="1449"/>
      <c r="C398" s="1449"/>
      <c r="D398" s="1449"/>
      <c r="E398" s="60"/>
      <c r="F398" s="60"/>
      <c r="G398" s="1468"/>
      <c r="H398" s="1468"/>
    </row>
    <row r="399" spans="1:10" s="1450" customFormat="1" x14ac:dyDescent="0.15">
      <c r="B399" s="1449"/>
      <c r="C399" s="1449"/>
      <c r="D399" s="1449"/>
      <c r="E399" s="60"/>
      <c r="F399" s="60"/>
      <c r="G399" s="1468"/>
      <c r="H399" s="1468"/>
    </row>
    <row r="400" spans="1:10" s="1450" customFormat="1" x14ac:dyDescent="0.15">
      <c r="B400" s="1449"/>
      <c r="C400" s="1449"/>
      <c r="D400" s="1449"/>
      <c r="E400" s="60"/>
      <c r="F400" s="60"/>
      <c r="G400" s="1468"/>
      <c r="H400" s="1468"/>
    </row>
    <row r="401" spans="1:8" s="1450" customFormat="1" x14ac:dyDescent="0.15">
      <c r="B401" s="1449"/>
      <c r="C401" s="1449"/>
      <c r="D401" s="1449"/>
      <c r="E401" s="60"/>
      <c r="F401" s="60"/>
      <c r="G401" s="1468"/>
      <c r="H401" s="1468"/>
    </row>
    <row r="402" spans="1:8" s="1450" customFormat="1" x14ac:dyDescent="0.15">
      <c r="B402" s="1449"/>
      <c r="C402" s="1449"/>
      <c r="D402" s="1449"/>
      <c r="E402" s="1724"/>
      <c r="F402" s="60"/>
      <c r="G402" s="1468"/>
      <c r="H402" s="1468"/>
    </row>
    <row r="403" spans="1:8" s="1450" customFormat="1" x14ac:dyDescent="0.15">
      <c r="B403" s="1449"/>
      <c r="C403" s="1449"/>
      <c r="D403" s="1449"/>
      <c r="E403" s="60"/>
      <c r="F403" s="1724"/>
      <c r="G403" s="1468"/>
      <c r="H403" s="1468"/>
    </row>
    <row r="404" spans="1:8" s="1450" customFormat="1" ht="14" thickBot="1" x14ac:dyDescent="0.2">
      <c r="B404" s="1449" t="s">
        <v>9</v>
      </c>
      <c r="C404" s="1449"/>
      <c r="D404" s="1449"/>
      <c r="E404" s="60"/>
      <c r="F404" s="892"/>
      <c r="G404" s="1468"/>
      <c r="H404" s="1468"/>
    </row>
    <row r="405" spans="1:8" s="1450" customFormat="1" ht="14" thickTop="1" x14ac:dyDescent="0.15">
      <c r="D405" s="1468"/>
      <c r="E405" s="1468"/>
      <c r="F405" s="1468"/>
    </row>
    <row r="406" spans="1:8" s="1450" customFormat="1" x14ac:dyDescent="0.15">
      <c r="B406" s="1450" t="s">
        <v>2030</v>
      </c>
      <c r="D406" s="1468"/>
      <c r="E406" s="1468"/>
      <c r="F406" s="1468"/>
    </row>
    <row r="407" spans="1:8" s="1450" customFormat="1" x14ac:dyDescent="0.15">
      <c r="B407" s="1738"/>
      <c r="C407" s="1738"/>
      <c r="D407" s="1738"/>
      <c r="E407" s="1738"/>
      <c r="F407" s="1468"/>
      <c r="G407" s="1468"/>
      <c r="H407" s="1468"/>
    </row>
    <row r="408" spans="1:8" s="1450" customFormat="1" x14ac:dyDescent="0.15">
      <c r="E408" s="1468"/>
      <c r="F408" s="1468"/>
      <c r="G408" s="1468"/>
      <c r="H408" s="1468"/>
    </row>
    <row r="409" spans="1:8" s="1450" customFormat="1" x14ac:dyDescent="0.15">
      <c r="D409" s="1468"/>
      <c r="E409" s="1468"/>
      <c r="F409" s="1468"/>
    </row>
    <row r="410" spans="1:8" s="1450" customFormat="1" x14ac:dyDescent="0.15">
      <c r="A410" s="1450" t="s">
        <v>36</v>
      </c>
      <c r="B410" s="1450" t="s">
        <v>2031</v>
      </c>
      <c r="E410" s="1468"/>
      <c r="F410" s="1468"/>
      <c r="G410" s="1468"/>
      <c r="H410" s="1468"/>
    </row>
    <row r="411" spans="1:8" s="1450" customFormat="1" x14ac:dyDescent="0.15">
      <c r="E411" s="1468"/>
      <c r="F411" s="1468"/>
      <c r="G411" s="1468"/>
      <c r="H411" s="1468"/>
    </row>
    <row r="412" spans="1:8" s="1450" customFormat="1" x14ac:dyDescent="0.15">
      <c r="B412" s="1449" t="s">
        <v>2032</v>
      </c>
      <c r="C412" s="1449"/>
      <c r="D412" s="1449"/>
      <c r="E412" s="60"/>
      <c r="F412" s="60"/>
      <c r="G412" s="1468"/>
      <c r="H412" s="1468"/>
    </row>
    <row r="413" spans="1:8" s="1450" customFormat="1" x14ac:dyDescent="0.15">
      <c r="B413" s="1449"/>
      <c r="C413" s="1449"/>
      <c r="D413" s="1449"/>
      <c r="E413" s="60"/>
      <c r="F413" s="60"/>
      <c r="G413" s="1468"/>
      <c r="H413" s="1468"/>
    </row>
    <row r="414" spans="1:8" s="1450" customFormat="1" x14ac:dyDescent="0.15">
      <c r="B414" s="1449"/>
      <c r="C414" s="1449"/>
      <c r="D414" s="1449"/>
      <c r="E414" s="60"/>
      <c r="F414" s="60"/>
      <c r="G414" s="1468"/>
      <c r="H414" s="1468"/>
    </row>
    <row r="415" spans="1:8" s="1450" customFormat="1" x14ac:dyDescent="0.15">
      <c r="B415" s="1449"/>
      <c r="C415" s="1449"/>
      <c r="D415" s="1449"/>
      <c r="E415" s="1724"/>
      <c r="F415" s="60"/>
      <c r="G415" s="1468"/>
      <c r="H415" s="1468"/>
    </row>
    <row r="416" spans="1:8" s="1450" customFormat="1" x14ac:dyDescent="0.15">
      <c r="B416" s="1449"/>
      <c r="C416" s="1449"/>
      <c r="D416" s="1449"/>
      <c r="E416" s="60"/>
      <c r="F416" s="1724"/>
      <c r="G416" s="1468"/>
      <c r="H416" s="1468"/>
    </row>
    <row r="417" spans="1:8" s="1450" customFormat="1" ht="14" thickBot="1" x14ac:dyDescent="0.2">
      <c r="B417" s="1449" t="s">
        <v>9</v>
      </c>
      <c r="C417" s="1449"/>
      <c r="D417" s="1449"/>
      <c r="E417" s="60"/>
      <c r="F417" s="892"/>
      <c r="G417" s="1468"/>
      <c r="H417" s="1468"/>
    </row>
    <row r="418" spans="1:8" s="1450" customFormat="1" ht="14" thickTop="1" x14ac:dyDescent="0.15">
      <c r="B418" s="1449"/>
      <c r="C418" s="1449"/>
      <c r="D418" s="1449"/>
      <c r="E418" s="60"/>
      <c r="F418" s="60"/>
      <c r="G418" s="1468"/>
      <c r="H418" s="1468"/>
    </row>
    <row r="419" spans="1:8" s="1450" customFormat="1" ht="14" thickBot="1" x14ac:dyDescent="0.2">
      <c r="B419" s="1449" t="s">
        <v>2033</v>
      </c>
      <c r="C419" s="1449"/>
      <c r="D419" s="1449"/>
      <c r="E419" s="60"/>
      <c r="F419" s="839"/>
      <c r="G419" s="1468"/>
      <c r="H419" s="1468"/>
    </row>
    <row r="420" spans="1:8" s="1450" customFormat="1" ht="14" thickTop="1" x14ac:dyDescent="0.15">
      <c r="B420" s="1449"/>
      <c r="C420" s="1449"/>
      <c r="D420" s="1449"/>
      <c r="E420" s="60"/>
      <c r="F420" s="402"/>
      <c r="G420" s="1468"/>
      <c r="H420" s="1468"/>
    </row>
    <row r="421" spans="1:8" s="1450" customFormat="1" x14ac:dyDescent="0.15">
      <c r="D421" s="1468"/>
      <c r="E421" s="1468"/>
      <c r="F421" s="1468"/>
    </row>
    <row r="422" spans="1:8" s="1450" customFormat="1" x14ac:dyDescent="0.15">
      <c r="A422" s="623" t="s">
        <v>2034</v>
      </c>
      <c r="B422" s="1682"/>
      <c r="C422" s="1682"/>
      <c r="D422" s="674"/>
      <c r="E422" s="674"/>
      <c r="F422" s="674"/>
      <c r="G422" s="674"/>
    </row>
    <row r="423" spans="1:8" s="1450" customFormat="1" x14ac:dyDescent="0.15">
      <c r="D423" s="1468"/>
      <c r="E423" s="1468"/>
      <c r="F423" s="1468"/>
    </row>
    <row r="424" spans="1:8" s="1450" customFormat="1" x14ac:dyDescent="0.15">
      <c r="A424" s="1450" t="s">
        <v>0</v>
      </c>
      <c r="C424" s="1738"/>
      <c r="D424" s="1738"/>
      <c r="E424" s="1738"/>
      <c r="F424" s="1468"/>
    </row>
    <row r="425" spans="1:8" s="1450" customFormat="1" x14ac:dyDescent="0.15">
      <c r="B425" s="1461"/>
      <c r="C425" s="1738"/>
      <c r="D425" s="1738"/>
      <c r="E425" s="1738"/>
      <c r="F425" s="1468"/>
      <c r="G425" s="1468"/>
    </row>
    <row r="426" spans="1:8" s="1450" customFormat="1" x14ac:dyDescent="0.15">
      <c r="C426" s="1738"/>
      <c r="D426" s="1738"/>
      <c r="E426" s="1738"/>
      <c r="F426" s="1468"/>
    </row>
    <row r="427" spans="1:8" s="1450" customFormat="1" x14ac:dyDescent="0.15">
      <c r="D427" s="1468"/>
      <c r="E427" s="1468"/>
      <c r="F427" s="1468"/>
    </row>
    <row r="428" spans="1:8" s="1450" customFormat="1" x14ac:dyDescent="0.15">
      <c r="A428" s="1450" t="s">
        <v>206</v>
      </c>
      <c r="C428" s="1738"/>
      <c r="D428" s="1738"/>
      <c r="E428" s="1738"/>
      <c r="F428" s="1468"/>
    </row>
    <row r="429" spans="1:8" s="1450" customFormat="1" x14ac:dyDescent="0.15">
      <c r="C429" s="1738"/>
      <c r="D429" s="1738"/>
      <c r="E429" s="1738"/>
      <c r="F429" s="1468"/>
    </row>
    <row r="430" spans="1:8" s="1450" customFormat="1" x14ac:dyDescent="0.15">
      <c r="C430" s="1738"/>
      <c r="D430" s="1738"/>
      <c r="E430" s="1738"/>
      <c r="F430" s="1468"/>
    </row>
    <row r="431" spans="1:8" s="1450" customFormat="1" x14ac:dyDescent="0.15">
      <c r="B431" s="1461"/>
      <c r="C431" s="1738"/>
      <c r="D431" s="1738"/>
      <c r="E431" s="1738"/>
      <c r="F431" s="1468"/>
      <c r="G431" s="1468"/>
    </row>
    <row r="432" spans="1:8" s="1450" customFormat="1" x14ac:dyDescent="0.15">
      <c r="B432" s="1461"/>
      <c r="C432" s="1738"/>
      <c r="D432" s="1738"/>
      <c r="E432" s="1738"/>
      <c r="F432" s="1468"/>
      <c r="G432" s="1468"/>
    </row>
    <row r="433" spans="1:7" s="1450" customFormat="1" x14ac:dyDescent="0.15">
      <c r="D433" s="1468"/>
      <c r="E433" s="1468"/>
      <c r="F433" s="1468"/>
    </row>
    <row r="434" spans="1:7" s="1450" customFormat="1" x14ac:dyDescent="0.15">
      <c r="D434" s="1468"/>
      <c r="E434" s="1468"/>
      <c r="F434" s="1468"/>
    </row>
    <row r="435" spans="1:7" s="1450" customFormat="1" x14ac:dyDescent="0.15">
      <c r="A435" s="1450" t="s">
        <v>207</v>
      </c>
      <c r="C435" s="1738"/>
      <c r="D435" s="1738"/>
      <c r="E435" s="1738"/>
      <c r="F435" s="1468"/>
    </row>
    <row r="436" spans="1:7" s="1450" customFormat="1" x14ac:dyDescent="0.15">
      <c r="C436" s="1738"/>
      <c r="D436" s="1738"/>
      <c r="E436" s="1738"/>
      <c r="F436" s="1468"/>
    </row>
    <row r="437" spans="1:7" s="1450" customFormat="1" x14ac:dyDescent="0.15">
      <c r="B437" s="1461"/>
      <c r="C437" s="1738"/>
      <c r="D437" s="1738"/>
      <c r="E437" s="1738"/>
      <c r="F437" s="1468"/>
      <c r="G437" s="1468"/>
    </row>
    <row r="438" spans="1:7" s="1450" customFormat="1" x14ac:dyDescent="0.15">
      <c r="B438" s="1461"/>
      <c r="C438" s="1738"/>
      <c r="D438" s="1738"/>
      <c r="E438" s="1738"/>
      <c r="F438" s="1468"/>
      <c r="G438" s="1468"/>
    </row>
    <row r="439" spans="1:7" s="1450" customFormat="1" x14ac:dyDescent="0.15">
      <c r="C439" s="1738"/>
      <c r="D439" s="1738"/>
      <c r="E439" s="1738"/>
      <c r="F439" s="1468"/>
    </row>
    <row r="440" spans="1:7" s="1450" customFormat="1" x14ac:dyDescent="0.15">
      <c r="A440" s="1450" t="s">
        <v>208</v>
      </c>
      <c r="C440" s="1738"/>
      <c r="D440" s="1738"/>
      <c r="E440" s="1738"/>
      <c r="F440" s="1468"/>
    </row>
    <row r="441" spans="1:7" s="1450" customFormat="1" x14ac:dyDescent="0.15">
      <c r="B441" s="1461"/>
      <c r="C441" s="1738"/>
      <c r="D441" s="1738"/>
      <c r="E441" s="1738"/>
      <c r="F441" s="1468"/>
      <c r="G441" s="1468"/>
    </row>
    <row r="442" spans="1:7" s="1450" customFormat="1" x14ac:dyDescent="0.15">
      <c r="B442" s="1461"/>
      <c r="C442" s="1738"/>
      <c r="D442" s="1738"/>
      <c r="E442" s="1738"/>
      <c r="F442" s="1468"/>
      <c r="G442" s="1468"/>
    </row>
    <row r="443" spans="1:7" s="1450" customFormat="1" x14ac:dyDescent="0.15">
      <c r="D443" s="1468"/>
      <c r="E443" s="1468"/>
      <c r="F443" s="1468"/>
    </row>
    <row r="444" spans="1:7" s="1450" customFormat="1" x14ac:dyDescent="0.15">
      <c r="A444" s="1450" t="s">
        <v>238</v>
      </c>
      <c r="B444" s="1738"/>
      <c r="C444" s="1738"/>
      <c r="D444" s="1738"/>
      <c r="E444" s="1738"/>
      <c r="F444" s="1738"/>
    </row>
    <row r="445" spans="1:7" s="1450" customFormat="1" x14ac:dyDescent="0.15">
      <c r="B445" s="1738"/>
      <c r="C445" s="1738"/>
      <c r="D445" s="1738"/>
      <c r="E445" s="1738"/>
      <c r="F445" s="1738"/>
    </row>
    <row r="446" spans="1:7" s="1450" customFormat="1" x14ac:dyDescent="0.15">
      <c r="D446" s="1468"/>
      <c r="E446" s="1468"/>
      <c r="F446" s="1468"/>
    </row>
    <row r="447" spans="1:7" s="1450" customFormat="1" x14ac:dyDescent="0.15">
      <c r="A447" s="1450" t="s">
        <v>239</v>
      </c>
      <c r="C447" s="1738"/>
      <c r="D447" s="1738"/>
      <c r="E447" s="1738"/>
      <c r="F447" s="1468"/>
    </row>
    <row r="448" spans="1:7" s="1450" customFormat="1" x14ac:dyDescent="0.15">
      <c r="C448" s="1738"/>
      <c r="D448" s="1738"/>
      <c r="E448" s="1738"/>
      <c r="F448" s="1468"/>
      <c r="G448" s="1468"/>
    </row>
    <row r="449" spans="1:7" s="1450" customFormat="1" x14ac:dyDescent="0.15">
      <c r="C449" s="1738"/>
      <c r="D449" s="1738"/>
      <c r="E449" s="1738"/>
      <c r="F449" s="1468"/>
    </row>
    <row r="450" spans="1:7" s="1450" customFormat="1" x14ac:dyDescent="0.15">
      <c r="B450" s="1461"/>
      <c r="C450" s="1738"/>
      <c r="D450" s="1738"/>
      <c r="E450" s="1738"/>
      <c r="F450" s="1468"/>
      <c r="G450" s="1468"/>
    </row>
    <row r="451" spans="1:7" s="1450" customFormat="1" x14ac:dyDescent="0.15">
      <c r="C451" s="1738"/>
      <c r="D451" s="1738"/>
      <c r="E451" s="1738"/>
      <c r="F451" s="1468"/>
    </row>
    <row r="452" spans="1:7" s="1450" customFormat="1" x14ac:dyDescent="0.15">
      <c r="A452" s="1450" t="s">
        <v>746</v>
      </c>
      <c r="C452" s="1738"/>
      <c r="D452" s="1738"/>
      <c r="E452" s="1738"/>
      <c r="F452" s="1468"/>
    </row>
    <row r="453" spans="1:7" s="1450" customFormat="1" x14ac:dyDescent="0.15">
      <c r="B453" s="1461"/>
      <c r="C453" s="1738"/>
      <c r="D453" s="1738"/>
      <c r="E453" s="1738"/>
      <c r="F453" s="1468"/>
      <c r="G453" s="1468"/>
    </row>
    <row r="454" spans="1:7" s="1450" customFormat="1" x14ac:dyDescent="0.15">
      <c r="C454" s="1738"/>
      <c r="D454" s="1738"/>
      <c r="E454" s="1738"/>
      <c r="F454" s="1468"/>
    </row>
    <row r="455" spans="1:7" s="1450" customFormat="1" x14ac:dyDescent="0.15">
      <c r="A455" s="1450" t="s">
        <v>747</v>
      </c>
      <c r="C455" s="1738"/>
      <c r="D455" s="1738"/>
      <c r="E455" s="1738"/>
      <c r="F455" s="1468"/>
    </row>
    <row r="456" spans="1:7" s="1450" customFormat="1" x14ac:dyDescent="0.15">
      <c r="B456" s="1461"/>
      <c r="C456" s="1738"/>
      <c r="D456" s="1738"/>
      <c r="E456" s="1738"/>
      <c r="F456" s="1468"/>
      <c r="G456" s="1468"/>
    </row>
    <row r="457" spans="1:7" s="1450" customFormat="1" x14ac:dyDescent="0.15">
      <c r="B457" s="1461"/>
      <c r="C457" s="1738"/>
      <c r="D457" s="1738"/>
      <c r="E457" s="1738"/>
      <c r="F457" s="1468"/>
      <c r="G457" s="1468"/>
    </row>
    <row r="458" spans="1:7" s="1450" customFormat="1" x14ac:dyDescent="0.15">
      <c r="B458" s="1461"/>
      <c r="C458" s="1738"/>
      <c r="D458" s="1738"/>
      <c r="E458" s="1738"/>
      <c r="F458" s="1468"/>
      <c r="G458" s="1468"/>
    </row>
    <row r="459" spans="1:7" s="1450" customFormat="1" x14ac:dyDescent="0.15">
      <c r="B459" s="1461"/>
      <c r="C459" s="1738"/>
      <c r="D459" s="1738"/>
      <c r="E459" s="1738"/>
      <c r="F459" s="1468"/>
      <c r="G459" s="1468"/>
    </row>
    <row r="460" spans="1:7" s="1450" customFormat="1" x14ac:dyDescent="0.15">
      <c r="D460" s="1468"/>
      <c r="E460" s="1468"/>
      <c r="F460" s="1468"/>
    </row>
    <row r="461" spans="1:7" s="1450" customFormat="1" x14ac:dyDescent="0.15">
      <c r="A461" s="1450" t="s">
        <v>748</v>
      </c>
      <c r="B461" s="1738"/>
      <c r="C461" s="1738"/>
      <c r="D461" s="1738"/>
      <c r="E461" s="1738"/>
      <c r="F461" s="1738"/>
    </row>
    <row r="462" spans="1:7" s="1450" customFormat="1" x14ac:dyDescent="0.15">
      <c r="D462" s="1468"/>
      <c r="E462" s="1468"/>
      <c r="F462" s="1468"/>
    </row>
    <row r="463" spans="1:7" s="1450" customFormat="1" x14ac:dyDescent="0.15">
      <c r="A463" s="1450" t="s">
        <v>785</v>
      </c>
      <c r="B463" s="1738"/>
      <c r="C463" s="1738"/>
      <c r="D463" s="1738"/>
      <c r="E463" s="1738"/>
      <c r="F463" s="1738"/>
      <c r="G463" s="1738"/>
    </row>
    <row r="464" spans="1:7" s="1450" customFormat="1" x14ac:dyDescent="0.15">
      <c r="B464" s="1738"/>
      <c r="C464" s="1738"/>
      <c r="D464" s="1738"/>
      <c r="E464" s="1738"/>
      <c r="F464" s="1738"/>
      <c r="G464" s="1738"/>
    </row>
    <row r="465" spans="1:7" s="1450" customFormat="1" x14ac:dyDescent="0.15">
      <c r="D465" s="1468"/>
      <c r="E465" s="1468"/>
      <c r="F465" s="1468"/>
    </row>
    <row r="466" spans="1:7" s="1450" customFormat="1" x14ac:dyDescent="0.15">
      <c r="A466" s="1450" t="s">
        <v>958</v>
      </c>
      <c r="C466" s="1738"/>
      <c r="D466" s="1738"/>
      <c r="E466" s="1738"/>
      <c r="F466" s="1468"/>
    </row>
    <row r="467" spans="1:7" s="1450" customFormat="1" x14ac:dyDescent="0.15">
      <c r="C467" s="1738"/>
      <c r="D467" s="1738"/>
      <c r="E467" s="1738"/>
      <c r="F467" s="1468"/>
    </row>
    <row r="468" spans="1:7" s="1450" customFormat="1" x14ac:dyDescent="0.15">
      <c r="B468" s="1461"/>
      <c r="C468" s="1738"/>
      <c r="D468" s="1738"/>
      <c r="E468" s="1738"/>
      <c r="F468" s="1468"/>
      <c r="G468" s="1468"/>
    </row>
    <row r="469" spans="1:7" s="1450" customFormat="1" x14ac:dyDescent="0.15">
      <c r="D469" s="1468"/>
      <c r="E469" s="1468"/>
      <c r="F469" s="1468"/>
    </row>
    <row r="470" spans="1:7" s="1450" customFormat="1" x14ac:dyDescent="0.15">
      <c r="A470" s="1450" t="s">
        <v>901</v>
      </c>
      <c r="B470" s="2247"/>
      <c r="C470" s="1738"/>
      <c r="D470" s="1738"/>
      <c r="E470" s="1738"/>
      <c r="F470" s="1738"/>
      <c r="G470" s="1738"/>
    </row>
    <row r="471" spans="1:7" s="1450" customFormat="1" x14ac:dyDescent="0.15">
      <c r="B471" s="2247"/>
      <c r="C471" s="2247"/>
      <c r="D471" s="2247"/>
      <c r="E471" s="2247"/>
      <c r="F471" s="2247"/>
      <c r="G471" s="2247"/>
    </row>
    <row r="472" spans="1:7" s="1450" customFormat="1" x14ac:dyDescent="0.15">
      <c r="D472" s="1468"/>
      <c r="E472" s="1468"/>
      <c r="F472" s="1468"/>
    </row>
    <row r="473" spans="1:7" s="1450" customFormat="1" x14ac:dyDescent="0.15">
      <c r="C473" s="1738"/>
      <c r="D473" s="1738"/>
      <c r="E473" s="1738"/>
      <c r="F473" s="1468"/>
    </row>
    <row r="474" spans="1:7" s="1450" customFormat="1" x14ac:dyDescent="0.15">
      <c r="C474" s="1738"/>
      <c r="D474" s="1738"/>
      <c r="E474" s="1738"/>
      <c r="F474" s="1468"/>
    </row>
    <row r="475" spans="1:7" s="1450" customFormat="1" x14ac:dyDescent="0.15">
      <c r="C475" s="1738"/>
      <c r="D475" s="1738"/>
      <c r="E475" s="1738"/>
      <c r="F475" s="1468"/>
    </row>
    <row r="476" spans="1:7" s="1450" customFormat="1" x14ac:dyDescent="0.15">
      <c r="B476" s="1461"/>
      <c r="C476" s="1738"/>
      <c r="D476" s="1738"/>
      <c r="E476" s="1738"/>
      <c r="F476" s="1468"/>
      <c r="G476" s="1468"/>
    </row>
    <row r="477" spans="1:7" s="1450" customFormat="1" x14ac:dyDescent="0.15">
      <c r="C477" s="1738"/>
      <c r="D477" s="1738"/>
      <c r="E477" s="1738"/>
      <c r="F477" s="1468"/>
    </row>
    <row r="478" spans="1:7" s="1450" customFormat="1" x14ac:dyDescent="0.15">
      <c r="C478" s="1738"/>
      <c r="D478" s="1738"/>
      <c r="E478" s="1738"/>
      <c r="F478" s="1468"/>
    </row>
    <row r="479" spans="1:7" s="1450" customFormat="1" x14ac:dyDescent="0.15">
      <c r="B479" s="1461"/>
      <c r="C479" s="1738"/>
      <c r="D479" s="1738"/>
      <c r="E479" s="1738"/>
      <c r="F479" s="1468"/>
      <c r="G479" s="1468"/>
    </row>
    <row r="480" spans="1:7" s="1450" customFormat="1" x14ac:dyDescent="0.15">
      <c r="D480" s="1468"/>
      <c r="E480" s="1468"/>
      <c r="F480" s="1468"/>
    </row>
    <row r="481" spans="1:7" s="1450" customFormat="1" x14ac:dyDescent="0.15">
      <c r="D481" s="1468"/>
      <c r="E481" s="1468"/>
      <c r="F481" s="1468"/>
    </row>
    <row r="482" spans="1:7" s="1450" customFormat="1" x14ac:dyDescent="0.15">
      <c r="A482" s="623" t="s">
        <v>2035</v>
      </c>
      <c r="B482" s="1682"/>
      <c r="C482" s="1682"/>
      <c r="D482" s="674"/>
      <c r="E482" s="674"/>
      <c r="F482" s="674"/>
      <c r="G482" s="674"/>
    </row>
    <row r="483" spans="1:7" s="1450" customFormat="1" x14ac:dyDescent="0.15">
      <c r="A483" s="1450" t="s">
        <v>2036</v>
      </c>
    </row>
    <row r="484" spans="1:7" s="1450" customFormat="1" x14ac:dyDescent="0.15">
      <c r="A484" s="1738" t="s">
        <v>2037</v>
      </c>
      <c r="B484" s="1738"/>
      <c r="C484" s="1738"/>
      <c r="D484" s="1738"/>
      <c r="E484" s="1738"/>
      <c r="F484" s="1738"/>
      <c r="G484" s="1738"/>
    </row>
    <row r="485" spans="1:7" s="1450" customFormat="1" x14ac:dyDescent="0.15">
      <c r="D485" s="1468"/>
      <c r="E485" s="1468"/>
      <c r="F485" s="1468"/>
    </row>
    <row r="486" spans="1:7" s="1460" customFormat="1" x14ac:dyDescent="0.15">
      <c r="A486" s="1460" t="s">
        <v>0</v>
      </c>
      <c r="B486" s="843" t="s">
        <v>2038</v>
      </c>
    </row>
    <row r="487" spans="1:7" s="1460" customFormat="1" x14ac:dyDescent="0.15">
      <c r="A487" s="1461">
        <v>1</v>
      </c>
      <c r="B487" s="688" t="s">
        <v>1470</v>
      </c>
    </row>
    <row r="488" spans="1:7" s="1460" customFormat="1" x14ac:dyDescent="0.15">
      <c r="B488" s="1860"/>
      <c r="C488" s="1860"/>
      <c r="D488" s="1860"/>
      <c r="E488" s="1860"/>
      <c r="F488" s="1468"/>
      <c r="G488" s="1468"/>
    </row>
    <row r="489" spans="1:7" s="1460" customFormat="1" x14ac:dyDescent="0.15">
      <c r="B489" s="1860"/>
      <c r="C489" s="1860"/>
      <c r="D489" s="1860"/>
      <c r="E489" s="1860"/>
      <c r="F489" s="1468"/>
      <c r="G489" s="1468"/>
    </row>
    <row r="490" spans="1:7" s="1460" customFormat="1" x14ac:dyDescent="0.15">
      <c r="B490" s="1860"/>
      <c r="C490" s="1860"/>
      <c r="D490" s="1860"/>
      <c r="E490" s="1860"/>
    </row>
    <row r="491" spans="1:7" s="1460" customFormat="1" x14ac:dyDescent="0.15">
      <c r="B491" s="1860"/>
      <c r="C491" s="1860"/>
      <c r="D491" s="1860"/>
      <c r="E491" s="1860"/>
      <c r="F491" s="402"/>
      <c r="G491" s="1468"/>
    </row>
    <row r="492" spans="1:7" s="1460" customFormat="1" x14ac:dyDescent="0.15">
      <c r="B492" s="1860"/>
      <c r="C492" s="1860"/>
      <c r="D492" s="1860"/>
      <c r="E492" s="1860"/>
      <c r="F492" s="1468"/>
      <c r="G492" s="402"/>
    </row>
    <row r="493" spans="1:7" s="1460" customFormat="1" x14ac:dyDescent="0.15">
      <c r="B493" s="1860"/>
      <c r="C493" s="1860"/>
      <c r="D493" s="1860"/>
      <c r="E493" s="1860"/>
      <c r="F493" s="1468"/>
      <c r="G493" s="1468"/>
    </row>
    <row r="494" spans="1:7" s="1460" customFormat="1" x14ac:dyDescent="0.15">
      <c r="B494" s="1860"/>
      <c r="C494" s="1860"/>
      <c r="D494" s="1860"/>
      <c r="E494" s="1860"/>
      <c r="F494" s="1468"/>
      <c r="G494" s="1468"/>
    </row>
    <row r="495" spans="1:7" s="1460" customFormat="1" x14ac:dyDescent="0.15">
      <c r="B495" s="1860"/>
      <c r="C495" s="1860"/>
      <c r="D495" s="1860"/>
      <c r="E495" s="1860"/>
      <c r="F495" s="1468"/>
      <c r="G495" s="1468"/>
    </row>
    <row r="496" spans="1:7" s="1460" customFormat="1" x14ac:dyDescent="0.15">
      <c r="B496" s="1860"/>
      <c r="C496" s="1860"/>
      <c r="D496" s="1860"/>
      <c r="E496" s="1860"/>
      <c r="F496" s="402"/>
      <c r="G496" s="1468"/>
    </row>
    <row r="497" spans="1:7" s="1460" customFormat="1" x14ac:dyDescent="0.15">
      <c r="B497" s="1860"/>
      <c r="C497" s="1860"/>
      <c r="D497" s="1860"/>
      <c r="E497" s="1860"/>
      <c r="F497" s="1468"/>
      <c r="G497" s="402"/>
    </row>
    <row r="498" spans="1:7" s="1460" customFormat="1" x14ac:dyDescent="0.15">
      <c r="F498" s="1468"/>
      <c r="G498" s="1468"/>
    </row>
    <row r="499" spans="1:7" s="1460" customFormat="1" x14ac:dyDescent="0.15">
      <c r="A499" s="1461">
        <v>2</v>
      </c>
      <c r="B499" s="688" t="s">
        <v>2039</v>
      </c>
      <c r="F499" s="1468"/>
      <c r="G499" s="1468"/>
    </row>
    <row r="500" spans="1:7" s="1460" customFormat="1" x14ac:dyDescent="0.15">
      <c r="D500" s="1460" t="s">
        <v>2040</v>
      </c>
      <c r="E500" s="1460" t="s">
        <v>2015</v>
      </c>
      <c r="F500" s="1468"/>
      <c r="G500" s="1468"/>
    </row>
    <row r="501" spans="1:7" s="1460" customFormat="1" x14ac:dyDescent="0.15">
      <c r="B501" s="1460" t="s">
        <v>184</v>
      </c>
      <c r="D501" s="1468"/>
      <c r="E501" s="1468"/>
      <c r="F501" s="1468"/>
      <c r="G501" s="1468"/>
    </row>
    <row r="502" spans="1:7" s="1460" customFormat="1" x14ac:dyDescent="0.15">
      <c r="B502" s="1460" t="s">
        <v>4</v>
      </c>
      <c r="D502" s="1468"/>
      <c r="E502" s="1468"/>
      <c r="F502" s="1468"/>
      <c r="G502" s="1468"/>
    </row>
    <row r="503" spans="1:7" s="1460" customFormat="1" x14ac:dyDescent="0.15">
      <c r="B503" s="1460" t="s">
        <v>89</v>
      </c>
      <c r="D503" s="887"/>
      <c r="E503" s="887"/>
      <c r="F503" s="1468"/>
      <c r="G503" s="1468"/>
    </row>
    <row r="504" spans="1:7" s="1460" customFormat="1" x14ac:dyDescent="0.15">
      <c r="D504" s="1468"/>
      <c r="E504" s="1468"/>
      <c r="F504" s="1468"/>
      <c r="G504" s="887"/>
    </row>
    <row r="505" spans="1:7" s="1460" customFormat="1" x14ac:dyDescent="0.15">
      <c r="F505" s="1468"/>
      <c r="G505" s="1468"/>
    </row>
    <row r="506" spans="1:7" s="1460" customFormat="1" x14ac:dyDescent="0.15">
      <c r="F506" s="1468"/>
      <c r="G506" s="1468"/>
    </row>
    <row r="507" spans="1:7" s="1460" customFormat="1" x14ac:dyDescent="0.15">
      <c r="A507" s="1461">
        <v>3</v>
      </c>
      <c r="B507" s="688" t="s">
        <v>2041</v>
      </c>
      <c r="F507" s="1468"/>
      <c r="G507" s="1468"/>
    </row>
    <row r="508" spans="1:7" s="1460" customFormat="1" x14ac:dyDescent="0.15">
      <c r="F508" s="1468"/>
      <c r="G508" s="887"/>
    </row>
    <row r="509" spans="1:7" s="1460" customFormat="1" ht="14" thickBot="1" x14ac:dyDescent="0.2">
      <c r="B509" s="1460" t="s">
        <v>9</v>
      </c>
      <c r="F509" s="1468"/>
      <c r="G509" s="892"/>
    </row>
    <row r="510" spans="1:7" s="1460" customFormat="1" ht="14" thickTop="1" x14ac:dyDescent="0.15">
      <c r="F510" s="1468"/>
      <c r="G510" s="1468"/>
    </row>
    <row r="511" spans="1:7" s="1460" customFormat="1" x14ac:dyDescent="0.15">
      <c r="F511" s="1468"/>
      <c r="G511" s="1468"/>
    </row>
    <row r="512" spans="1:7" s="1460" customFormat="1" x14ac:dyDescent="0.15">
      <c r="A512" s="1460" t="s">
        <v>1</v>
      </c>
      <c r="B512" s="843" t="s">
        <v>1501</v>
      </c>
      <c r="F512" s="1468"/>
      <c r="G512" s="1468"/>
    </row>
    <row r="513" spans="2:7" s="1460" customFormat="1" x14ac:dyDescent="0.15">
      <c r="B513" s="2244"/>
      <c r="C513" s="2244"/>
      <c r="D513" s="2244"/>
      <c r="F513" s="1468"/>
      <c r="G513" s="1468"/>
    </row>
    <row r="514" spans="2:7" s="1460" customFormat="1" x14ac:dyDescent="0.15">
      <c r="B514" s="2244"/>
      <c r="C514" s="2244"/>
      <c r="D514" s="2244"/>
      <c r="F514" s="1468"/>
      <c r="G514" s="1468"/>
    </row>
    <row r="515" spans="2:7" s="1460" customFormat="1" x14ac:dyDescent="0.15">
      <c r="B515" s="2244"/>
      <c r="C515" s="2244"/>
      <c r="D515" s="2244"/>
      <c r="F515" s="1468"/>
      <c r="G515" s="402"/>
    </row>
    <row r="516" spans="2:7" s="1460" customFormat="1" x14ac:dyDescent="0.15">
      <c r="B516" s="2244"/>
      <c r="C516" s="2244"/>
      <c r="D516" s="2244"/>
      <c r="F516" s="1468"/>
      <c r="G516" s="402"/>
    </row>
    <row r="517" spans="2:7" s="1460" customFormat="1" x14ac:dyDescent="0.15">
      <c r="B517" s="2244"/>
      <c r="C517" s="2244"/>
      <c r="D517" s="2244"/>
      <c r="F517" s="1468"/>
      <c r="G517" s="402"/>
    </row>
    <row r="518" spans="2:7" s="1460" customFormat="1" x14ac:dyDescent="0.15">
      <c r="B518" s="2244"/>
      <c r="C518" s="2244"/>
      <c r="D518" s="2244"/>
      <c r="F518" s="1468"/>
      <c r="G518" s="402"/>
    </row>
    <row r="519" spans="2:7" s="1460" customFormat="1" x14ac:dyDescent="0.15">
      <c r="B519" s="2244"/>
      <c r="C519" s="2244"/>
      <c r="D519" s="2244"/>
      <c r="F519" s="1468"/>
      <c r="G519" s="1468"/>
    </row>
    <row r="520" spans="2:7" s="1460" customFormat="1" x14ac:dyDescent="0.15">
      <c r="B520" s="2244"/>
      <c r="C520" s="2244"/>
      <c r="D520" s="2244"/>
      <c r="F520" s="1468"/>
      <c r="G520" s="1468"/>
    </row>
    <row r="521" spans="2:7" s="1460" customFormat="1" x14ac:dyDescent="0.15">
      <c r="B521" s="2244"/>
      <c r="C521" s="2244"/>
      <c r="D521" s="2244"/>
      <c r="F521" s="1468"/>
      <c r="G521" s="1468"/>
    </row>
    <row r="522" spans="2:7" s="1460" customFormat="1" x14ac:dyDescent="0.15">
      <c r="B522" s="2244"/>
      <c r="C522" s="2244"/>
      <c r="D522" s="2244"/>
      <c r="F522" s="1468"/>
      <c r="G522" s="1468"/>
    </row>
    <row r="523" spans="2:7" s="1460" customFormat="1" x14ac:dyDescent="0.15">
      <c r="B523" s="2244"/>
      <c r="C523" s="2244"/>
      <c r="D523" s="2244"/>
      <c r="F523" s="1468"/>
      <c r="G523" s="1468"/>
    </row>
    <row r="524" spans="2:7" s="1460" customFormat="1" x14ac:dyDescent="0.15">
      <c r="B524" s="2244"/>
      <c r="C524" s="2244"/>
      <c r="D524" s="2244"/>
      <c r="F524" s="1468"/>
      <c r="G524" s="1468"/>
    </row>
    <row r="525" spans="2:7" s="1460" customFormat="1" x14ac:dyDescent="0.15">
      <c r="B525" s="2244"/>
      <c r="C525" s="2244"/>
      <c r="D525" s="2244"/>
      <c r="F525" s="1468"/>
      <c r="G525" s="1468"/>
    </row>
    <row r="526" spans="2:7" s="1460" customFormat="1" x14ac:dyDescent="0.15">
      <c r="B526" s="2244"/>
      <c r="C526" s="2244"/>
      <c r="D526" s="2244"/>
      <c r="F526" s="1468"/>
      <c r="G526" s="1468"/>
    </row>
    <row r="527" spans="2:7" s="1460" customFormat="1" x14ac:dyDescent="0.15">
      <c r="B527" s="2244"/>
      <c r="C527" s="2244"/>
      <c r="D527" s="2244"/>
      <c r="F527" s="1468"/>
      <c r="G527" s="1468"/>
    </row>
    <row r="528" spans="2:7" s="1460" customFormat="1" x14ac:dyDescent="0.15">
      <c r="B528" s="2244"/>
      <c r="C528" s="2244"/>
      <c r="D528" s="2244"/>
      <c r="F528" s="1468"/>
      <c r="G528" s="1468"/>
    </row>
    <row r="529" spans="1:7" s="1460" customFormat="1" x14ac:dyDescent="0.15">
      <c r="B529" s="2244"/>
      <c r="C529" s="2244"/>
      <c r="D529" s="2244"/>
      <c r="F529" s="1468"/>
      <c r="G529" s="1468"/>
    </row>
    <row r="530" spans="1:7" s="1460" customFormat="1" x14ac:dyDescent="0.15">
      <c r="B530" s="2244"/>
      <c r="C530" s="2244"/>
      <c r="D530" s="2244"/>
      <c r="F530" s="1468"/>
      <c r="G530" s="1468"/>
    </row>
    <row r="531" spans="1:7" s="1460" customFormat="1" x14ac:dyDescent="0.15">
      <c r="B531" s="2244"/>
      <c r="C531" s="2244"/>
      <c r="D531" s="2244"/>
      <c r="F531" s="1468"/>
      <c r="G531" s="1468"/>
    </row>
    <row r="532" spans="1:7" s="1460" customFormat="1" x14ac:dyDescent="0.15">
      <c r="B532" s="2244"/>
      <c r="C532" s="2244"/>
      <c r="D532" s="2244"/>
      <c r="F532" s="1468"/>
      <c r="G532" s="1468"/>
    </row>
    <row r="533" spans="1:7" s="1460" customFormat="1" x14ac:dyDescent="0.15">
      <c r="B533" s="2244"/>
      <c r="C533" s="2244"/>
      <c r="D533" s="2244"/>
      <c r="F533" s="1468"/>
      <c r="G533" s="1468"/>
    </row>
    <row r="534" spans="1:7" s="1460" customFormat="1" x14ac:dyDescent="0.15">
      <c r="B534" s="2244"/>
      <c r="C534" s="2244"/>
      <c r="D534" s="2244"/>
      <c r="F534" s="1468"/>
      <c r="G534" s="1468"/>
    </row>
    <row r="535" spans="1:7" s="1460" customFormat="1" x14ac:dyDescent="0.15">
      <c r="B535" s="2244"/>
      <c r="C535" s="2244"/>
      <c r="D535" s="2244"/>
      <c r="F535" s="402"/>
      <c r="G535" s="1468"/>
    </row>
    <row r="536" spans="1:7" s="1460" customFormat="1" x14ac:dyDescent="0.15">
      <c r="B536" s="2244"/>
      <c r="C536" s="2244"/>
      <c r="D536" s="2244"/>
      <c r="F536" s="1468"/>
      <c r="G536" s="402"/>
    </row>
    <row r="537" spans="1:7" s="1460" customFormat="1" x14ac:dyDescent="0.15">
      <c r="B537" s="2244"/>
      <c r="C537" s="2244"/>
      <c r="D537" s="2244"/>
      <c r="F537" s="1468"/>
      <c r="G537" s="402"/>
    </row>
    <row r="538" spans="1:7" s="1460" customFormat="1" x14ac:dyDescent="0.15">
      <c r="F538" s="1468"/>
      <c r="G538" s="1468"/>
    </row>
    <row r="539" spans="1:7" s="1460" customFormat="1" x14ac:dyDescent="0.15">
      <c r="F539" s="1468"/>
      <c r="G539" s="1468"/>
    </row>
    <row r="540" spans="1:7" s="1460" customFormat="1" x14ac:dyDescent="0.15">
      <c r="A540" s="1460" t="s">
        <v>2</v>
      </c>
      <c r="B540" s="843" t="s">
        <v>2032</v>
      </c>
      <c r="F540" s="1468"/>
      <c r="G540" s="1468"/>
    </row>
    <row r="541" spans="1:7" s="1460" customFormat="1" x14ac:dyDescent="0.15">
      <c r="B541" s="1738" t="s">
        <v>2042</v>
      </c>
      <c r="C541" s="1738"/>
      <c r="D541" s="1738"/>
      <c r="E541" s="1738"/>
      <c r="F541" s="1738"/>
      <c r="G541" s="1738"/>
    </row>
    <row r="542" spans="1:7" s="1460" customFormat="1" x14ac:dyDescent="0.15">
      <c r="B542" s="1738" t="s">
        <v>2043</v>
      </c>
      <c r="C542" s="1738"/>
      <c r="D542" s="1738"/>
      <c r="E542" s="1738"/>
      <c r="F542" s="1738"/>
      <c r="G542" s="1738"/>
    </row>
    <row r="543" spans="1:7" s="1460" customFormat="1" x14ac:dyDescent="0.15">
      <c r="B543" s="1738" t="s">
        <v>2044</v>
      </c>
      <c r="C543" s="1738"/>
      <c r="D543" s="1738"/>
      <c r="E543" s="1738"/>
      <c r="F543" s="1738"/>
      <c r="G543" s="1738"/>
    </row>
    <row r="544" spans="1:7" s="1460" customFormat="1" x14ac:dyDescent="0.15">
      <c r="B544" s="1815" t="s">
        <v>2045</v>
      </c>
      <c r="C544" s="1815"/>
      <c r="D544" s="1815"/>
      <c r="E544" s="1815"/>
      <c r="F544" s="1815"/>
      <c r="G544" s="1815"/>
    </row>
    <row r="545" spans="2:7" s="1460" customFormat="1" x14ac:dyDescent="0.15">
      <c r="B545" s="1815" t="s">
        <v>2046</v>
      </c>
      <c r="C545" s="1815"/>
      <c r="D545" s="1815"/>
      <c r="E545" s="1815"/>
      <c r="F545" s="1815"/>
      <c r="G545" s="1815"/>
    </row>
    <row r="546" spans="2:7" s="1460" customFormat="1" x14ac:dyDescent="0.15">
      <c r="B546" s="1455"/>
      <c r="C546" s="1455"/>
      <c r="D546" s="1455"/>
      <c r="E546" s="1455"/>
      <c r="F546" s="1726" t="s">
        <v>2067</v>
      </c>
      <c r="G546" s="1726" t="s">
        <v>2068</v>
      </c>
    </row>
    <row r="547" spans="2:7" s="1460" customFormat="1" x14ac:dyDescent="0.15">
      <c r="B547" s="1460" t="s">
        <v>2047</v>
      </c>
      <c r="F547" s="1468"/>
      <c r="G547" s="1468"/>
    </row>
    <row r="548" spans="2:7" s="1460" customFormat="1" x14ac:dyDescent="0.15">
      <c r="B548" s="688"/>
      <c r="F548" s="1468"/>
      <c r="G548" s="1468"/>
    </row>
    <row r="549" spans="2:7" s="1460" customFormat="1" x14ac:dyDescent="0.15">
      <c r="B549" s="842"/>
      <c r="F549" s="1468"/>
      <c r="G549" s="1468"/>
    </row>
    <row r="550" spans="2:7" s="1460" customFormat="1" x14ac:dyDescent="0.15">
      <c r="B550" s="842"/>
      <c r="F550" s="1468"/>
      <c r="G550" s="1468"/>
    </row>
    <row r="551" spans="2:7" s="1460" customFormat="1" x14ac:dyDescent="0.15">
      <c r="B551" s="842"/>
      <c r="F551" s="1468"/>
      <c r="G551" s="1468"/>
    </row>
    <row r="552" spans="2:7" s="1460" customFormat="1" x14ac:dyDescent="0.15">
      <c r="B552" s="842"/>
      <c r="F552" s="1468"/>
      <c r="G552" s="1468"/>
    </row>
    <row r="553" spans="2:7" s="1460" customFormat="1" x14ac:dyDescent="0.15">
      <c r="B553" s="688"/>
      <c r="F553" s="1468"/>
      <c r="G553" s="1468"/>
    </row>
    <row r="554" spans="2:7" s="1460" customFormat="1" x14ac:dyDescent="0.15">
      <c r="B554" s="842"/>
      <c r="F554" s="1468"/>
      <c r="G554" s="1468"/>
    </row>
    <row r="555" spans="2:7" s="1460" customFormat="1" x14ac:dyDescent="0.15">
      <c r="B555" s="688"/>
      <c r="F555" s="1468"/>
      <c r="G555" s="1468"/>
    </row>
    <row r="556" spans="2:7" s="1460" customFormat="1" x14ac:dyDescent="0.15">
      <c r="B556" s="842"/>
      <c r="F556" s="1468"/>
      <c r="G556" s="1468"/>
    </row>
    <row r="557" spans="2:7" s="1460" customFormat="1" x14ac:dyDescent="0.15">
      <c r="B557" s="842"/>
      <c r="F557" s="1468"/>
      <c r="G557" s="1468"/>
    </row>
    <row r="558" spans="2:7" s="1460" customFormat="1" x14ac:dyDescent="0.15">
      <c r="B558" s="688"/>
      <c r="F558" s="1468"/>
      <c r="G558" s="1468"/>
    </row>
    <row r="559" spans="2:7" s="1460" customFormat="1" x14ac:dyDescent="0.15">
      <c r="B559" s="842"/>
      <c r="F559" s="1468"/>
      <c r="G559" s="1468"/>
    </row>
    <row r="560" spans="2:7" s="1460" customFormat="1" x14ac:dyDescent="0.15">
      <c r="B560" s="842"/>
      <c r="F560" s="1468"/>
      <c r="G560" s="1468"/>
    </row>
    <row r="561" spans="1:8" s="1460" customFormat="1" x14ac:dyDescent="0.15">
      <c r="F561" s="1468"/>
      <c r="G561" s="1468"/>
    </row>
    <row r="562" spans="1:8" s="1460" customFormat="1" x14ac:dyDescent="0.15">
      <c r="B562" s="842"/>
      <c r="F562" s="1468"/>
      <c r="G562" s="1468"/>
    </row>
    <row r="563" spans="1:8" s="1460" customFormat="1" x14ac:dyDescent="0.15">
      <c r="B563" s="842"/>
      <c r="F563" s="1468"/>
      <c r="G563" s="1468"/>
    </row>
    <row r="564" spans="1:8" s="1460" customFormat="1" x14ac:dyDescent="0.15">
      <c r="B564" s="842"/>
      <c r="F564" s="887"/>
      <c r="G564" s="887"/>
    </row>
    <row r="565" spans="1:8" s="1460" customFormat="1" x14ac:dyDescent="0.15">
      <c r="F565" s="1468"/>
      <c r="G565" s="1468"/>
    </row>
    <row r="566" spans="1:8" s="1460" customFormat="1" x14ac:dyDescent="0.15">
      <c r="F566" s="1468"/>
      <c r="G566" s="1468"/>
    </row>
    <row r="567" spans="1:8" s="1460" customFormat="1" ht="14" thickBot="1" x14ac:dyDescent="0.2">
      <c r="B567" s="1460" t="s">
        <v>9</v>
      </c>
      <c r="F567" s="1468"/>
      <c r="G567" s="892"/>
    </row>
    <row r="568" spans="1:8" s="1460" customFormat="1" ht="14" thickTop="1" x14ac:dyDescent="0.15">
      <c r="F568" s="1468"/>
      <c r="G568" s="1468"/>
    </row>
    <row r="569" spans="1:8" s="1460" customFormat="1" x14ac:dyDescent="0.15">
      <c r="F569" s="1468"/>
      <c r="G569" s="1468"/>
    </row>
    <row r="570" spans="1:8" s="1460" customFormat="1" x14ac:dyDescent="0.15">
      <c r="A570" s="1460" t="s">
        <v>31</v>
      </c>
      <c r="B570" s="843" t="s">
        <v>903</v>
      </c>
      <c r="F570" s="1468"/>
      <c r="G570" s="1468"/>
    </row>
    <row r="571" spans="1:8" s="1460" customFormat="1" x14ac:dyDescent="0.15">
      <c r="B571" s="1738"/>
      <c r="C571" s="1738"/>
      <c r="D571" s="1738"/>
      <c r="E571" s="1738"/>
      <c r="F571" s="1738"/>
      <c r="G571" s="1738"/>
    </row>
    <row r="572" spans="1:8" s="1460" customFormat="1" x14ac:dyDescent="0.15">
      <c r="B572" s="1738"/>
      <c r="C572" s="1738"/>
      <c r="D572" s="1738"/>
      <c r="E572" s="1738"/>
      <c r="F572" s="1738"/>
      <c r="G572" s="1738"/>
    </row>
    <row r="573" spans="1:8" s="1460" customFormat="1" x14ac:dyDescent="0.15">
      <c r="B573" s="801"/>
      <c r="C573" s="801"/>
      <c r="D573" s="2246" t="s">
        <v>79</v>
      </c>
      <c r="E573" s="2246"/>
      <c r="F573" s="2246" t="s">
        <v>80</v>
      </c>
      <c r="G573" s="2246"/>
      <c r="H573" s="1468"/>
    </row>
    <row r="574" spans="1:8" s="1460" customFormat="1" x14ac:dyDescent="0.15">
      <c r="B574" s="801" t="s">
        <v>904</v>
      </c>
      <c r="C574" s="801"/>
      <c r="D574" s="801" t="s">
        <v>137</v>
      </c>
      <c r="E574" s="801" t="s">
        <v>11</v>
      </c>
      <c r="F574" s="801" t="s">
        <v>81</v>
      </c>
      <c r="G574" s="674" t="s">
        <v>82</v>
      </c>
      <c r="H574" s="1468"/>
    </row>
    <row r="575" spans="1:8" s="1460" customFormat="1" x14ac:dyDescent="0.15">
      <c r="B575" s="844"/>
      <c r="C575" s="844"/>
      <c r="D575" s="844" t="s">
        <v>140</v>
      </c>
      <c r="E575" s="844"/>
      <c r="F575" s="844" t="s">
        <v>84</v>
      </c>
      <c r="G575" s="675" t="s">
        <v>84</v>
      </c>
      <c r="H575" s="1468"/>
    </row>
    <row r="576" spans="1:8" s="1460" customFormat="1" x14ac:dyDescent="0.15">
      <c r="D576" s="1468"/>
      <c r="E576" s="1468"/>
      <c r="F576" s="1468"/>
      <c r="G576" s="1468"/>
    </row>
    <row r="577" spans="2:7" s="1460" customFormat="1" x14ac:dyDescent="0.15">
      <c r="D577" s="1468"/>
      <c r="E577" s="1468"/>
      <c r="F577" s="1468"/>
      <c r="G577" s="1468"/>
    </row>
    <row r="578" spans="2:7" s="1460" customFormat="1" x14ac:dyDescent="0.15">
      <c r="D578" s="1468"/>
      <c r="E578" s="1468"/>
      <c r="F578" s="1468"/>
      <c r="G578" s="1468"/>
    </row>
    <row r="579" spans="2:7" s="1460" customFormat="1" x14ac:dyDescent="0.15">
      <c r="D579" s="1468"/>
      <c r="E579" s="1468"/>
      <c r="F579" s="1468"/>
      <c r="G579" s="1468"/>
    </row>
    <row r="580" spans="2:7" s="1460" customFormat="1" x14ac:dyDescent="0.15">
      <c r="D580" s="1468"/>
      <c r="E580" s="1468"/>
      <c r="F580" s="887"/>
      <c r="G580" s="887"/>
    </row>
    <row r="581" spans="2:7" s="1460" customFormat="1" x14ac:dyDescent="0.15">
      <c r="D581" s="1468"/>
      <c r="E581" s="1468"/>
      <c r="F581" s="1468"/>
      <c r="G581" s="1468"/>
    </row>
    <row r="582" spans="2:7" s="1460" customFormat="1" x14ac:dyDescent="0.15">
      <c r="F582" s="1468"/>
      <c r="G582" s="1468"/>
    </row>
    <row r="583" spans="2:7" s="1460" customFormat="1" x14ac:dyDescent="0.15">
      <c r="F583" s="1468"/>
      <c r="G583" s="1468"/>
    </row>
    <row r="584" spans="2:7" s="1460" customFormat="1" x14ac:dyDescent="0.15">
      <c r="F584" s="1468"/>
      <c r="G584" s="1468"/>
    </row>
    <row r="585" spans="2:7" s="1460" customFormat="1" ht="14" thickBot="1" x14ac:dyDescent="0.2">
      <c r="F585" s="892"/>
      <c r="G585" s="892"/>
    </row>
    <row r="586" spans="2:7" s="1460" customFormat="1" ht="14" thickTop="1" x14ac:dyDescent="0.15">
      <c r="F586" s="1468"/>
      <c r="G586" s="1468"/>
    </row>
    <row r="587" spans="2:7" s="1460" customFormat="1" x14ac:dyDescent="0.15">
      <c r="B587" s="801" t="s">
        <v>2048</v>
      </c>
      <c r="C587" s="801"/>
      <c r="D587" s="801"/>
      <c r="E587" s="801"/>
      <c r="F587" s="674"/>
      <c r="G587" s="1468"/>
    </row>
    <row r="588" spans="2:7" s="1460" customFormat="1" x14ac:dyDescent="0.15">
      <c r="B588" s="801" t="s">
        <v>2049</v>
      </c>
      <c r="C588" s="801"/>
      <c r="D588" s="801"/>
      <c r="E588" s="675" t="s">
        <v>100</v>
      </c>
      <c r="F588" s="675" t="s">
        <v>101</v>
      </c>
    </row>
    <row r="589" spans="2:7" s="1460" customFormat="1" x14ac:dyDescent="0.15">
      <c r="E589" s="1468"/>
      <c r="F589" s="1468"/>
    </row>
    <row r="590" spans="2:7" s="1460" customFormat="1" x14ac:dyDescent="0.15">
      <c r="B590" s="842"/>
      <c r="E590" s="1468"/>
      <c r="F590" s="1468"/>
    </row>
    <row r="591" spans="2:7" s="1460" customFormat="1" x14ac:dyDescent="0.15">
      <c r="E591" s="1468"/>
      <c r="F591" s="1468"/>
    </row>
    <row r="592" spans="2:7" s="1460" customFormat="1" x14ac:dyDescent="0.15">
      <c r="B592" s="842"/>
      <c r="E592" s="1468"/>
      <c r="F592" s="1468"/>
    </row>
    <row r="593" spans="1:7" s="1460" customFormat="1" ht="14" thickBot="1" x14ac:dyDescent="0.2">
      <c r="E593" s="1725"/>
      <c r="F593" s="1725"/>
    </row>
    <row r="594" spans="1:7" s="1460" customFormat="1" ht="14" thickTop="1" x14ac:dyDescent="0.15">
      <c r="F594" s="1468"/>
      <c r="G594" s="1468"/>
    </row>
    <row r="595" spans="1:7" s="1460" customFormat="1" x14ac:dyDescent="0.15">
      <c r="A595" s="1460" t="s">
        <v>32</v>
      </c>
      <c r="B595" s="843" t="s">
        <v>905</v>
      </c>
      <c r="F595" s="1468"/>
      <c r="G595" s="1468"/>
    </row>
    <row r="596" spans="1:7" s="1460" customFormat="1" x14ac:dyDescent="0.15">
      <c r="A596" s="1461" t="s">
        <v>232</v>
      </c>
      <c r="B596" s="1460" t="s">
        <v>2069</v>
      </c>
      <c r="F596" s="1468"/>
      <c r="G596" s="1468"/>
    </row>
    <row r="597" spans="1:7" s="1460" customFormat="1" x14ac:dyDescent="0.15">
      <c r="B597" s="1860"/>
      <c r="C597" s="1860"/>
      <c r="D597" s="1860"/>
      <c r="E597" s="1860"/>
      <c r="F597" s="1468"/>
      <c r="G597" s="1468"/>
    </row>
    <row r="598" spans="1:7" s="1460" customFormat="1" x14ac:dyDescent="0.15">
      <c r="B598" s="1860"/>
      <c r="C598" s="1860"/>
      <c r="D598" s="1860"/>
      <c r="E598" s="1860"/>
      <c r="F598" s="1468"/>
      <c r="G598" s="1468"/>
    </row>
    <row r="599" spans="1:7" s="1460" customFormat="1" x14ac:dyDescent="0.15">
      <c r="B599" s="1860"/>
      <c r="C599" s="1860"/>
      <c r="D599" s="1860"/>
      <c r="E599" s="1860"/>
      <c r="F599" s="1468"/>
      <c r="G599" s="1468"/>
    </row>
    <row r="600" spans="1:7" s="1460" customFormat="1" x14ac:dyDescent="0.15">
      <c r="B600" s="1860"/>
      <c r="C600" s="1860"/>
      <c r="D600" s="1860"/>
      <c r="E600" s="1860"/>
      <c r="F600" s="1468"/>
      <c r="G600" s="1468"/>
    </row>
    <row r="601" spans="1:7" s="1460" customFormat="1" ht="14" thickBot="1" x14ac:dyDescent="0.2">
      <c r="B601" s="1460" t="s">
        <v>9</v>
      </c>
      <c r="F601" s="1468"/>
      <c r="G601" s="892"/>
    </row>
    <row r="602" spans="1:7" s="1460" customFormat="1" ht="14" thickTop="1" x14ac:dyDescent="0.15">
      <c r="F602" s="1468"/>
      <c r="G602" s="1468"/>
    </row>
    <row r="603" spans="1:7" s="1460" customFormat="1" ht="14" thickBot="1" x14ac:dyDescent="0.2">
      <c r="B603" s="1460" t="s">
        <v>2070</v>
      </c>
      <c r="F603" s="1468"/>
      <c r="G603" s="839"/>
    </row>
    <row r="604" spans="1:7" s="1460" customFormat="1" ht="14" thickTop="1" x14ac:dyDescent="0.15">
      <c r="F604" s="1468"/>
      <c r="G604" s="402"/>
    </row>
    <row r="605" spans="1:7" s="1460" customFormat="1" x14ac:dyDescent="0.15">
      <c r="B605" s="1460" t="s">
        <v>165</v>
      </c>
      <c r="F605" s="1468"/>
      <c r="G605" s="1468"/>
    </row>
    <row r="606" spans="1:7" s="1460" customFormat="1" x14ac:dyDescent="0.15">
      <c r="C606" s="1860"/>
      <c r="D606" s="1860"/>
      <c r="E606" s="1860"/>
      <c r="F606" s="1468"/>
      <c r="G606" s="1468"/>
    </row>
    <row r="607" spans="1:7" s="1460" customFormat="1" x14ac:dyDescent="0.15">
      <c r="C607" s="1860"/>
      <c r="D607" s="1860"/>
      <c r="E607" s="1860"/>
      <c r="F607" s="1468"/>
      <c r="G607" s="1468"/>
    </row>
    <row r="608" spans="1:7" s="1460" customFormat="1" x14ac:dyDescent="0.15">
      <c r="B608" s="1461"/>
      <c r="C608" s="1860"/>
      <c r="D608" s="1860"/>
      <c r="E608" s="1860"/>
      <c r="F608" s="1468"/>
      <c r="G608" s="1468"/>
    </row>
    <row r="609" spans="1:7" s="1460" customFormat="1" x14ac:dyDescent="0.15">
      <c r="C609" s="1860"/>
      <c r="D609" s="1860"/>
      <c r="E609" s="1860"/>
      <c r="F609" s="1468"/>
      <c r="G609" s="1468"/>
    </row>
    <row r="610" spans="1:7" s="1460" customFormat="1" x14ac:dyDescent="0.15">
      <c r="A610" s="1461" t="s">
        <v>233</v>
      </c>
      <c r="C610" s="1860"/>
      <c r="D610" s="1860"/>
      <c r="E610" s="1860"/>
      <c r="F610" s="1468"/>
      <c r="G610" s="1468"/>
    </row>
    <row r="611" spans="1:7" s="1460" customFormat="1" x14ac:dyDescent="0.15">
      <c r="B611" s="1461"/>
      <c r="C611" s="1860"/>
      <c r="D611" s="1860"/>
      <c r="E611" s="1860"/>
      <c r="F611" s="1468"/>
      <c r="G611" s="1468"/>
    </row>
    <row r="612" spans="1:7" s="1460" customFormat="1" x14ac:dyDescent="0.15">
      <c r="B612" s="1461"/>
      <c r="C612" s="1860"/>
      <c r="D612" s="1860"/>
      <c r="E612" s="1860"/>
      <c r="F612" s="1468"/>
      <c r="G612" s="1468"/>
    </row>
    <row r="613" spans="1:7" s="1460" customFormat="1" x14ac:dyDescent="0.15">
      <c r="B613" s="1461"/>
      <c r="C613" s="1860"/>
      <c r="D613" s="1860"/>
      <c r="E613" s="1860"/>
      <c r="F613" s="1468"/>
      <c r="G613" s="1468"/>
    </row>
    <row r="614" spans="1:7" s="1460" customFormat="1" x14ac:dyDescent="0.15">
      <c r="B614" s="1461"/>
      <c r="C614" s="1860"/>
      <c r="D614" s="1860"/>
      <c r="E614" s="1860"/>
      <c r="F614" s="1468"/>
      <c r="G614" s="1468"/>
    </row>
    <row r="615" spans="1:7" s="1460" customFormat="1" x14ac:dyDescent="0.15">
      <c r="B615" s="1461"/>
      <c r="C615" s="1860"/>
      <c r="D615" s="1860"/>
      <c r="E615" s="1860"/>
      <c r="F615" s="1468"/>
      <c r="G615" s="1468"/>
    </row>
    <row r="616" spans="1:7" s="1460" customFormat="1" x14ac:dyDescent="0.15">
      <c r="F616" s="1468"/>
      <c r="G616" s="1468"/>
    </row>
    <row r="617" spans="1:7" s="1460" customFormat="1" ht="15" customHeight="1" x14ac:dyDescent="0.15">
      <c r="B617" s="1450" t="s">
        <v>2071</v>
      </c>
      <c r="C617" s="1860"/>
      <c r="D617" s="1860"/>
      <c r="E617" s="1860"/>
      <c r="F617" s="1468"/>
      <c r="G617" s="1468"/>
    </row>
    <row r="618" spans="1:7" s="1460" customFormat="1" x14ac:dyDescent="0.15">
      <c r="B618" s="1450"/>
      <c r="E618" s="402"/>
      <c r="F618" s="1468"/>
      <c r="G618" s="1468"/>
    </row>
    <row r="619" spans="1:7" s="1460" customFormat="1" x14ac:dyDescent="0.15">
      <c r="B619" s="1450"/>
      <c r="E619" s="402"/>
      <c r="F619" s="1468"/>
      <c r="G619" s="1468"/>
    </row>
    <row r="620" spans="1:7" s="1460" customFormat="1" x14ac:dyDescent="0.15">
      <c r="A620" s="843" t="s">
        <v>2050</v>
      </c>
      <c r="F620" s="1468"/>
      <c r="G620" s="1468"/>
    </row>
    <row r="621" spans="1:7" s="1460" customFormat="1" x14ac:dyDescent="0.15">
      <c r="F621" s="1468"/>
      <c r="G621" s="1468"/>
    </row>
    <row r="622" spans="1:7" s="1460" customFormat="1" x14ac:dyDescent="0.15">
      <c r="B622" s="2045" t="s">
        <v>2051</v>
      </c>
      <c r="C622" s="2045"/>
      <c r="D622" s="2045"/>
      <c r="E622" s="2045"/>
      <c r="F622" s="2045"/>
      <c r="G622" s="2045"/>
    </row>
    <row r="623" spans="1:7" s="1460" customFormat="1" x14ac:dyDescent="0.15">
      <c r="D623" s="1468"/>
      <c r="E623" s="875"/>
      <c r="F623" s="1468"/>
      <c r="G623" s="1468"/>
    </row>
    <row r="624" spans="1:7" s="1460" customFormat="1" x14ac:dyDescent="0.15">
      <c r="D624" s="1468"/>
      <c r="E624" s="872"/>
      <c r="F624" s="1468"/>
      <c r="G624" s="1468"/>
    </row>
    <row r="625" spans="2:7" s="1460" customFormat="1" ht="14" thickBot="1" x14ac:dyDescent="0.2">
      <c r="D625" s="892"/>
      <c r="E625" s="872"/>
      <c r="F625" s="1468"/>
      <c r="G625" s="892"/>
    </row>
    <row r="626" spans="2:7" s="1460" customFormat="1" ht="14" thickTop="1" x14ac:dyDescent="0.15">
      <c r="D626" s="1468"/>
      <c r="F626" s="1468"/>
      <c r="G626" s="1468"/>
    </row>
    <row r="627" spans="2:7" s="1460" customFormat="1" x14ac:dyDescent="0.15">
      <c r="B627" s="2045" t="s">
        <v>2052</v>
      </c>
      <c r="C627" s="2045"/>
      <c r="D627" s="2045"/>
      <c r="E627" s="2045"/>
      <c r="F627" s="2045"/>
      <c r="G627" s="2045"/>
    </row>
    <row r="628" spans="2:7" s="1460" customFormat="1" ht="14" thickBot="1" x14ac:dyDescent="0.2">
      <c r="D628" s="894"/>
      <c r="E628" s="875"/>
      <c r="F628" s="1468"/>
      <c r="G628" s="892"/>
    </row>
    <row r="629" spans="2:7" s="1460" customFormat="1" ht="14" thickTop="1" x14ac:dyDescent="0.15">
      <c r="D629" s="1468"/>
      <c r="F629" s="1468"/>
      <c r="G629" s="1468"/>
    </row>
    <row r="630" spans="2:7" s="1460" customFormat="1" x14ac:dyDescent="0.15">
      <c r="B630" s="2045" t="s">
        <v>2053</v>
      </c>
      <c r="C630" s="2045"/>
      <c r="D630" s="2045"/>
      <c r="E630" s="2045"/>
      <c r="F630" s="2045"/>
      <c r="G630" s="2045"/>
    </row>
    <row r="631" spans="2:7" s="1460" customFormat="1" x14ac:dyDescent="0.15">
      <c r="D631" s="1468"/>
      <c r="E631" s="875"/>
      <c r="F631" s="1468"/>
      <c r="G631" s="1468"/>
    </row>
    <row r="632" spans="2:7" s="1460" customFormat="1" x14ac:dyDescent="0.15">
      <c r="D632" s="1468"/>
      <c r="E632" s="872"/>
      <c r="F632" s="1468"/>
      <c r="G632" s="1468"/>
    </row>
    <row r="633" spans="2:7" s="1460" customFormat="1" x14ac:dyDescent="0.15">
      <c r="D633" s="1468"/>
      <c r="E633" s="872"/>
      <c r="F633" s="1468"/>
      <c r="G633" s="1468"/>
    </row>
    <row r="634" spans="2:7" s="1460" customFormat="1" ht="14" thickBot="1" x14ac:dyDescent="0.2">
      <c r="D634" s="892"/>
      <c r="E634" s="872"/>
      <c r="F634" s="1468"/>
      <c r="G634" s="892"/>
    </row>
    <row r="635" spans="2:7" s="1460" customFormat="1" ht="14" thickTop="1" x14ac:dyDescent="0.15">
      <c r="D635" s="1468"/>
      <c r="F635" s="1468"/>
      <c r="G635" s="1468"/>
    </row>
    <row r="636" spans="2:7" s="1460" customFormat="1" x14ac:dyDescent="0.15">
      <c r="B636" s="2045" t="s">
        <v>2054</v>
      </c>
      <c r="C636" s="2045"/>
      <c r="D636" s="2045"/>
      <c r="E636" s="2045"/>
      <c r="F636" s="2045"/>
      <c r="G636" s="2045"/>
    </row>
    <row r="637" spans="2:7" s="1460" customFormat="1" x14ac:dyDescent="0.15">
      <c r="D637" s="1468"/>
      <c r="E637" s="875"/>
      <c r="F637" s="1468"/>
      <c r="G637" s="1468"/>
    </row>
    <row r="638" spans="2:7" s="1460" customFormat="1" x14ac:dyDescent="0.15">
      <c r="D638" s="1468"/>
      <c r="E638" s="872"/>
      <c r="F638" s="1468"/>
      <c r="G638" s="1468"/>
    </row>
    <row r="639" spans="2:7" s="1460" customFormat="1" x14ac:dyDescent="0.15">
      <c r="C639" s="1468"/>
      <c r="D639" s="1468"/>
      <c r="E639" s="872"/>
      <c r="F639" s="1468"/>
      <c r="G639" s="1468"/>
    </row>
    <row r="640" spans="2:7" s="1460" customFormat="1" x14ac:dyDescent="0.15">
      <c r="C640" s="887"/>
      <c r="D640" s="1468"/>
      <c r="E640" s="872"/>
      <c r="F640" s="1468"/>
      <c r="G640" s="1468"/>
    </row>
    <row r="641" spans="2:7" s="1460" customFormat="1" x14ac:dyDescent="0.15">
      <c r="D641" s="1468"/>
      <c r="E641" s="872"/>
      <c r="F641" s="1468"/>
      <c r="G641" s="1468"/>
    </row>
    <row r="642" spans="2:7" s="1460" customFormat="1" ht="14" thickBot="1" x14ac:dyDescent="0.2">
      <c r="D642" s="892"/>
      <c r="E642" s="872"/>
      <c r="F642" s="1468"/>
      <c r="G642" s="892"/>
    </row>
    <row r="643" spans="2:7" s="1460" customFormat="1" ht="14" thickTop="1" x14ac:dyDescent="0.15">
      <c r="D643" s="1468"/>
      <c r="F643" s="1468"/>
      <c r="G643" s="1468"/>
    </row>
    <row r="644" spans="2:7" s="1460" customFormat="1" x14ac:dyDescent="0.15">
      <c r="B644" s="2045" t="s">
        <v>177</v>
      </c>
      <c r="C644" s="2045"/>
      <c r="D644" s="2045"/>
      <c r="E644" s="2045"/>
      <c r="F644" s="2045"/>
      <c r="G644" s="2045"/>
    </row>
    <row r="645" spans="2:7" s="1460" customFormat="1" x14ac:dyDescent="0.15">
      <c r="D645" s="1468"/>
      <c r="E645" s="875"/>
      <c r="F645" s="1468"/>
      <c r="G645" s="1468"/>
    </row>
    <row r="646" spans="2:7" s="1460" customFormat="1" x14ac:dyDescent="0.15">
      <c r="D646" s="1468"/>
      <c r="E646" s="872"/>
      <c r="F646" s="1468"/>
      <c r="G646" s="1468"/>
    </row>
    <row r="647" spans="2:7" s="1460" customFormat="1" x14ac:dyDescent="0.15">
      <c r="D647" s="1468"/>
      <c r="E647" s="872"/>
      <c r="F647" s="1468"/>
      <c r="G647" s="1468"/>
    </row>
    <row r="648" spans="2:7" s="1460" customFormat="1" ht="14" thickBot="1" x14ac:dyDescent="0.2">
      <c r="D648" s="892"/>
      <c r="E648" s="872"/>
      <c r="F648" s="1468"/>
      <c r="G648" s="892"/>
    </row>
    <row r="649" spans="2:7" s="1460" customFormat="1" ht="14" thickTop="1" x14ac:dyDescent="0.15">
      <c r="D649" s="1468"/>
      <c r="F649" s="1468"/>
      <c r="G649" s="1468"/>
    </row>
    <row r="650" spans="2:7" s="1460" customFormat="1" x14ac:dyDescent="0.15">
      <c r="B650" s="2045" t="s">
        <v>178</v>
      </c>
      <c r="C650" s="2045"/>
      <c r="D650" s="2045"/>
      <c r="E650" s="2045"/>
      <c r="F650" s="2045"/>
      <c r="G650" s="2045"/>
    </row>
    <row r="651" spans="2:7" s="1460" customFormat="1" x14ac:dyDescent="0.15">
      <c r="D651" s="1468"/>
      <c r="E651" s="875"/>
      <c r="F651" s="1468"/>
      <c r="G651" s="1468"/>
    </row>
    <row r="652" spans="2:7" s="1460" customFormat="1" x14ac:dyDescent="0.15">
      <c r="D652" s="1468"/>
      <c r="E652" s="872"/>
      <c r="F652" s="1468"/>
      <c r="G652" s="1468"/>
    </row>
    <row r="653" spans="2:7" s="1460" customFormat="1" x14ac:dyDescent="0.15">
      <c r="D653" s="1468"/>
      <c r="E653" s="872"/>
      <c r="F653" s="1468"/>
      <c r="G653" s="1468"/>
    </row>
    <row r="654" spans="2:7" s="1460" customFormat="1" ht="14" thickBot="1" x14ac:dyDescent="0.2">
      <c r="D654" s="892"/>
      <c r="E654" s="872"/>
      <c r="F654" s="1468"/>
      <c r="G654" s="892"/>
    </row>
    <row r="655" spans="2:7" s="1460" customFormat="1" ht="14" thickTop="1" x14ac:dyDescent="0.15">
      <c r="D655" s="1468"/>
      <c r="F655" s="1468"/>
      <c r="G655" s="1468"/>
    </row>
    <row r="656" spans="2:7" s="1460" customFormat="1" x14ac:dyDescent="0.15">
      <c r="B656" s="2045" t="s">
        <v>2055</v>
      </c>
      <c r="C656" s="2045"/>
      <c r="D656" s="2045"/>
      <c r="E656" s="2045"/>
      <c r="F656" s="2045"/>
      <c r="G656" s="2045"/>
    </row>
    <row r="657" spans="2:7" s="1460" customFormat="1" x14ac:dyDescent="0.15">
      <c r="D657" s="1468"/>
      <c r="E657" s="875"/>
      <c r="F657" s="1468"/>
      <c r="G657" s="1468"/>
    </row>
    <row r="658" spans="2:7" s="1460" customFormat="1" x14ac:dyDescent="0.15">
      <c r="D658" s="1468"/>
      <c r="E658" s="872"/>
      <c r="F658" s="1468"/>
      <c r="G658" s="1468"/>
    </row>
    <row r="659" spans="2:7" s="1460" customFormat="1" x14ac:dyDescent="0.15">
      <c r="D659" s="1468"/>
      <c r="E659" s="872"/>
      <c r="F659" s="1468"/>
      <c r="G659" s="1468"/>
    </row>
    <row r="660" spans="2:7" s="1460" customFormat="1" ht="14" thickBot="1" x14ac:dyDescent="0.2">
      <c r="D660" s="892"/>
      <c r="E660" s="872"/>
      <c r="F660" s="1468"/>
      <c r="G660" s="892"/>
    </row>
    <row r="661" spans="2:7" s="1460" customFormat="1" ht="14" thickTop="1" x14ac:dyDescent="0.15">
      <c r="D661" s="1468"/>
      <c r="F661" s="1468"/>
      <c r="G661" s="1468"/>
    </row>
    <row r="662" spans="2:7" s="1460" customFormat="1" x14ac:dyDescent="0.15">
      <c r="B662" s="2045" t="s">
        <v>2056</v>
      </c>
      <c r="C662" s="2045"/>
      <c r="D662" s="2045"/>
      <c r="E662" s="2045"/>
      <c r="F662" s="2045"/>
      <c r="G662" s="2045"/>
    </row>
    <row r="663" spans="2:7" s="1460" customFormat="1" x14ac:dyDescent="0.15">
      <c r="D663" s="1468"/>
      <c r="E663" s="875"/>
      <c r="F663" s="1468"/>
      <c r="G663" s="1468"/>
    </row>
    <row r="664" spans="2:7" s="1460" customFormat="1" x14ac:dyDescent="0.15">
      <c r="D664" s="1468"/>
      <c r="E664" s="872"/>
      <c r="F664" s="1468"/>
      <c r="G664" s="1468"/>
    </row>
    <row r="665" spans="2:7" s="1460" customFormat="1" x14ac:dyDescent="0.15">
      <c r="D665" s="1468"/>
      <c r="E665" s="872"/>
      <c r="F665" s="1468"/>
      <c r="G665" s="1468"/>
    </row>
    <row r="666" spans="2:7" s="1460" customFormat="1" ht="14" thickBot="1" x14ac:dyDescent="0.2">
      <c r="D666" s="892"/>
      <c r="E666" s="872"/>
      <c r="F666" s="1468"/>
      <c r="G666" s="892"/>
    </row>
    <row r="667" spans="2:7" s="1460" customFormat="1" ht="14" thickTop="1" x14ac:dyDescent="0.15">
      <c r="D667" s="1468"/>
      <c r="F667" s="1468"/>
      <c r="G667" s="1468"/>
    </row>
    <row r="668" spans="2:7" s="1460" customFormat="1" x14ac:dyDescent="0.15">
      <c r="B668" s="2045" t="s">
        <v>2057</v>
      </c>
      <c r="C668" s="2045"/>
      <c r="D668" s="2045"/>
      <c r="E668" s="2045"/>
      <c r="F668" s="2045"/>
      <c r="G668" s="2045"/>
    </row>
    <row r="669" spans="2:7" s="1460" customFormat="1" x14ac:dyDescent="0.15">
      <c r="D669" s="1468"/>
      <c r="E669" s="875"/>
      <c r="F669" s="1468"/>
      <c r="G669" s="1468"/>
    </row>
    <row r="670" spans="2:7" s="1460" customFormat="1" x14ac:dyDescent="0.15">
      <c r="D670" s="1468"/>
      <c r="E670" s="872"/>
      <c r="F670" s="1468"/>
      <c r="G670" s="1468"/>
    </row>
    <row r="671" spans="2:7" s="1460" customFormat="1" ht="14" thickBot="1" x14ac:dyDescent="0.2">
      <c r="D671" s="892"/>
      <c r="E671" s="872"/>
      <c r="F671" s="1468"/>
      <c r="G671" s="892"/>
    </row>
    <row r="672" spans="2:7" s="1460" customFormat="1" ht="14" thickTop="1" x14ac:dyDescent="0.15">
      <c r="D672" s="1468"/>
      <c r="F672" s="1468"/>
      <c r="G672" s="1468"/>
    </row>
    <row r="673" spans="2:7" s="1460" customFormat="1" x14ac:dyDescent="0.15">
      <c r="B673" s="2045" t="s">
        <v>2058</v>
      </c>
      <c r="C673" s="2045"/>
      <c r="D673" s="2045"/>
      <c r="E673" s="2045"/>
      <c r="F673" s="2045"/>
      <c r="G673" s="2045"/>
    </row>
    <row r="674" spans="2:7" s="1460" customFormat="1" x14ac:dyDescent="0.15">
      <c r="D674" s="1468"/>
      <c r="E674" s="875"/>
      <c r="F674" s="1468"/>
      <c r="G674" s="1468"/>
    </row>
    <row r="675" spans="2:7" s="1460" customFormat="1" x14ac:dyDescent="0.15">
      <c r="D675" s="1468"/>
      <c r="E675" s="872"/>
      <c r="F675" s="1468"/>
      <c r="G675" s="1468"/>
    </row>
    <row r="676" spans="2:7" s="1460" customFormat="1" x14ac:dyDescent="0.15">
      <c r="D676" s="1468"/>
      <c r="E676" s="872"/>
      <c r="F676" s="1468"/>
      <c r="G676" s="1468"/>
    </row>
    <row r="677" spans="2:7" s="1460" customFormat="1" ht="14" thickBot="1" x14ac:dyDescent="0.2">
      <c r="D677" s="894"/>
      <c r="E677" s="872"/>
      <c r="F677" s="1468"/>
      <c r="G677" s="894"/>
    </row>
    <row r="678" spans="2:7" s="1460" customFormat="1" ht="14" thickTop="1" x14ac:dyDescent="0.15">
      <c r="D678" s="1468"/>
      <c r="F678" s="1468"/>
      <c r="G678" s="1468"/>
    </row>
    <row r="679" spans="2:7" s="1460" customFormat="1" x14ac:dyDescent="0.15">
      <c r="B679" s="2045" t="s">
        <v>2059</v>
      </c>
      <c r="C679" s="2045"/>
      <c r="D679" s="2045"/>
      <c r="E679" s="2045"/>
      <c r="F679" s="2045"/>
      <c r="G679" s="2045"/>
    </row>
    <row r="680" spans="2:7" s="1460" customFormat="1" x14ac:dyDescent="0.15">
      <c r="D680" s="1468"/>
      <c r="E680" s="875"/>
      <c r="F680" s="1468"/>
      <c r="G680" s="1468"/>
    </row>
    <row r="681" spans="2:7" s="1460" customFormat="1" x14ac:dyDescent="0.15">
      <c r="D681" s="1468"/>
      <c r="E681" s="872"/>
      <c r="F681" s="1468"/>
      <c r="G681" s="1468"/>
    </row>
    <row r="682" spans="2:7" s="1460" customFormat="1" ht="14" thickBot="1" x14ac:dyDescent="0.2">
      <c r="D682" s="892"/>
      <c r="E682" s="872"/>
      <c r="F682" s="1468"/>
      <c r="G682" s="892"/>
    </row>
    <row r="683" spans="2:7" s="1460" customFormat="1" ht="14" thickTop="1" x14ac:dyDescent="0.15">
      <c r="D683" s="1468"/>
      <c r="F683" s="1468"/>
      <c r="G683" s="1468"/>
    </row>
    <row r="684" spans="2:7" s="1460" customFormat="1" x14ac:dyDescent="0.15">
      <c r="B684" s="2045" t="s">
        <v>2024</v>
      </c>
      <c r="C684" s="2045"/>
      <c r="D684" s="2045"/>
      <c r="E684" s="2045"/>
      <c r="F684" s="2045"/>
      <c r="G684" s="2045"/>
    </row>
    <row r="685" spans="2:7" s="1460" customFormat="1" x14ac:dyDescent="0.15">
      <c r="D685" s="1468"/>
      <c r="E685" s="875"/>
      <c r="F685" s="1468"/>
      <c r="G685" s="1468"/>
    </row>
    <row r="686" spans="2:7" s="1460" customFormat="1" x14ac:dyDescent="0.15">
      <c r="D686" s="1468"/>
      <c r="E686" s="872"/>
      <c r="F686" s="1468"/>
      <c r="G686" s="1468"/>
    </row>
    <row r="687" spans="2:7" s="1460" customFormat="1" ht="14" thickBot="1" x14ac:dyDescent="0.2">
      <c r="D687" s="892"/>
      <c r="E687" s="872"/>
      <c r="F687" s="1468"/>
      <c r="G687" s="892"/>
    </row>
    <row r="688" spans="2:7" s="1460" customFormat="1" ht="14" thickTop="1" x14ac:dyDescent="0.15">
      <c r="D688" s="1468"/>
      <c r="F688" s="1468"/>
      <c r="G688" s="1468"/>
    </row>
    <row r="689" spans="2:7" s="1460" customFormat="1" x14ac:dyDescent="0.15">
      <c r="B689" s="2045" t="s">
        <v>2025</v>
      </c>
      <c r="C689" s="2045"/>
      <c r="D689" s="2045"/>
      <c r="E689" s="2045"/>
      <c r="F689" s="2045"/>
      <c r="G689" s="2045"/>
    </row>
    <row r="690" spans="2:7" s="1460" customFormat="1" x14ac:dyDescent="0.15">
      <c r="D690" s="1468"/>
      <c r="E690" s="875"/>
      <c r="F690" s="1468"/>
      <c r="G690" s="1468"/>
    </row>
    <row r="691" spans="2:7" s="1460" customFormat="1" x14ac:dyDescent="0.15">
      <c r="D691" s="1468"/>
      <c r="E691" s="872"/>
      <c r="F691" s="1468"/>
      <c r="G691" s="1468"/>
    </row>
    <row r="692" spans="2:7" s="1460" customFormat="1" ht="14" thickBot="1" x14ac:dyDescent="0.2">
      <c r="D692" s="892"/>
      <c r="E692" s="872"/>
      <c r="F692" s="1468"/>
      <c r="G692" s="892"/>
    </row>
    <row r="693" spans="2:7" s="1460" customFormat="1" ht="14" thickTop="1" x14ac:dyDescent="0.15">
      <c r="D693" s="1468"/>
      <c r="F693" s="1468"/>
      <c r="G693" s="1468"/>
    </row>
    <row r="694" spans="2:7" s="1460" customFormat="1" x14ac:dyDescent="0.15">
      <c r="B694" s="2045" t="s">
        <v>2060</v>
      </c>
      <c r="C694" s="2045"/>
      <c r="D694" s="2045"/>
      <c r="E694" s="2045"/>
      <c r="F694" s="2045"/>
      <c r="G694" s="2045"/>
    </row>
    <row r="695" spans="2:7" s="1460" customFormat="1" x14ac:dyDescent="0.15">
      <c r="D695" s="1468"/>
      <c r="E695" s="872"/>
      <c r="F695" s="1468"/>
      <c r="G695" s="1468"/>
    </row>
    <row r="696" spans="2:7" s="1460" customFormat="1" x14ac:dyDescent="0.15">
      <c r="D696" s="1468"/>
      <c r="E696" s="872"/>
      <c r="F696" s="1468"/>
      <c r="G696" s="1468"/>
    </row>
    <row r="697" spans="2:7" s="1460" customFormat="1" ht="14" thickBot="1" x14ac:dyDescent="0.2">
      <c r="D697" s="892"/>
      <c r="E697" s="872"/>
      <c r="F697" s="1468"/>
      <c r="G697" s="892"/>
    </row>
    <row r="698" spans="2:7" s="1460" customFormat="1" ht="14" thickTop="1" x14ac:dyDescent="0.15">
      <c r="D698" s="1468"/>
      <c r="F698" s="1468"/>
      <c r="G698" s="1468"/>
    </row>
    <row r="699" spans="2:7" s="1460" customFormat="1" x14ac:dyDescent="0.15">
      <c r="B699" s="2045" t="s">
        <v>2061</v>
      </c>
      <c r="C699" s="2045"/>
      <c r="D699" s="2045"/>
      <c r="E699" s="2045"/>
      <c r="F699" s="2045"/>
      <c r="G699" s="2045"/>
    </row>
    <row r="700" spans="2:7" s="1460" customFormat="1" x14ac:dyDescent="0.15">
      <c r="D700" s="1468"/>
      <c r="E700" s="875"/>
      <c r="F700" s="1468"/>
      <c r="G700" s="1468"/>
    </row>
    <row r="701" spans="2:7" s="1460" customFormat="1" x14ac:dyDescent="0.15">
      <c r="B701" s="1462"/>
      <c r="D701" s="1468"/>
      <c r="E701" s="872"/>
      <c r="F701" s="1468"/>
      <c r="G701" s="1468"/>
    </row>
    <row r="702" spans="2:7" s="1460" customFormat="1" ht="14" thickBot="1" x14ac:dyDescent="0.2">
      <c r="D702" s="892"/>
      <c r="E702" s="872"/>
      <c r="F702" s="1468"/>
      <c r="G702" s="892"/>
    </row>
    <row r="703" spans="2:7" s="1460" customFormat="1" ht="14" thickTop="1" x14ac:dyDescent="0.15">
      <c r="D703" s="1468"/>
      <c r="F703" s="1468"/>
      <c r="G703" s="1468"/>
    </row>
    <row r="704" spans="2:7" s="1460" customFormat="1" x14ac:dyDescent="0.15">
      <c r="B704" s="2045" t="s">
        <v>2062</v>
      </c>
      <c r="C704" s="2045"/>
      <c r="D704" s="2045"/>
      <c r="E704" s="2045"/>
      <c r="F704" s="2045"/>
      <c r="G704" s="2045"/>
    </row>
    <row r="705" spans="2:7" s="1460" customFormat="1" x14ac:dyDescent="0.15">
      <c r="D705" s="1468"/>
      <c r="E705" s="872"/>
      <c r="F705" s="1468"/>
      <c r="G705" s="1468"/>
    </row>
    <row r="706" spans="2:7" s="1460" customFormat="1" x14ac:dyDescent="0.15">
      <c r="D706" s="1468"/>
      <c r="E706" s="872"/>
      <c r="F706" s="1468"/>
      <c r="G706" s="1468"/>
    </row>
    <row r="707" spans="2:7" s="1460" customFormat="1" ht="14" thickBot="1" x14ac:dyDescent="0.2">
      <c r="D707" s="892"/>
      <c r="E707" s="872"/>
      <c r="F707" s="1468"/>
      <c r="G707" s="892"/>
    </row>
    <row r="708" spans="2:7" s="1460" customFormat="1" ht="14" thickTop="1" x14ac:dyDescent="0.15">
      <c r="D708" s="1468"/>
      <c r="F708" s="1468"/>
      <c r="G708" s="1468"/>
    </row>
    <row r="709" spans="2:7" s="1460" customFormat="1" x14ac:dyDescent="0.15">
      <c r="B709" s="2045" t="s">
        <v>2063</v>
      </c>
      <c r="C709" s="2045"/>
      <c r="D709" s="2045"/>
      <c r="E709" s="2045"/>
      <c r="F709" s="2045"/>
      <c r="G709" s="2045"/>
    </row>
    <row r="710" spans="2:7" s="1460" customFormat="1" x14ac:dyDescent="0.15">
      <c r="D710" s="1468"/>
      <c r="E710" s="875"/>
      <c r="F710" s="1468"/>
      <c r="G710" s="1468"/>
    </row>
    <row r="711" spans="2:7" s="1460" customFormat="1" x14ac:dyDescent="0.15">
      <c r="B711" s="1462"/>
      <c r="D711" s="1468"/>
      <c r="E711" s="872"/>
      <c r="F711" s="1468"/>
      <c r="G711" s="1468"/>
    </row>
    <row r="712" spans="2:7" s="1460" customFormat="1" ht="14" thickBot="1" x14ac:dyDescent="0.2">
      <c r="D712" s="892"/>
      <c r="E712" s="872"/>
      <c r="F712" s="1468"/>
      <c r="G712" s="892"/>
    </row>
    <row r="713" spans="2:7" s="1460" customFormat="1" ht="14" thickTop="1" x14ac:dyDescent="0.15">
      <c r="D713" s="1468"/>
      <c r="F713" s="1468"/>
      <c r="G713" s="1468"/>
    </row>
    <row r="714" spans="2:7" s="1460" customFormat="1" x14ac:dyDescent="0.15">
      <c r="B714" s="2045" t="s">
        <v>2064</v>
      </c>
      <c r="C714" s="2045"/>
      <c r="D714" s="2045"/>
      <c r="E714" s="2045"/>
      <c r="F714" s="2045"/>
      <c r="G714" s="2045"/>
    </row>
    <row r="715" spans="2:7" s="1460" customFormat="1" x14ac:dyDescent="0.15">
      <c r="D715" s="1468"/>
      <c r="E715" s="875"/>
      <c r="F715" s="1468"/>
      <c r="G715" s="1468"/>
    </row>
    <row r="716" spans="2:7" s="1460" customFormat="1" x14ac:dyDescent="0.15">
      <c r="D716" s="1468"/>
      <c r="E716" s="872"/>
      <c r="F716" s="1468"/>
      <c r="G716" s="1468"/>
    </row>
    <row r="717" spans="2:7" s="1460" customFormat="1" ht="14" thickBot="1" x14ac:dyDescent="0.2">
      <c r="D717" s="892"/>
      <c r="E717" s="872"/>
      <c r="F717" s="1468"/>
      <c r="G717" s="892"/>
    </row>
    <row r="718" spans="2:7" ht="14" thickTop="1" x14ac:dyDescent="0.15"/>
  </sheetData>
  <mergeCells count="318">
    <mergeCell ref="C14:F14"/>
    <mergeCell ref="B49:G49"/>
    <mergeCell ref="B50:G50"/>
    <mergeCell ref="B55:G55"/>
    <mergeCell ref="B62:G62"/>
    <mergeCell ref="B30:F30"/>
    <mergeCell ref="B31:F31"/>
    <mergeCell ref="B32:F32"/>
    <mergeCell ref="B35:F35"/>
    <mergeCell ref="B36:F36"/>
    <mergeCell ref="B37:F37"/>
    <mergeCell ref="B40:E40"/>
    <mergeCell ref="B41:E41"/>
    <mergeCell ref="B27:F27"/>
    <mergeCell ref="B28:F28"/>
    <mergeCell ref="B29:F29"/>
    <mergeCell ref="B151:G151"/>
    <mergeCell ref="B172:G172"/>
    <mergeCell ref="B173:G173"/>
    <mergeCell ref="B193:G193"/>
    <mergeCell ref="B194:G194"/>
    <mergeCell ref="C157:E157"/>
    <mergeCell ref="C158:E158"/>
    <mergeCell ref="C159:E159"/>
    <mergeCell ref="C160:E160"/>
    <mergeCell ref="C161:E161"/>
    <mergeCell ref="C162:E162"/>
    <mergeCell ref="C163:E163"/>
    <mergeCell ref="C164:E164"/>
    <mergeCell ref="C165:E165"/>
    <mergeCell ref="C166:E166"/>
    <mergeCell ref="C167:E167"/>
    <mergeCell ref="B88:G88"/>
    <mergeCell ref="B91:G91"/>
    <mergeCell ref="B92:G92"/>
    <mergeCell ref="B99:G99"/>
    <mergeCell ref="B150:G150"/>
    <mergeCell ref="B4:E4"/>
    <mergeCell ref="B5:E5"/>
    <mergeCell ref="B6:E6"/>
    <mergeCell ref="B7:E7"/>
    <mergeCell ref="B8:E8"/>
    <mergeCell ref="B9:E9"/>
    <mergeCell ref="B10:E10"/>
    <mergeCell ref="B11:E11"/>
    <mergeCell ref="B12:E12"/>
    <mergeCell ref="B42:E42"/>
    <mergeCell ref="B43:E43"/>
    <mergeCell ref="B44:E44"/>
    <mergeCell ref="B45:E45"/>
    <mergeCell ref="B46:E46"/>
    <mergeCell ref="B195:G195"/>
    <mergeCell ref="B248:G248"/>
    <mergeCell ref="B264:G264"/>
    <mergeCell ref="B265:G265"/>
    <mergeCell ref="B93:G93"/>
    <mergeCell ref="C96:E96"/>
    <mergeCell ref="C97:E97"/>
    <mergeCell ref="B121:E121"/>
    <mergeCell ref="B122:E122"/>
    <mergeCell ref="B123:E123"/>
    <mergeCell ref="B124:E124"/>
    <mergeCell ref="B125:E125"/>
    <mergeCell ref="B126:E126"/>
    <mergeCell ref="B129:G129"/>
    <mergeCell ref="B130:G130"/>
    <mergeCell ref="B63:G63"/>
    <mergeCell ref="B68:G68"/>
    <mergeCell ref="B69:G69"/>
    <mergeCell ref="B70:G70"/>
    <mergeCell ref="C59:E59"/>
    <mergeCell ref="C60:E60"/>
    <mergeCell ref="C61:E61"/>
    <mergeCell ref="B66:E66"/>
    <mergeCell ref="B73:E73"/>
    <mergeCell ref="B48:G48"/>
    <mergeCell ref="C53:E53"/>
    <mergeCell ref="C54:E54"/>
    <mergeCell ref="C56:F56"/>
    <mergeCell ref="C57:F57"/>
    <mergeCell ref="B71:G71"/>
    <mergeCell ref="B79:E79"/>
    <mergeCell ref="B80:E80"/>
    <mergeCell ref="B84:E84"/>
    <mergeCell ref="B85:E85"/>
    <mergeCell ref="B86:E86"/>
    <mergeCell ref="B74:E74"/>
    <mergeCell ref="B75:E75"/>
    <mergeCell ref="B76:E76"/>
    <mergeCell ref="B77:E77"/>
    <mergeCell ref="B78:E78"/>
    <mergeCell ref="B138:E138"/>
    <mergeCell ref="B140:E140"/>
    <mergeCell ref="B141:E141"/>
    <mergeCell ref="B142:E142"/>
    <mergeCell ref="B145:E145"/>
    <mergeCell ref="B133:E133"/>
    <mergeCell ref="B134:E134"/>
    <mergeCell ref="B135:E135"/>
    <mergeCell ref="B136:E136"/>
    <mergeCell ref="B137:E137"/>
    <mergeCell ref="C168:E168"/>
    <mergeCell ref="C169:E169"/>
    <mergeCell ref="C170:E170"/>
    <mergeCell ref="B175:E175"/>
    <mergeCell ref="B176:E176"/>
    <mergeCell ref="B146:E146"/>
    <mergeCell ref="B147:E147"/>
    <mergeCell ref="C154:E154"/>
    <mergeCell ref="C155:E155"/>
    <mergeCell ref="C156:E156"/>
    <mergeCell ref="B182:E182"/>
    <mergeCell ref="B183:E183"/>
    <mergeCell ref="B187:E187"/>
    <mergeCell ref="B188:E188"/>
    <mergeCell ref="B189:E189"/>
    <mergeCell ref="B177:E177"/>
    <mergeCell ref="B178:E178"/>
    <mergeCell ref="B179:E179"/>
    <mergeCell ref="B180:E180"/>
    <mergeCell ref="B181:E181"/>
    <mergeCell ref="B219:E219"/>
    <mergeCell ref="B220:E220"/>
    <mergeCell ref="B221:E221"/>
    <mergeCell ref="B224:E224"/>
    <mergeCell ref="B225:E225"/>
    <mergeCell ref="B214:E214"/>
    <mergeCell ref="B215:E215"/>
    <mergeCell ref="B216:E216"/>
    <mergeCell ref="B217:E217"/>
    <mergeCell ref="B218:E218"/>
    <mergeCell ref="B233:E233"/>
    <mergeCell ref="B234:E234"/>
    <mergeCell ref="B235:E235"/>
    <mergeCell ref="B238:E238"/>
    <mergeCell ref="B239:E239"/>
    <mergeCell ref="B226:E226"/>
    <mergeCell ref="B227:E227"/>
    <mergeCell ref="B228:E228"/>
    <mergeCell ref="B231:E231"/>
    <mergeCell ref="B232:E232"/>
    <mergeCell ref="B252:E252"/>
    <mergeCell ref="B253:E253"/>
    <mergeCell ref="B254:E254"/>
    <mergeCell ref="B255:E255"/>
    <mergeCell ref="B256:E256"/>
    <mergeCell ref="B244:E244"/>
    <mergeCell ref="B245:E245"/>
    <mergeCell ref="B246:E246"/>
    <mergeCell ref="B250:E250"/>
    <mergeCell ref="B251:E251"/>
    <mergeCell ref="C267:E267"/>
    <mergeCell ref="C268:E268"/>
    <mergeCell ref="B297:E297"/>
    <mergeCell ref="B298:E298"/>
    <mergeCell ref="B304:E304"/>
    <mergeCell ref="B258:F258"/>
    <mergeCell ref="C261:E261"/>
    <mergeCell ref="C262:E262"/>
    <mergeCell ref="C263:E263"/>
    <mergeCell ref="C266:E266"/>
    <mergeCell ref="D324:D326"/>
    <mergeCell ref="F324:F326"/>
    <mergeCell ref="G324:G326"/>
    <mergeCell ref="B343:G343"/>
    <mergeCell ref="B344:G344"/>
    <mergeCell ref="B339:D339"/>
    <mergeCell ref="D341:G341"/>
    <mergeCell ref="B305:E305"/>
    <mergeCell ref="B311:E311"/>
    <mergeCell ref="B312:E312"/>
    <mergeCell ref="D323:E323"/>
    <mergeCell ref="F323:G323"/>
    <mergeCell ref="B470:G470"/>
    <mergeCell ref="C467:E467"/>
    <mergeCell ref="C468:E468"/>
    <mergeCell ref="B471:G471"/>
    <mergeCell ref="C473:E473"/>
    <mergeCell ref="C474:E474"/>
    <mergeCell ref="C475:E475"/>
    <mergeCell ref="C476:E476"/>
    <mergeCell ref="B347:G347"/>
    <mergeCell ref="B359:G359"/>
    <mergeCell ref="B365:G365"/>
    <mergeCell ref="B371:G371"/>
    <mergeCell ref="B376:G376"/>
    <mergeCell ref="B353:G353"/>
    <mergeCell ref="B694:G694"/>
    <mergeCell ref="B699:G699"/>
    <mergeCell ref="B650:G650"/>
    <mergeCell ref="B656:G656"/>
    <mergeCell ref="B662:G662"/>
    <mergeCell ref="B668:G668"/>
    <mergeCell ref="B673:G673"/>
    <mergeCell ref="B622:G622"/>
    <mergeCell ref="B627:G627"/>
    <mergeCell ref="B630:G630"/>
    <mergeCell ref="B636:G636"/>
    <mergeCell ref="B644:G644"/>
    <mergeCell ref="B395:E395"/>
    <mergeCell ref="B407:E407"/>
    <mergeCell ref="C424:E424"/>
    <mergeCell ref="C425:E425"/>
    <mergeCell ref="C426:E426"/>
    <mergeCell ref="B704:G704"/>
    <mergeCell ref="B709:G709"/>
    <mergeCell ref="B714:G714"/>
    <mergeCell ref="B275:E275"/>
    <mergeCell ref="B276:E276"/>
    <mergeCell ref="B277:E277"/>
    <mergeCell ref="B278:E278"/>
    <mergeCell ref="B279:E279"/>
    <mergeCell ref="B280:E280"/>
    <mergeCell ref="B281:E281"/>
    <mergeCell ref="B282:E282"/>
    <mergeCell ref="B283:E283"/>
    <mergeCell ref="B292:D292"/>
    <mergeCell ref="B293:D293"/>
    <mergeCell ref="B317:E317"/>
    <mergeCell ref="B318:E318"/>
    <mergeCell ref="B679:G679"/>
    <mergeCell ref="B684:G684"/>
    <mergeCell ref="B689:G689"/>
    <mergeCell ref="C435:E435"/>
    <mergeCell ref="C436:E436"/>
    <mergeCell ref="C437:E437"/>
    <mergeCell ref="C438:E438"/>
    <mergeCell ref="C439:E439"/>
    <mergeCell ref="C428:E428"/>
    <mergeCell ref="C429:E429"/>
    <mergeCell ref="C430:E430"/>
    <mergeCell ref="C431:E431"/>
    <mergeCell ref="C432:E432"/>
    <mergeCell ref="C447:E447"/>
    <mergeCell ref="C448:E448"/>
    <mergeCell ref="C449:E449"/>
    <mergeCell ref="C450:E450"/>
    <mergeCell ref="C451:E451"/>
    <mergeCell ref="C440:E440"/>
    <mergeCell ref="C441:E441"/>
    <mergeCell ref="C442:E442"/>
    <mergeCell ref="B444:F444"/>
    <mergeCell ref="B445:F445"/>
    <mergeCell ref="C457:E457"/>
    <mergeCell ref="C458:E458"/>
    <mergeCell ref="C459:E459"/>
    <mergeCell ref="B461:F461"/>
    <mergeCell ref="C466:E466"/>
    <mergeCell ref="C452:E452"/>
    <mergeCell ref="C453:E453"/>
    <mergeCell ref="C454:E454"/>
    <mergeCell ref="C455:E455"/>
    <mergeCell ref="C456:E456"/>
    <mergeCell ref="B463:G463"/>
    <mergeCell ref="B464:G464"/>
    <mergeCell ref="B516:D516"/>
    <mergeCell ref="B517:D517"/>
    <mergeCell ref="B518:D518"/>
    <mergeCell ref="B519:D519"/>
    <mergeCell ref="B520:D520"/>
    <mergeCell ref="C477:E477"/>
    <mergeCell ref="C478:E478"/>
    <mergeCell ref="C479:E479"/>
    <mergeCell ref="B488:E488"/>
    <mergeCell ref="B489:E489"/>
    <mergeCell ref="A484:G484"/>
    <mergeCell ref="B490:E490"/>
    <mergeCell ref="B491:E491"/>
    <mergeCell ref="B492:E492"/>
    <mergeCell ref="B493:E493"/>
    <mergeCell ref="B494:E494"/>
    <mergeCell ref="B495:E495"/>
    <mergeCell ref="B496:E496"/>
    <mergeCell ref="B497:E497"/>
    <mergeCell ref="B513:D513"/>
    <mergeCell ref="B514:D514"/>
    <mergeCell ref="B515:D515"/>
    <mergeCell ref="B526:D526"/>
    <mergeCell ref="B527:D527"/>
    <mergeCell ref="B528:D528"/>
    <mergeCell ref="B529:D529"/>
    <mergeCell ref="B530:D530"/>
    <mergeCell ref="B521:D521"/>
    <mergeCell ref="B522:D522"/>
    <mergeCell ref="B523:D523"/>
    <mergeCell ref="B524:D524"/>
    <mergeCell ref="B525:D525"/>
    <mergeCell ref="B536:D536"/>
    <mergeCell ref="B537:D537"/>
    <mergeCell ref="B597:E597"/>
    <mergeCell ref="B598:E598"/>
    <mergeCell ref="B599:E599"/>
    <mergeCell ref="B531:D531"/>
    <mergeCell ref="B532:D532"/>
    <mergeCell ref="B533:D533"/>
    <mergeCell ref="B534:D534"/>
    <mergeCell ref="B535:D535"/>
    <mergeCell ref="B545:G545"/>
    <mergeCell ref="B571:G571"/>
    <mergeCell ref="B572:G572"/>
    <mergeCell ref="D573:E573"/>
    <mergeCell ref="F573:G573"/>
    <mergeCell ref="B541:G541"/>
    <mergeCell ref="B542:G542"/>
    <mergeCell ref="B543:G543"/>
    <mergeCell ref="B544:G544"/>
    <mergeCell ref="C615:E615"/>
    <mergeCell ref="C617:E617"/>
    <mergeCell ref="C610:E610"/>
    <mergeCell ref="C611:E611"/>
    <mergeCell ref="C612:E612"/>
    <mergeCell ref="C613:E613"/>
    <mergeCell ref="C614:E614"/>
    <mergeCell ref="B600:E600"/>
    <mergeCell ref="C606:E606"/>
    <mergeCell ref="C607:E607"/>
    <mergeCell ref="C608:E608"/>
    <mergeCell ref="C609:E609"/>
  </mergeCells>
  <phoneticPr fontId="64" type="noConversion"/>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8"/>
  <sheetViews>
    <sheetView zoomScale="150" zoomScaleNormal="150" zoomScalePageLayoutView="150" workbookViewId="0">
      <selection activeCell="K2" sqref="K2"/>
    </sheetView>
  </sheetViews>
  <sheetFormatPr baseColWidth="10" defaultColWidth="10.83203125" defaultRowHeight="13" x14ac:dyDescent="0.15"/>
  <cols>
    <col min="1" max="6" width="10.83203125" style="357"/>
    <col min="7" max="9" width="11.1640625" style="357" bestFit="1" customWidth="1"/>
    <col min="10" max="16384" width="10.83203125" style="357"/>
  </cols>
  <sheetData>
    <row r="1" spans="1:10" x14ac:dyDescent="0.15">
      <c r="A1" s="1967" t="s">
        <v>1743</v>
      </c>
      <c r="B1" s="1967"/>
      <c r="C1" s="1967"/>
      <c r="D1" s="1967"/>
      <c r="E1" s="1967"/>
      <c r="F1" s="1967"/>
      <c r="G1" s="1967"/>
    </row>
    <row r="2" spans="1:10" x14ac:dyDescent="0.15">
      <c r="A2" s="529"/>
      <c r="B2" s="507"/>
      <c r="C2" s="507"/>
      <c r="D2" s="507"/>
      <c r="E2" s="507"/>
      <c r="F2" s="507"/>
      <c r="G2" s="278"/>
      <c r="H2" s="278"/>
      <c r="I2" s="507"/>
      <c r="J2" s="507"/>
    </row>
    <row r="3" spans="1:10" x14ac:dyDescent="0.15">
      <c r="A3" s="600" t="s">
        <v>1093</v>
      </c>
      <c r="B3" s="601"/>
      <c r="C3" s="507"/>
      <c r="D3" s="507"/>
      <c r="E3" s="507"/>
      <c r="F3" s="507"/>
      <c r="G3" s="507"/>
      <c r="H3" s="507"/>
      <c r="I3" s="507"/>
      <c r="J3" s="507"/>
    </row>
    <row r="4" spans="1:10" x14ac:dyDescent="0.15">
      <c r="A4" s="529"/>
      <c r="B4" s="507"/>
      <c r="C4" s="507"/>
      <c r="D4" s="507"/>
      <c r="E4" s="507"/>
      <c r="F4" s="507"/>
      <c r="G4" s="507"/>
      <c r="H4" s="507"/>
      <c r="I4" s="507"/>
      <c r="J4" s="507"/>
    </row>
    <row r="5" spans="1:10" ht="14" thickBot="1" x14ac:dyDescent="0.2">
      <c r="A5" s="529" t="s">
        <v>250</v>
      </c>
      <c r="B5" s="2271" t="s">
        <v>1067</v>
      </c>
      <c r="C5" s="2272"/>
      <c r="D5" s="2272"/>
      <c r="E5" s="2272"/>
      <c r="F5" s="2272"/>
      <c r="G5" s="545" t="s">
        <v>281</v>
      </c>
      <c r="H5" s="545" t="s">
        <v>282</v>
      </c>
      <c r="I5" s="507"/>
      <c r="J5" s="507"/>
    </row>
    <row r="6" spans="1:10" x14ac:dyDescent="0.15">
      <c r="A6" s="529"/>
      <c r="B6" s="507"/>
      <c r="C6" s="1742"/>
      <c r="D6" s="1731"/>
      <c r="E6" s="1731"/>
      <c r="F6" s="1731"/>
      <c r="G6" s="276"/>
      <c r="H6" s="276"/>
      <c r="I6" s="507"/>
      <c r="J6" s="507"/>
    </row>
    <row r="7" spans="1:10" x14ac:dyDescent="0.15">
      <c r="A7" s="529"/>
      <c r="B7" s="507"/>
      <c r="C7" s="1742"/>
      <c r="D7" s="1731"/>
      <c r="E7" s="1731"/>
      <c r="F7" s="1731"/>
      <c r="G7" s="276"/>
      <c r="H7" s="276"/>
      <c r="I7" s="507"/>
      <c r="J7" s="507"/>
    </row>
    <row r="8" spans="1:10" x14ac:dyDescent="0.15">
      <c r="A8" s="529"/>
      <c r="B8" s="507"/>
      <c r="C8" s="1742"/>
      <c r="D8" s="1731"/>
      <c r="E8" s="1731"/>
      <c r="F8" s="1731"/>
      <c r="G8" s="276"/>
      <c r="H8" s="276"/>
      <c r="I8" s="507"/>
      <c r="J8" s="507"/>
    </row>
    <row r="9" spans="1:10" x14ac:dyDescent="0.15">
      <c r="A9" s="529"/>
      <c r="B9" s="507"/>
      <c r="C9" s="1742"/>
      <c r="D9" s="1731"/>
      <c r="E9" s="1731"/>
      <c r="F9" s="1731"/>
      <c r="G9" s="129"/>
      <c r="H9" s="129"/>
      <c r="I9" s="507"/>
      <c r="J9" s="507"/>
    </row>
    <row r="10" spans="1:10" x14ac:dyDescent="0.15">
      <c r="A10" s="529"/>
      <c r="B10" s="507"/>
      <c r="C10" s="1742"/>
      <c r="D10" s="1731"/>
      <c r="E10" s="1731"/>
      <c r="F10" s="1731"/>
      <c r="G10" s="276"/>
      <c r="H10" s="276"/>
      <c r="I10" s="507"/>
      <c r="J10" s="507"/>
    </row>
    <row r="11" spans="1:10" x14ac:dyDescent="0.15">
      <c r="A11" s="529"/>
      <c r="B11" s="507"/>
      <c r="C11" s="1742"/>
      <c r="D11" s="1731"/>
      <c r="E11" s="1731"/>
      <c r="F11" s="1731"/>
      <c r="G11" s="276"/>
      <c r="H11" s="276"/>
      <c r="I11" s="507"/>
      <c r="J11" s="507"/>
    </row>
    <row r="12" spans="1:10" x14ac:dyDescent="0.15">
      <c r="A12" s="529"/>
      <c r="B12" s="507"/>
      <c r="C12" s="507"/>
      <c r="D12" s="507"/>
      <c r="E12" s="507"/>
      <c r="F12" s="507"/>
      <c r="G12" s="278"/>
      <c r="H12" s="278"/>
      <c r="I12" s="507"/>
      <c r="J12" s="507"/>
    </row>
    <row r="13" spans="1:10" ht="14" thickBot="1" x14ac:dyDescent="0.2">
      <c r="A13" s="529"/>
      <c r="B13" s="1727" t="s">
        <v>1068</v>
      </c>
      <c r="C13" s="1908"/>
      <c r="D13" s="1908"/>
      <c r="E13" s="1908"/>
      <c r="F13" s="1908"/>
      <c r="G13" s="545" t="s">
        <v>281</v>
      </c>
      <c r="H13" s="545" t="s">
        <v>282</v>
      </c>
      <c r="I13" s="507"/>
      <c r="J13" s="507"/>
    </row>
    <row r="14" spans="1:10" x14ac:dyDescent="0.15">
      <c r="A14" s="529"/>
      <c r="B14" s="507"/>
      <c r="C14" s="1742"/>
      <c r="D14" s="1731"/>
      <c r="E14" s="1731"/>
      <c r="F14" s="1731"/>
      <c r="G14" s="276"/>
      <c r="H14" s="276"/>
      <c r="I14" s="507"/>
      <c r="J14" s="507"/>
    </row>
    <row r="15" spans="1:10" x14ac:dyDescent="0.15">
      <c r="A15" s="529"/>
      <c r="B15" s="507"/>
      <c r="C15" s="1742"/>
      <c r="D15" s="1731"/>
      <c r="E15" s="1731"/>
      <c r="F15" s="1731"/>
      <c r="G15" s="276"/>
      <c r="H15" s="276"/>
      <c r="I15" s="507"/>
      <c r="J15" s="507"/>
    </row>
    <row r="16" spans="1:10" x14ac:dyDescent="0.15">
      <c r="A16" s="529"/>
      <c r="B16" s="507"/>
      <c r="C16" s="1742"/>
      <c r="D16" s="1731"/>
      <c r="E16" s="1731"/>
      <c r="F16" s="1731"/>
      <c r="G16" s="276"/>
      <c r="H16" s="276"/>
      <c r="I16" s="507"/>
      <c r="J16" s="507"/>
    </row>
    <row r="17" spans="1:10" x14ac:dyDescent="0.15">
      <c r="A17" s="529"/>
      <c r="B17" s="507"/>
      <c r="C17" s="1742"/>
      <c r="D17" s="1731"/>
      <c r="E17" s="1731"/>
      <c r="F17" s="1731"/>
      <c r="G17" s="276"/>
      <c r="H17" s="276"/>
      <c r="I17" s="507"/>
      <c r="J17" s="507"/>
    </row>
    <row r="18" spans="1:10" x14ac:dyDescent="0.15">
      <c r="A18" s="529"/>
      <c r="B18" s="507"/>
      <c r="C18" s="1742"/>
      <c r="D18" s="1731"/>
      <c r="E18" s="1731"/>
      <c r="F18" s="1731"/>
      <c r="G18" s="276"/>
      <c r="H18" s="276"/>
      <c r="I18" s="507"/>
      <c r="J18" s="507"/>
    </row>
    <row r="19" spans="1:10" x14ac:dyDescent="0.15">
      <c r="A19" s="529"/>
      <c r="B19" s="507"/>
      <c r="C19" s="507"/>
      <c r="D19" s="507"/>
      <c r="E19" s="507"/>
      <c r="F19" s="507"/>
      <c r="G19" s="278"/>
      <c r="H19" s="278"/>
      <c r="I19" s="507"/>
      <c r="J19" s="507"/>
    </row>
    <row r="20" spans="1:10" ht="14" thickBot="1" x14ac:dyDescent="0.2">
      <c r="A20" s="529"/>
      <c r="B20" s="1727" t="s">
        <v>1069</v>
      </c>
      <c r="C20" s="1908"/>
      <c r="D20" s="1908"/>
      <c r="E20" s="1908"/>
      <c r="F20" s="1908"/>
      <c r="G20" s="545" t="s">
        <v>281</v>
      </c>
      <c r="H20" s="545" t="s">
        <v>282</v>
      </c>
      <c r="I20" s="507"/>
      <c r="J20" s="507"/>
    </row>
    <row r="21" spans="1:10" x14ac:dyDescent="0.15">
      <c r="A21" s="529"/>
      <c r="B21" s="507"/>
      <c r="C21" s="1742"/>
      <c r="D21" s="1731"/>
      <c r="E21" s="1731"/>
      <c r="F21" s="1731"/>
      <c r="G21" s="276"/>
      <c r="H21" s="276"/>
      <c r="I21" s="507"/>
      <c r="J21" s="507"/>
    </row>
    <row r="22" spans="1:10" x14ac:dyDescent="0.15">
      <c r="A22" s="529"/>
      <c r="B22" s="507"/>
      <c r="C22" s="1742"/>
      <c r="D22" s="1731"/>
      <c r="E22" s="1731"/>
      <c r="F22" s="1731"/>
      <c r="G22" s="276"/>
      <c r="H22" s="276"/>
      <c r="I22" s="507"/>
      <c r="J22" s="507"/>
    </row>
    <row r="23" spans="1:10" x14ac:dyDescent="0.15">
      <c r="A23" s="529"/>
      <c r="B23" s="507"/>
      <c r="C23" s="1742"/>
      <c r="D23" s="1731"/>
      <c r="E23" s="1731"/>
      <c r="F23" s="1731"/>
      <c r="G23" s="276"/>
      <c r="H23" s="276"/>
      <c r="I23" s="507"/>
      <c r="J23" s="507"/>
    </row>
    <row r="24" spans="1:10" x14ac:dyDescent="0.15">
      <c r="A24" s="529"/>
      <c r="B24" s="507"/>
      <c r="C24" s="1742"/>
      <c r="D24" s="1731"/>
      <c r="E24" s="1731"/>
      <c r="F24" s="1731"/>
      <c r="G24" s="276"/>
      <c r="H24" s="276"/>
      <c r="I24" s="507"/>
      <c r="J24" s="507"/>
    </row>
    <row r="25" spans="1:10" x14ac:dyDescent="0.15">
      <c r="A25" s="529"/>
      <c r="B25" s="507"/>
      <c r="C25" s="1742"/>
      <c r="D25" s="1731"/>
      <c r="E25" s="1731"/>
      <c r="F25" s="1731"/>
      <c r="G25" s="276"/>
      <c r="H25" s="276"/>
      <c r="I25" s="507"/>
      <c r="J25" s="507"/>
    </row>
    <row r="26" spans="1:10" x14ac:dyDescent="0.15">
      <c r="A26" s="529"/>
      <c r="B26" s="507"/>
      <c r="C26" s="507"/>
      <c r="D26" s="507"/>
      <c r="E26" s="507"/>
      <c r="F26" s="507"/>
      <c r="G26" s="507"/>
      <c r="H26" s="507"/>
      <c r="I26" s="507"/>
      <c r="J26" s="507"/>
    </row>
    <row r="27" spans="1:10" x14ac:dyDescent="0.15">
      <c r="A27" s="529" t="s">
        <v>293</v>
      </c>
      <c r="B27" s="507"/>
      <c r="C27" s="507"/>
      <c r="D27" s="507"/>
      <c r="E27" s="507"/>
      <c r="F27" s="507"/>
      <c r="G27" s="507"/>
      <c r="H27" s="507"/>
      <c r="I27" s="507"/>
      <c r="J27" s="507"/>
    </row>
    <row r="28" spans="1:10" ht="14" thickBot="1" x14ac:dyDescent="0.2">
      <c r="A28" s="529"/>
      <c r="B28" s="1750"/>
      <c r="C28" s="1921"/>
      <c r="D28" s="1921"/>
      <c r="E28" s="1896"/>
      <c r="F28" s="507"/>
      <c r="G28" s="507"/>
      <c r="H28" s="505"/>
      <c r="I28" s="832"/>
      <c r="J28" s="832"/>
    </row>
    <row r="29" spans="1:10" x14ac:dyDescent="0.15">
      <c r="A29" s="529"/>
      <c r="B29" s="507"/>
      <c r="C29" s="833"/>
      <c r="D29" s="446"/>
      <c r="E29" s="349"/>
      <c r="F29" s="507"/>
      <c r="G29" s="507"/>
      <c r="H29" s="527"/>
      <c r="I29" s="507"/>
      <c r="J29" s="447"/>
    </row>
    <row r="30" spans="1:10" x14ac:dyDescent="0.15">
      <c r="A30" s="529"/>
      <c r="B30" s="531"/>
      <c r="C30" s="507"/>
      <c r="D30" s="510"/>
      <c r="E30" s="510"/>
      <c r="F30" s="507"/>
      <c r="G30" s="507"/>
      <c r="H30" s="537"/>
      <c r="I30" s="521"/>
      <c r="J30" s="531"/>
    </row>
    <row r="31" spans="1:10" x14ac:dyDescent="0.15">
      <c r="A31" s="529"/>
      <c r="B31" s="507"/>
      <c r="C31" s="507"/>
      <c r="D31" s="507"/>
      <c r="E31" s="507"/>
      <c r="F31" s="507"/>
      <c r="G31" s="507"/>
      <c r="H31" s="529"/>
      <c r="I31" s="507"/>
      <c r="J31" s="507"/>
    </row>
    <row r="32" spans="1:10" x14ac:dyDescent="0.15">
      <c r="A32" s="529"/>
      <c r="B32" s="507"/>
      <c r="C32" s="507"/>
      <c r="D32" s="507"/>
      <c r="E32" s="507"/>
      <c r="F32" s="507"/>
      <c r="G32" s="507"/>
      <c r="H32" s="529"/>
      <c r="I32" s="507"/>
      <c r="J32" s="507"/>
    </row>
    <row r="33" spans="1:10" ht="14" thickBot="1" x14ac:dyDescent="0.2">
      <c r="A33" s="529"/>
      <c r="B33" s="1750"/>
      <c r="C33" s="1921"/>
      <c r="D33" s="1921"/>
      <c r="E33" s="1896"/>
      <c r="F33" s="507"/>
      <c r="G33" s="507"/>
      <c r="H33" s="528"/>
      <c r="I33" s="1762"/>
      <c r="J33" s="1762"/>
    </row>
    <row r="34" spans="1:10" x14ac:dyDescent="0.15">
      <c r="A34" s="529"/>
      <c r="B34" s="507"/>
      <c r="C34" s="833"/>
      <c r="D34" s="446"/>
      <c r="E34" s="349"/>
      <c r="F34" s="507"/>
      <c r="G34" s="507"/>
      <c r="H34" s="528"/>
      <c r="I34" s="1762"/>
      <c r="J34" s="1762"/>
    </row>
    <row r="35" spans="1:10" x14ac:dyDescent="0.15">
      <c r="A35" s="529"/>
      <c r="B35" s="507"/>
      <c r="C35" s="507"/>
      <c r="D35" s="507"/>
      <c r="E35" s="507"/>
      <c r="F35" s="507"/>
      <c r="G35" s="507"/>
      <c r="H35" s="529"/>
      <c r="I35" s="492"/>
      <c r="J35" s="521"/>
    </row>
    <row r="36" spans="1:10" x14ac:dyDescent="0.15">
      <c r="A36" s="529"/>
      <c r="B36" s="507"/>
      <c r="C36" s="507"/>
      <c r="D36" s="507"/>
      <c r="E36" s="507"/>
      <c r="F36" s="507"/>
      <c r="G36" s="507"/>
      <c r="H36" s="529"/>
      <c r="I36" s="507"/>
      <c r="J36" s="507"/>
    </row>
    <row r="37" spans="1:10" ht="14" thickBot="1" x14ac:dyDescent="0.2">
      <c r="A37" s="529"/>
      <c r="B37" s="1750"/>
      <c r="C37" s="1921"/>
      <c r="D37" s="1921"/>
      <c r="E37" s="1896"/>
      <c r="F37" s="507"/>
      <c r="G37" s="507"/>
      <c r="H37" s="528"/>
      <c r="I37" s="507"/>
      <c r="J37" s="507"/>
    </row>
    <row r="38" spans="1:10" x14ac:dyDescent="0.15">
      <c r="A38" s="529"/>
      <c r="B38" s="507"/>
      <c r="C38" s="833"/>
      <c r="D38" s="446"/>
      <c r="E38" s="349"/>
      <c r="F38" s="507"/>
      <c r="G38" s="507"/>
      <c r="H38" s="528"/>
      <c r="I38" s="507"/>
      <c r="J38" s="507"/>
    </row>
    <row r="39" spans="1:10" x14ac:dyDescent="0.15">
      <c r="A39" s="529"/>
      <c r="B39" s="507"/>
      <c r="C39" s="507"/>
      <c r="D39" s="507"/>
      <c r="E39" s="507"/>
      <c r="F39" s="507"/>
      <c r="G39" s="507"/>
      <c r="H39" s="529"/>
      <c r="I39" s="507"/>
      <c r="J39" s="507"/>
    </row>
    <row r="40" spans="1:10" x14ac:dyDescent="0.15">
      <c r="A40" s="529"/>
      <c r="B40" s="507"/>
      <c r="C40" s="507"/>
      <c r="D40" s="507"/>
      <c r="E40" s="507"/>
      <c r="F40" s="507"/>
      <c r="G40" s="507"/>
      <c r="H40" s="529"/>
      <c r="I40" s="507"/>
      <c r="J40" s="507"/>
    </row>
    <row r="41" spans="1:10" x14ac:dyDescent="0.15">
      <c r="A41" s="529"/>
      <c r="B41" s="507"/>
      <c r="C41" s="507"/>
      <c r="D41" s="507"/>
      <c r="E41" s="507"/>
      <c r="F41" s="507"/>
      <c r="G41" s="507"/>
      <c r="H41" s="529"/>
      <c r="I41" s="507"/>
      <c r="J41" s="507"/>
    </row>
    <row r="42" spans="1:10" x14ac:dyDescent="0.15">
      <c r="A42" s="529"/>
      <c r="B42" s="507"/>
      <c r="C42" s="507"/>
      <c r="D42" s="507"/>
      <c r="E42" s="507"/>
      <c r="F42" s="507"/>
      <c r="G42" s="507"/>
      <c r="H42" s="529"/>
      <c r="I42" s="507"/>
      <c r="J42" s="507"/>
    </row>
    <row r="43" spans="1:10" ht="14" thickBot="1" x14ac:dyDescent="0.2">
      <c r="A43" s="529"/>
      <c r="B43" s="1750"/>
      <c r="C43" s="1921"/>
      <c r="D43" s="1921"/>
      <c r="E43" s="1896"/>
      <c r="F43" s="1755"/>
      <c r="G43" s="1755"/>
      <c r="H43" s="505"/>
      <c r="I43" s="832"/>
      <c r="J43" s="832"/>
    </row>
    <row r="44" spans="1:10" x14ac:dyDescent="0.15">
      <c r="A44" s="529"/>
      <c r="B44" s="507"/>
      <c r="C44" s="833"/>
      <c r="D44" s="446"/>
      <c r="E44" s="349"/>
      <c r="F44" s="1755"/>
      <c r="G44" s="1755"/>
      <c r="H44" s="527"/>
      <c r="I44" s="507"/>
      <c r="J44" s="355"/>
    </row>
    <row r="45" spans="1:10" x14ac:dyDescent="0.15">
      <c r="A45" s="529"/>
      <c r="B45" s="507"/>
      <c r="C45" s="507"/>
      <c r="D45" s="507"/>
      <c r="E45" s="507"/>
      <c r="F45" s="278"/>
      <c r="G45" s="507"/>
      <c r="H45" s="529"/>
      <c r="I45" s="507"/>
      <c r="J45" s="507"/>
    </row>
    <row r="46" spans="1:10" x14ac:dyDescent="0.15">
      <c r="A46" s="529"/>
      <c r="B46" s="507"/>
      <c r="C46" s="507"/>
      <c r="D46" s="507"/>
      <c r="E46" s="507"/>
      <c r="F46" s="507"/>
      <c r="G46" s="529"/>
      <c r="H46" s="507"/>
      <c r="I46" s="507"/>
      <c r="J46" s="507"/>
    </row>
    <row r="47" spans="1:10" ht="14" thickBot="1" x14ac:dyDescent="0.2">
      <c r="A47" s="529" t="s">
        <v>298</v>
      </c>
      <c r="B47" s="1727" t="s">
        <v>1070</v>
      </c>
      <c r="C47" s="1908"/>
      <c r="D47" s="1908"/>
      <c r="E47" s="1908"/>
      <c r="F47" s="1908"/>
      <c r="G47" s="545" t="s">
        <v>281</v>
      </c>
      <c r="H47" s="545" t="s">
        <v>282</v>
      </c>
      <c r="I47" s="507"/>
      <c r="J47" s="507"/>
    </row>
    <row r="48" spans="1:10" x14ac:dyDescent="0.15">
      <c r="A48" s="529"/>
      <c r="B48" s="507"/>
      <c r="C48" s="1742"/>
      <c r="D48" s="1738"/>
      <c r="E48" s="1738"/>
      <c r="F48" s="1738"/>
      <c r="G48" s="276"/>
      <c r="H48" s="276"/>
      <c r="I48" s="507"/>
      <c r="J48" s="507"/>
    </row>
    <row r="49" spans="1:10" x14ac:dyDescent="0.15">
      <c r="A49" s="529"/>
      <c r="B49" s="507"/>
      <c r="C49" s="1742"/>
      <c r="D49" s="1738"/>
      <c r="E49" s="1738"/>
      <c r="F49" s="1738"/>
      <c r="G49" s="276"/>
      <c r="H49" s="276"/>
      <c r="I49" s="507"/>
      <c r="J49" s="507"/>
    </row>
    <row r="50" spans="1:10" x14ac:dyDescent="0.15">
      <c r="A50" s="529"/>
      <c r="B50" s="507"/>
      <c r="C50" s="1742"/>
      <c r="D50" s="1738"/>
      <c r="E50" s="1738"/>
      <c r="F50" s="1738"/>
      <c r="G50" s="276"/>
      <c r="H50" s="276"/>
      <c r="I50" s="507"/>
      <c r="J50" s="507"/>
    </row>
    <row r="51" spans="1:10" x14ac:dyDescent="0.15">
      <c r="A51" s="529"/>
      <c r="B51" s="507"/>
      <c r="C51" s="510"/>
      <c r="D51" s="1"/>
      <c r="E51" s="1"/>
      <c r="F51" s="1"/>
      <c r="G51" s="277"/>
      <c r="H51" s="277"/>
      <c r="I51" s="507"/>
      <c r="J51" s="507"/>
    </row>
    <row r="52" spans="1:10" x14ac:dyDescent="0.15">
      <c r="A52" s="529"/>
      <c r="B52" s="507"/>
      <c r="C52" s="510"/>
      <c r="D52" s="1"/>
      <c r="E52" s="1"/>
      <c r="F52" s="1"/>
      <c r="G52" s="277"/>
      <c r="H52" s="277"/>
      <c r="I52" s="507"/>
      <c r="J52" s="507"/>
    </row>
    <row r="53" spans="1:10" x14ac:dyDescent="0.15">
      <c r="A53" s="600" t="s">
        <v>1097</v>
      </c>
      <c r="B53" s="601"/>
      <c r="C53" s="510"/>
      <c r="D53" s="1"/>
      <c r="E53" s="1"/>
      <c r="F53" s="1"/>
      <c r="G53" s="277"/>
      <c r="H53" s="277"/>
      <c r="I53" s="507"/>
      <c r="J53" s="507"/>
    </row>
    <row r="54" spans="1:10" x14ac:dyDescent="0.15">
      <c r="A54" s="529"/>
      <c r="B54" s="591"/>
      <c r="C54" s="591"/>
      <c r="D54" s="591"/>
      <c r="E54" s="591"/>
      <c r="F54" s="591"/>
      <c r="G54" s="281"/>
      <c r="H54" s="281"/>
      <c r="I54" s="591"/>
      <c r="J54" s="591"/>
    </row>
    <row r="55" spans="1:10" ht="14" thickBot="1" x14ac:dyDescent="0.2">
      <c r="A55" s="529" t="s">
        <v>250</v>
      </c>
      <c r="B55" s="1727"/>
      <c r="C55" s="1908"/>
      <c r="D55" s="1908"/>
      <c r="E55" s="1908"/>
      <c r="F55" s="1908"/>
      <c r="G55" s="545" t="s">
        <v>281</v>
      </c>
      <c r="H55" s="545" t="s">
        <v>282</v>
      </c>
      <c r="I55" s="507"/>
      <c r="J55" s="507"/>
    </row>
    <row r="56" spans="1:10" x14ac:dyDescent="0.15">
      <c r="A56" s="529"/>
      <c r="B56" s="507"/>
      <c r="C56" s="1742"/>
      <c r="D56" s="1738"/>
      <c r="E56" s="1738"/>
      <c r="F56" s="1738"/>
      <c r="G56" s="276"/>
      <c r="H56" s="276"/>
      <c r="I56" s="507"/>
      <c r="J56" s="507"/>
    </row>
    <row r="57" spans="1:10" x14ac:dyDescent="0.15">
      <c r="A57" s="529"/>
      <c r="B57" s="507"/>
      <c r="C57" s="1742"/>
      <c r="D57" s="1738"/>
      <c r="E57" s="1738"/>
      <c r="F57" s="1738"/>
      <c r="G57" s="276"/>
      <c r="H57" s="276"/>
      <c r="I57" s="507"/>
      <c r="J57" s="507"/>
    </row>
    <row r="58" spans="1:10" x14ac:dyDescent="0.15">
      <c r="A58" s="529"/>
      <c r="B58" s="507"/>
      <c r="C58" s="1742"/>
      <c r="D58" s="1738"/>
      <c r="E58" s="1738"/>
      <c r="F58" s="1738"/>
      <c r="G58" s="276"/>
      <c r="H58" s="276"/>
      <c r="I58" s="507"/>
      <c r="J58" s="507"/>
    </row>
    <row r="59" spans="1:10" x14ac:dyDescent="0.15">
      <c r="A59" s="529"/>
      <c r="B59" s="507"/>
      <c r="C59" s="1742"/>
      <c r="D59" s="1738"/>
      <c r="E59" s="1738"/>
      <c r="F59" s="1738"/>
      <c r="G59" s="276"/>
      <c r="H59" s="276"/>
      <c r="I59" s="507"/>
      <c r="J59" s="507"/>
    </row>
    <row r="60" spans="1:10" x14ac:dyDescent="0.15">
      <c r="A60" s="529"/>
      <c r="B60" s="507"/>
      <c r="C60" s="1742"/>
      <c r="D60" s="1738"/>
      <c r="E60" s="1738"/>
      <c r="F60" s="1738"/>
      <c r="G60" s="276"/>
      <c r="H60" s="276"/>
      <c r="I60" s="507"/>
      <c r="J60" s="507"/>
    </row>
    <row r="61" spans="1:10" x14ac:dyDescent="0.15">
      <c r="A61" s="529"/>
      <c r="B61" s="507"/>
      <c r="C61" s="1742"/>
      <c r="D61" s="1738"/>
      <c r="E61" s="1738"/>
      <c r="F61" s="1738"/>
      <c r="G61" s="276"/>
      <c r="H61" s="276"/>
      <c r="I61" s="507"/>
      <c r="J61" s="507"/>
    </row>
    <row r="62" spans="1:10" x14ac:dyDescent="0.15">
      <c r="A62" s="529"/>
      <c r="B62" s="507"/>
      <c r="C62" s="1742"/>
      <c r="D62" s="1738"/>
      <c r="E62" s="1738"/>
      <c r="F62" s="1738"/>
      <c r="G62" s="276"/>
      <c r="H62" s="276"/>
      <c r="I62" s="507"/>
      <c r="J62" s="507"/>
    </row>
    <row r="63" spans="1:10" x14ac:dyDescent="0.15">
      <c r="A63" s="529"/>
      <c r="B63" s="507"/>
      <c r="C63" s="1742"/>
      <c r="D63" s="1738"/>
      <c r="E63" s="1738"/>
      <c r="F63" s="1738"/>
      <c r="G63" s="276"/>
      <c r="H63" s="276"/>
      <c r="I63" s="507"/>
      <c r="J63" s="507"/>
    </row>
    <row r="64" spans="1:10" x14ac:dyDescent="0.15">
      <c r="A64" s="529"/>
      <c r="B64" s="507"/>
      <c r="C64" s="1742"/>
      <c r="D64" s="1738"/>
      <c r="E64" s="1738"/>
      <c r="F64" s="1738"/>
      <c r="G64" s="276"/>
      <c r="H64" s="276"/>
      <c r="I64" s="507"/>
      <c r="J64" s="507"/>
    </row>
    <row r="65" spans="1:10" x14ac:dyDescent="0.15">
      <c r="A65" s="529"/>
      <c r="B65" s="507"/>
      <c r="C65" s="1742"/>
      <c r="D65" s="1738"/>
      <c r="E65" s="1738"/>
      <c r="F65" s="1738"/>
      <c r="G65" s="276"/>
      <c r="H65" s="276"/>
      <c r="I65" s="507"/>
      <c r="J65" s="507"/>
    </row>
    <row r="66" spans="1:10" x14ac:dyDescent="0.15">
      <c r="A66" s="529"/>
      <c r="B66" s="507"/>
      <c r="C66" s="1774"/>
      <c r="D66" s="1738"/>
      <c r="E66" s="1738"/>
      <c r="F66" s="1738"/>
      <c r="G66" s="276"/>
      <c r="H66" s="276"/>
      <c r="I66" s="507"/>
      <c r="J66" s="507"/>
    </row>
    <row r="67" spans="1:10" x14ac:dyDescent="0.15">
      <c r="A67" s="529"/>
      <c r="B67" s="507"/>
      <c r="C67" s="1742"/>
      <c r="D67" s="1738"/>
      <c r="E67" s="1738"/>
      <c r="F67" s="1738"/>
      <c r="G67" s="276"/>
      <c r="H67" s="276"/>
      <c r="I67" s="507"/>
      <c r="J67" s="507"/>
    </row>
    <row r="68" spans="1:10" x14ac:dyDescent="0.15">
      <c r="A68" s="529"/>
      <c r="B68" s="507"/>
      <c r="C68" s="1742"/>
      <c r="D68" s="1738"/>
      <c r="E68" s="1738"/>
      <c r="F68" s="1738"/>
      <c r="G68" s="276"/>
      <c r="H68" s="276"/>
      <c r="I68" s="507"/>
      <c r="J68" s="507"/>
    </row>
    <row r="69" spans="1:10" x14ac:dyDescent="0.15">
      <c r="A69" s="529"/>
      <c r="B69" s="507"/>
      <c r="C69" s="1742"/>
      <c r="D69" s="1738"/>
      <c r="E69" s="1738"/>
      <c r="F69" s="1738"/>
      <c r="G69" s="276"/>
      <c r="H69" s="276"/>
      <c r="I69" s="507"/>
      <c r="J69" s="507"/>
    </row>
    <row r="70" spans="1:10" x14ac:dyDescent="0.15">
      <c r="A70" s="529"/>
      <c r="B70" s="507"/>
      <c r="C70" s="1742"/>
      <c r="D70" s="1738"/>
      <c r="E70" s="1738"/>
      <c r="F70" s="1738"/>
      <c r="G70" s="276"/>
      <c r="H70" s="276"/>
      <c r="I70" s="507"/>
      <c r="J70" s="507"/>
    </row>
    <row r="71" spans="1:10" x14ac:dyDescent="0.15">
      <c r="A71" s="529"/>
      <c r="B71" s="507"/>
      <c r="C71" s="1742"/>
      <c r="D71" s="1738"/>
      <c r="E71" s="1738"/>
      <c r="F71" s="1738"/>
      <c r="G71" s="276"/>
      <c r="H71" s="276"/>
      <c r="I71" s="507"/>
      <c r="J71" s="507"/>
    </row>
    <row r="72" spans="1:10" x14ac:dyDescent="0.15">
      <c r="A72" s="529"/>
      <c r="B72" s="507"/>
      <c r="C72" s="1742"/>
      <c r="D72" s="1738"/>
      <c r="E72" s="1738"/>
      <c r="F72" s="1738"/>
      <c r="G72" s="276"/>
      <c r="H72" s="276"/>
      <c r="I72" s="507"/>
      <c r="J72" s="507"/>
    </row>
    <row r="73" spans="1:10" x14ac:dyDescent="0.15">
      <c r="A73" s="529"/>
      <c r="B73" s="507"/>
      <c r="C73" s="507"/>
      <c r="D73" s="507"/>
      <c r="E73" s="507"/>
      <c r="F73" s="507"/>
      <c r="G73" s="507"/>
      <c r="H73" s="507"/>
      <c r="I73" s="507"/>
      <c r="J73" s="507"/>
    </row>
    <row r="74" spans="1:10" x14ac:dyDescent="0.15">
      <c r="A74" s="529" t="s">
        <v>1071</v>
      </c>
      <c r="B74" s="507"/>
      <c r="C74" s="507"/>
      <c r="D74" s="507"/>
      <c r="E74" s="507"/>
      <c r="F74" s="507"/>
      <c r="G74" s="507"/>
      <c r="H74" s="507"/>
      <c r="I74" s="507"/>
      <c r="J74" s="507"/>
    </row>
    <row r="75" spans="1:10" ht="14" thickBot="1" x14ac:dyDescent="0.2">
      <c r="A75" s="529"/>
      <c r="B75" s="1750"/>
      <c r="C75" s="1878"/>
      <c r="D75" s="1878"/>
      <c r="E75" s="1878"/>
      <c r="F75" s="507"/>
      <c r="G75" s="507"/>
      <c r="H75" s="514"/>
      <c r="I75" s="832"/>
      <c r="J75" s="832"/>
    </row>
    <row r="76" spans="1:10" x14ac:dyDescent="0.15">
      <c r="A76" s="529"/>
      <c r="B76" s="506"/>
      <c r="C76" s="354"/>
      <c r="D76" s="349"/>
      <c r="E76" s="506"/>
      <c r="F76" s="507"/>
      <c r="G76" s="507"/>
      <c r="H76" s="510"/>
      <c r="I76" s="511"/>
      <c r="J76" s="355"/>
    </row>
    <row r="77" spans="1:10" x14ac:dyDescent="0.15">
      <c r="A77" s="529"/>
      <c r="B77" s="507"/>
      <c r="C77" s="531"/>
      <c r="D77" s="531"/>
      <c r="E77" s="507"/>
      <c r="F77" s="507"/>
      <c r="G77" s="507"/>
      <c r="H77" s="510"/>
      <c r="I77" s="531"/>
      <c r="J77" s="531"/>
    </row>
    <row r="78" spans="1:10" x14ac:dyDescent="0.15">
      <c r="A78" s="529"/>
      <c r="B78" s="507"/>
      <c r="C78" s="507"/>
      <c r="D78" s="507"/>
      <c r="E78" s="507"/>
      <c r="F78" s="507"/>
      <c r="G78" s="507"/>
      <c r="H78" s="507"/>
      <c r="I78" s="507"/>
      <c r="J78" s="507"/>
    </row>
    <row r="79" spans="1:10" ht="14" thickBot="1" x14ac:dyDescent="0.2">
      <c r="A79" s="529"/>
      <c r="B79" s="2270"/>
      <c r="C79" s="1878"/>
      <c r="D79" s="1878"/>
      <c r="E79" s="1878"/>
      <c r="F79" s="507"/>
      <c r="G79" s="507"/>
      <c r="H79" s="510"/>
      <c r="I79" s="1762"/>
      <c r="J79" s="1762"/>
    </row>
    <row r="80" spans="1:10" x14ac:dyDescent="0.15">
      <c r="A80" s="529"/>
      <c r="B80" s="507"/>
      <c r="C80" s="354"/>
      <c r="D80" s="349"/>
      <c r="E80" s="506"/>
      <c r="F80" s="507"/>
      <c r="G80" s="507"/>
      <c r="H80" s="510"/>
      <c r="I80" s="1762"/>
      <c r="J80" s="1762"/>
    </row>
    <row r="81" spans="1:10" x14ac:dyDescent="0.15">
      <c r="A81" s="529"/>
      <c r="B81" s="507"/>
      <c r="C81" s="507"/>
      <c r="D81" s="507"/>
      <c r="E81" s="507"/>
      <c r="F81" s="507"/>
      <c r="G81" s="507"/>
      <c r="H81" s="507"/>
      <c r="I81" s="492"/>
      <c r="J81" s="521"/>
    </row>
    <row r="82" spans="1:10" x14ac:dyDescent="0.15">
      <c r="A82" s="529"/>
      <c r="B82" s="507"/>
      <c r="C82" s="507"/>
      <c r="D82" s="507"/>
      <c r="E82" s="507"/>
      <c r="F82" s="507"/>
      <c r="G82" s="507"/>
      <c r="H82" s="507"/>
      <c r="I82" s="507"/>
      <c r="J82" s="507"/>
    </row>
    <row r="83" spans="1:10" ht="14" thickBot="1" x14ac:dyDescent="0.2">
      <c r="A83" s="529"/>
      <c r="B83" s="2270"/>
      <c r="C83" s="1878"/>
      <c r="D83" s="1878"/>
      <c r="E83" s="1878"/>
      <c r="F83" s="507"/>
      <c r="G83" s="507"/>
      <c r="H83" s="507"/>
      <c r="I83" s="507"/>
      <c r="J83" s="507"/>
    </row>
    <row r="84" spans="1:10" x14ac:dyDescent="0.15">
      <c r="A84" s="529"/>
      <c r="B84" s="507"/>
      <c r="C84" s="339"/>
      <c r="D84" s="350"/>
      <c r="E84" s="507"/>
      <c r="F84" s="507"/>
      <c r="G84" s="507"/>
      <c r="H84" s="507"/>
      <c r="I84" s="507"/>
      <c r="J84" s="507"/>
    </row>
    <row r="85" spans="1:10" x14ac:dyDescent="0.15">
      <c r="A85" s="529"/>
      <c r="B85" s="507"/>
      <c r="C85" s="339"/>
      <c r="D85" s="521"/>
      <c r="E85" s="507"/>
      <c r="F85" s="507"/>
      <c r="G85" s="507"/>
      <c r="H85" s="507"/>
      <c r="I85" s="507"/>
      <c r="J85" s="507"/>
    </row>
    <row r="86" spans="1:10" x14ac:dyDescent="0.15">
      <c r="A86" s="529"/>
      <c r="B86" s="507"/>
      <c r="C86" s="507"/>
      <c r="D86" s="507"/>
      <c r="E86" s="507"/>
      <c r="F86" s="507"/>
      <c r="G86" s="507"/>
      <c r="H86" s="507"/>
      <c r="I86" s="507"/>
      <c r="J86" s="507"/>
    </row>
    <row r="87" spans="1:10" ht="14" thickBot="1" x14ac:dyDescent="0.2">
      <c r="A87" s="529"/>
      <c r="B87" s="2270"/>
      <c r="C87" s="1878"/>
      <c r="D87" s="1878"/>
      <c r="E87" s="1878"/>
      <c r="F87" s="1755"/>
      <c r="G87" s="1755"/>
      <c r="H87" s="514"/>
      <c r="I87" s="832"/>
      <c r="J87" s="832"/>
    </row>
    <row r="88" spans="1:10" x14ac:dyDescent="0.15">
      <c r="A88" s="529"/>
      <c r="B88" s="507"/>
      <c r="C88" s="354"/>
      <c r="D88" s="349"/>
      <c r="E88" s="506"/>
      <c r="F88" s="278"/>
      <c r="G88" s="507"/>
      <c r="H88" s="510"/>
      <c r="I88" s="511"/>
      <c r="J88" s="355"/>
    </row>
    <row r="89" spans="1:10" x14ac:dyDescent="0.15">
      <c r="A89" s="529"/>
      <c r="B89" s="507"/>
      <c r="C89" s="507"/>
      <c r="D89" s="507"/>
      <c r="E89" s="507"/>
      <c r="F89" s="507"/>
      <c r="G89" s="507"/>
      <c r="H89" s="507"/>
      <c r="I89" s="507"/>
      <c r="J89" s="507"/>
    </row>
    <row r="90" spans="1:10" ht="14" thickBot="1" x14ac:dyDescent="0.2">
      <c r="A90" s="529" t="s">
        <v>298</v>
      </c>
      <c r="B90" s="1877"/>
      <c r="C90" s="1877"/>
      <c r="D90" s="1877"/>
      <c r="E90" s="1877"/>
      <c r="F90" s="545" t="s">
        <v>281</v>
      </c>
      <c r="G90" s="545" t="s">
        <v>282</v>
      </c>
      <c r="H90" s="507"/>
      <c r="I90" s="507"/>
      <c r="J90" s="507"/>
    </row>
    <row r="91" spans="1:10" x14ac:dyDescent="0.15">
      <c r="A91" s="529"/>
      <c r="B91" s="507"/>
      <c r="C91" s="1742"/>
      <c r="D91" s="1738"/>
      <c r="E91" s="1738"/>
      <c r="F91" s="299"/>
      <c r="G91" s="276"/>
      <c r="H91" s="507"/>
      <c r="I91" s="507"/>
      <c r="J91" s="507"/>
    </row>
    <row r="92" spans="1:10" x14ac:dyDescent="0.15">
      <c r="A92" s="529"/>
      <c r="B92" s="507"/>
      <c r="C92" s="1742"/>
      <c r="D92" s="1738"/>
      <c r="E92" s="1738"/>
      <c r="F92" s="276"/>
      <c r="G92" s="299"/>
      <c r="H92" s="507"/>
      <c r="I92" s="507"/>
      <c r="J92" s="507"/>
    </row>
    <row r="93" spans="1:10" x14ac:dyDescent="0.15">
      <c r="A93" s="529"/>
      <c r="B93" s="507"/>
      <c r="C93" s="507"/>
      <c r="D93" s="507"/>
      <c r="E93" s="507"/>
      <c r="F93" s="129"/>
      <c r="G93" s="129"/>
      <c r="H93" s="507"/>
      <c r="I93" s="507"/>
      <c r="J93" s="507"/>
    </row>
    <row r="94" spans="1:10" x14ac:dyDescent="0.15">
      <c r="A94" s="529"/>
      <c r="B94" s="507"/>
      <c r="C94" s="1742"/>
      <c r="D94" s="1738"/>
      <c r="E94" s="1738"/>
      <c r="F94" s="277"/>
      <c r="G94" s="276"/>
      <c r="H94" s="507"/>
      <c r="I94" s="507"/>
      <c r="J94" s="507"/>
    </row>
    <row r="95" spans="1:10" x14ac:dyDescent="0.15">
      <c r="A95" s="529"/>
      <c r="B95" s="507"/>
      <c r="C95" s="1742"/>
      <c r="D95" s="1738"/>
      <c r="E95" s="1738"/>
      <c r="F95" s="276"/>
      <c r="G95" s="277"/>
      <c r="H95" s="507"/>
      <c r="I95" s="507"/>
      <c r="J95" s="507"/>
    </row>
    <row r="96" spans="1:10" x14ac:dyDescent="0.15">
      <c r="A96" s="529"/>
      <c r="B96" s="507"/>
      <c r="C96" s="510"/>
      <c r="D96" s="1"/>
      <c r="E96" s="1"/>
      <c r="F96" s="510"/>
      <c r="G96" s="299"/>
      <c r="H96" s="507"/>
      <c r="I96" s="507"/>
      <c r="J96" s="507"/>
    </row>
    <row r="97" spans="1:10" x14ac:dyDescent="0.15">
      <c r="A97" s="529"/>
      <c r="B97" s="507"/>
      <c r="C97" s="507"/>
      <c r="D97" s="507"/>
      <c r="E97" s="507"/>
      <c r="F97" s="507"/>
      <c r="G97" s="507"/>
      <c r="H97" s="507"/>
      <c r="I97" s="507"/>
      <c r="J97" s="507"/>
    </row>
    <row r="98" spans="1:10" x14ac:dyDescent="0.15">
      <c r="A98" s="600" t="s">
        <v>1099</v>
      </c>
      <c r="B98" s="601"/>
      <c r="C98" s="507"/>
      <c r="D98" s="507"/>
      <c r="E98" s="507"/>
      <c r="F98" s="507"/>
      <c r="G98" s="507"/>
      <c r="H98" s="507"/>
      <c r="I98" s="507"/>
      <c r="J98" s="507"/>
    </row>
    <row r="99" spans="1:10" x14ac:dyDescent="0.15">
      <c r="A99" s="529"/>
      <c r="B99" s="507"/>
      <c r="C99" s="507"/>
      <c r="D99" s="507"/>
      <c r="E99" s="507"/>
      <c r="F99" s="507"/>
      <c r="G99" s="507"/>
      <c r="H99" s="507"/>
      <c r="I99" s="507"/>
      <c r="J99" s="507"/>
    </row>
    <row r="100" spans="1:10" ht="14" thickBot="1" x14ac:dyDescent="0.2">
      <c r="A100" s="529" t="s">
        <v>250</v>
      </c>
      <c r="B100" s="1877"/>
      <c r="C100" s="1877"/>
      <c r="D100" s="1877"/>
      <c r="E100" s="1877"/>
      <c r="F100" s="1877"/>
      <c r="G100" s="545" t="s">
        <v>281</v>
      </c>
      <c r="H100" s="545" t="s">
        <v>282</v>
      </c>
      <c r="I100" s="507"/>
      <c r="J100" s="507"/>
    </row>
    <row r="101" spans="1:10" x14ac:dyDescent="0.15">
      <c r="A101" s="529"/>
      <c r="B101" s="507"/>
      <c r="C101" s="1743"/>
      <c r="D101" s="1729"/>
      <c r="E101" s="1729"/>
      <c r="F101" s="1729"/>
      <c r="G101" s="276"/>
      <c r="H101" s="277"/>
      <c r="I101" s="507"/>
      <c r="J101" s="507"/>
    </row>
    <row r="102" spans="1:10" x14ac:dyDescent="0.15">
      <c r="A102" s="529"/>
      <c r="B102" s="507"/>
      <c r="C102" s="1742"/>
      <c r="D102" s="1738"/>
      <c r="E102" s="1738"/>
      <c r="F102" s="1738"/>
      <c r="G102" s="276"/>
      <c r="H102" s="277"/>
      <c r="I102" s="507"/>
      <c r="J102" s="507"/>
    </row>
    <row r="103" spans="1:10" x14ac:dyDescent="0.15">
      <c r="A103" s="529"/>
      <c r="B103" s="507"/>
      <c r="C103" s="1742"/>
      <c r="D103" s="1738"/>
      <c r="E103" s="1738"/>
      <c r="F103" s="1738"/>
      <c r="G103" s="276"/>
      <c r="H103" s="277"/>
      <c r="I103" s="507"/>
      <c r="J103" s="507"/>
    </row>
    <row r="104" spans="1:10" x14ac:dyDescent="0.15">
      <c r="A104" s="529"/>
      <c r="B104" s="507"/>
      <c r="C104" s="1742"/>
      <c r="D104" s="1738"/>
      <c r="E104" s="1738"/>
      <c r="F104" s="1738"/>
      <c r="G104" s="277"/>
      <c r="H104" s="276"/>
      <c r="I104" s="507"/>
      <c r="J104" s="507"/>
    </row>
    <row r="105" spans="1:10" x14ac:dyDescent="0.15">
      <c r="A105" s="529"/>
      <c r="B105" s="507"/>
      <c r="C105" s="507"/>
      <c r="D105" s="507"/>
      <c r="E105" s="507"/>
      <c r="F105" s="507"/>
      <c r="G105" s="507"/>
      <c r="H105" s="507"/>
      <c r="I105" s="507"/>
      <c r="J105" s="507"/>
    </row>
    <row r="106" spans="1:10" x14ac:dyDescent="0.15">
      <c r="A106" s="529" t="s">
        <v>293</v>
      </c>
      <c r="B106" s="1742"/>
      <c r="C106" s="1738"/>
      <c r="D106" s="1738"/>
      <c r="E106" s="1738"/>
      <c r="F106" s="1738"/>
      <c r="G106" s="1738"/>
      <c r="H106" s="129"/>
      <c r="I106" s="507"/>
      <c r="J106" s="507"/>
    </row>
    <row r="107" spans="1:10" x14ac:dyDescent="0.15">
      <c r="A107" s="529"/>
      <c r="B107" s="1742"/>
      <c r="C107" s="1738"/>
      <c r="D107" s="1738"/>
      <c r="E107" s="1738"/>
      <c r="F107" s="1738"/>
      <c r="G107" s="1738"/>
      <c r="H107" s="129"/>
      <c r="I107" s="507"/>
      <c r="J107" s="507"/>
    </row>
    <row r="108" spans="1:10" x14ac:dyDescent="0.15">
      <c r="A108" s="529"/>
      <c r="B108" s="1742"/>
      <c r="C108" s="1738"/>
      <c r="D108" s="1738"/>
      <c r="E108" s="1738"/>
      <c r="F108" s="1738"/>
      <c r="G108" s="1738"/>
      <c r="H108" s="129"/>
      <c r="I108" s="507"/>
      <c r="J108" s="507"/>
    </row>
    <row r="109" spans="1:10" x14ac:dyDescent="0.15">
      <c r="A109" s="529"/>
      <c r="B109" s="507"/>
      <c r="C109" s="507"/>
      <c r="D109" s="507"/>
      <c r="E109" s="507"/>
      <c r="F109" s="507"/>
      <c r="G109" s="507"/>
      <c r="H109" s="507"/>
      <c r="I109" s="507"/>
      <c r="J109" s="507"/>
    </row>
    <row r="110" spans="1:10" ht="14" thickBot="1" x14ac:dyDescent="0.2">
      <c r="A110" s="529"/>
      <c r="B110" s="1877"/>
      <c r="C110" s="1877"/>
      <c r="D110" s="1877"/>
      <c r="E110" s="1877"/>
      <c r="F110" s="1877"/>
      <c r="G110" s="545" t="s">
        <v>281</v>
      </c>
      <c r="H110" s="545" t="s">
        <v>282</v>
      </c>
      <c r="I110" s="507"/>
      <c r="J110" s="507"/>
    </row>
    <row r="111" spans="1:10" x14ac:dyDescent="0.15">
      <c r="A111" s="529"/>
      <c r="B111" s="507"/>
      <c r="C111" s="1743"/>
      <c r="D111" s="1729"/>
      <c r="E111" s="1729"/>
      <c r="F111" s="1729"/>
      <c r="G111" s="276"/>
      <c r="H111" s="276"/>
      <c r="I111" s="507"/>
      <c r="J111" s="507"/>
    </row>
    <row r="112" spans="1:10" x14ac:dyDescent="0.15">
      <c r="A112" s="529"/>
      <c r="B112" s="507"/>
      <c r="C112" s="1742"/>
      <c r="D112" s="1738"/>
      <c r="E112" s="1738"/>
      <c r="F112" s="1738"/>
      <c r="G112" s="276"/>
      <c r="H112" s="276"/>
      <c r="I112" s="507"/>
      <c r="J112" s="507"/>
    </row>
    <row r="113" spans="1:10" x14ac:dyDescent="0.15">
      <c r="A113" s="529"/>
      <c r="B113" s="507"/>
      <c r="C113" s="1742"/>
      <c r="D113" s="1738"/>
      <c r="E113" s="1738"/>
      <c r="F113" s="1738"/>
      <c r="G113" s="276"/>
      <c r="H113" s="276"/>
      <c r="I113" s="507"/>
      <c r="J113" s="507"/>
    </row>
    <row r="114" spans="1:10" x14ac:dyDescent="0.15">
      <c r="A114" s="529"/>
      <c r="B114" s="507"/>
      <c r="C114" s="1742"/>
      <c r="D114" s="1738"/>
      <c r="E114" s="1738"/>
      <c r="F114" s="1738"/>
      <c r="G114" s="276"/>
      <c r="H114" s="276"/>
      <c r="I114" s="507"/>
      <c r="J114" s="507"/>
    </row>
    <row r="115" spans="1:10" x14ac:dyDescent="0.15">
      <c r="A115" s="529"/>
      <c r="B115" s="507"/>
      <c r="C115" s="1742"/>
      <c r="D115" s="1738"/>
      <c r="E115" s="1738"/>
      <c r="F115" s="1738"/>
      <c r="G115" s="129"/>
      <c r="H115" s="129"/>
      <c r="I115" s="507"/>
      <c r="J115" s="507"/>
    </row>
    <row r="116" spans="1:10" x14ac:dyDescent="0.15">
      <c r="A116" s="529"/>
      <c r="B116" s="507"/>
      <c r="C116" s="1742"/>
      <c r="D116" s="1738"/>
      <c r="E116" s="1738"/>
      <c r="F116" s="1738"/>
      <c r="G116" s="276"/>
      <c r="H116" s="276"/>
      <c r="I116" s="507"/>
      <c r="J116" s="507"/>
    </row>
    <row r="117" spans="1:10" x14ac:dyDescent="0.15">
      <c r="A117" s="529"/>
      <c r="B117" s="507"/>
      <c r="C117" s="1742"/>
      <c r="D117" s="1738"/>
      <c r="E117" s="1738"/>
      <c r="F117" s="1738"/>
      <c r="G117" s="276"/>
      <c r="H117" s="276"/>
      <c r="I117" s="507"/>
      <c r="J117" s="507"/>
    </row>
    <row r="118" spans="1:10" x14ac:dyDescent="0.15">
      <c r="A118" s="529"/>
      <c r="B118" s="507"/>
      <c r="C118" s="1742"/>
      <c r="D118" s="1738"/>
      <c r="E118" s="1738"/>
      <c r="F118" s="1738"/>
      <c r="G118" s="129"/>
      <c r="H118" s="129"/>
      <c r="I118" s="507"/>
      <c r="J118" s="507"/>
    </row>
    <row r="119" spans="1:10" x14ac:dyDescent="0.15">
      <c r="A119" s="529"/>
      <c r="B119" s="507"/>
      <c r="C119" s="1742"/>
      <c r="D119" s="1738"/>
      <c r="E119" s="1738"/>
      <c r="F119" s="1738"/>
      <c r="G119" s="276"/>
      <c r="H119" s="276"/>
      <c r="I119" s="507"/>
      <c r="J119" s="507"/>
    </row>
    <row r="120" spans="1:10" x14ac:dyDescent="0.15">
      <c r="A120" s="529"/>
      <c r="B120" s="507"/>
      <c r="C120" s="1742"/>
      <c r="D120" s="1738"/>
      <c r="E120" s="1738"/>
      <c r="F120" s="1738"/>
      <c r="G120" s="276"/>
      <c r="H120" s="276"/>
      <c r="I120" s="507"/>
      <c r="J120" s="507"/>
    </row>
    <row r="121" spans="1:10" x14ac:dyDescent="0.15">
      <c r="A121" s="529"/>
      <c r="B121" s="507"/>
      <c r="C121" s="1742"/>
      <c r="D121" s="1738"/>
      <c r="E121" s="1738"/>
      <c r="F121" s="1738"/>
      <c r="G121" s="276"/>
      <c r="H121" s="276"/>
      <c r="I121" s="507"/>
      <c r="J121" s="507"/>
    </row>
    <row r="122" spans="1:10" x14ac:dyDescent="0.15">
      <c r="A122" s="529"/>
      <c r="B122" s="507"/>
      <c r="C122" s="1742"/>
      <c r="D122" s="1738"/>
      <c r="E122" s="1738"/>
      <c r="F122" s="1738"/>
      <c r="G122" s="129"/>
      <c r="H122" s="129"/>
      <c r="I122" s="507"/>
      <c r="J122" s="507"/>
    </row>
    <row r="123" spans="1:10" x14ac:dyDescent="0.15">
      <c r="A123" s="529"/>
      <c r="B123" s="507"/>
      <c r="C123" s="1742"/>
      <c r="D123" s="1738"/>
      <c r="E123" s="1738"/>
      <c r="F123" s="1738"/>
      <c r="G123" s="276"/>
      <c r="H123" s="276"/>
      <c r="I123" s="507"/>
      <c r="J123" s="507"/>
    </row>
    <row r="124" spans="1:10" x14ac:dyDescent="0.15">
      <c r="A124" s="529"/>
      <c r="B124" s="507"/>
      <c r="C124" s="1742"/>
      <c r="D124" s="1738"/>
      <c r="E124" s="1738"/>
      <c r="F124" s="1738"/>
      <c r="G124" s="276"/>
      <c r="H124" s="276"/>
      <c r="I124" s="507"/>
      <c r="J124" s="507"/>
    </row>
    <row r="125" spans="1:10" x14ac:dyDescent="0.15">
      <c r="A125" s="529"/>
      <c r="B125" s="507"/>
      <c r="C125" s="1742"/>
      <c r="D125" s="1738"/>
      <c r="E125" s="1738"/>
      <c r="F125" s="1738"/>
      <c r="G125" s="276"/>
      <c r="H125" s="276"/>
      <c r="I125" s="507"/>
      <c r="J125" s="507"/>
    </row>
    <row r="126" spans="1:10" x14ac:dyDescent="0.15">
      <c r="A126" s="529"/>
      <c r="B126" s="507"/>
      <c r="C126" s="507"/>
      <c r="D126" s="507"/>
      <c r="E126" s="507"/>
      <c r="F126" s="507"/>
      <c r="G126" s="278"/>
      <c r="H126" s="278"/>
      <c r="I126" s="507"/>
      <c r="J126" s="507"/>
    </row>
    <row r="127" spans="1:10" ht="14" thickBot="1" x14ac:dyDescent="0.2">
      <c r="A127" s="529" t="s">
        <v>298</v>
      </c>
      <c r="B127" s="1877"/>
      <c r="C127" s="1877"/>
      <c r="D127" s="1877"/>
      <c r="E127" s="1877"/>
      <c r="F127" s="1877"/>
      <c r="G127" s="545" t="s">
        <v>281</v>
      </c>
      <c r="H127" s="545" t="s">
        <v>282</v>
      </c>
      <c r="I127" s="507"/>
      <c r="J127" s="507"/>
    </row>
    <row r="128" spans="1:10" x14ac:dyDescent="0.15">
      <c r="A128" s="529"/>
      <c r="B128" s="507"/>
      <c r="C128" s="1743"/>
      <c r="D128" s="1729"/>
      <c r="E128" s="1729"/>
      <c r="F128" s="1729"/>
      <c r="G128" s="276"/>
      <c r="H128" s="276"/>
      <c r="I128" s="507"/>
      <c r="J128" s="507"/>
    </row>
    <row r="129" spans="1:10" x14ac:dyDescent="0.15">
      <c r="A129" s="529"/>
      <c r="B129" s="507"/>
      <c r="C129" s="1742"/>
      <c r="D129" s="1738"/>
      <c r="E129" s="1738"/>
      <c r="F129" s="1738"/>
      <c r="G129" s="276"/>
      <c r="H129" s="276"/>
      <c r="I129" s="507"/>
      <c r="J129" s="507"/>
    </row>
    <row r="130" spans="1:10" x14ac:dyDescent="0.15">
      <c r="A130" s="529"/>
      <c r="B130" s="507"/>
      <c r="C130" s="1746"/>
      <c r="D130" s="1738"/>
      <c r="E130" s="1738"/>
      <c r="F130" s="1738"/>
      <c r="G130" s="276"/>
      <c r="H130" s="276"/>
      <c r="I130" s="507"/>
      <c r="J130" s="507"/>
    </row>
    <row r="131" spans="1:10" x14ac:dyDescent="0.15">
      <c r="A131" s="529"/>
      <c r="B131" s="507"/>
      <c r="C131" s="1742"/>
      <c r="D131" s="1738"/>
      <c r="E131" s="1738"/>
      <c r="F131" s="1738"/>
      <c r="G131" s="276"/>
      <c r="H131" s="276"/>
      <c r="I131" s="507"/>
      <c r="J131" s="507"/>
    </row>
    <row r="132" spans="1:10" x14ac:dyDescent="0.15">
      <c r="A132" s="529"/>
      <c r="B132" s="507"/>
      <c r="C132" s="1742"/>
      <c r="D132" s="1738"/>
      <c r="E132" s="1738"/>
      <c r="F132" s="1738"/>
      <c r="G132" s="507"/>
      <c r="H132" s="507"/>
      <c r="I132" s="507"/>
      <c r="J132" s="507"/>
    </row>
    <row r="133" spans="1:10" s="521" customFormat="1" x14ac:dyDescent="0.15">
      <c r="A133" s="1919" t="s">
        <v>1105</v>
      </c>
      <c r="B133" s="2269"/>
    </row>
    <row r="134" spans="1:10" s="521" customFormat="1" x14ac:dyDescent="0.15">
      <c r="A134" s="361"/>
    </row>
    <row r="135" spans="1:10" s="521" customFormat="1" ht="14" thickBot="1" x14ac:dyDescent="0.2">
      <c r="A135" s="521" t="s">
        <v>0</v>
      </c>
      <c r="B135" s="581" t="s">
        <v>2072</v>
      </c>
      <c r="C135" s="569"/>
      <c r="D135" s="569"/>
      <c r="E135" s="569"/>
      <c r="F135" s="569"/>
      <c r="G135" s="546"/>
      <c r="H135" s="546" t="s">
        <v>281</v>
      </c>
      <c r="I135" s="546" t="s">
        <v>282</v>
      </c>
    </row>
    <row r="136" spans="1:10" s="521" customFormat="1" x14ac:dyDescent="0.15">
      <c r="C136" s="1743"/>
      <c r="D136" s="1729"/>
      <c r="E136" s="1729"/>
      <c r="F136" s="1729"/>
      <c r="G136" s="1729"/>
      <c r="H136" s="339"/>
      <c r="I136" s="339"/>
    </row>
    <row r="137" spans="1:10" s="521" customFormat="1" x14ac:dyDescent="0.15">
      <c r="C137" s="1778"/>
      <c r="D137" s="1738"/>
      <c r="E137" s="1738"/>
      <c r="F137" s="1738"/>
      <c r="G137" s="1738"/>
      <c r="H137" s="339"/>
      <c r="I137" s="339"/>
    </row>
    <row r="138" spans="1:10" s="521" customFormat="1" x14ac:dyDescent="0.15">
      <c r="C138" s="1778"/>
      <c r="D138" s="1738"/>
      <c r="E138" s="1738"/>
      <c r="F138" s="1738"/>
      <c r="G138" s="1738"/>
      <c r="H138" s="339"/>
      <c r="I138" s="339"/>
    </row>
    <row r="139" spans="1:10" s="521" customFormat="1" x14ac:dyDescent="0.15">
      <c r="C139" s="1778"/>
      <c r="D139" s="1738"/>
      <c r="E139" s="1738"/>
      <c r="F139" s="1738"/>
      <c r="G139" s="1738"/>
      <c r="H139" s="339"/>
      <c r="I139" s="339"/>
    </row>
    <row r="140" spans="1:10" s="521" customFormat="1" x14ac:dyDescent="0.15">
      <c r="C140" s="1778"/>
      <c r="D140" s="1738"/>
      <c r="E140" s="1738"/>
      <c r="F140" s="1738"/>
      <c r="G140" s="1738"/>
      <c r="H140" s="339"/>
      <c r="I140" s="339"/>
    </row>
    <row r="141" spans="1:10" s="521" customFormat="1" x14ac:dyDescent="0.15">
      <c r="C141" s="1778"/>
      <c r="D141" s="1738"/>
      <c r="E141" s="1738"/>
      <c r="F141" s="1738"/>
      <c r="G141" s="1738"/>
      <c r="H141" s="339"/>
      <c r="I141" s="339"/>
    </row>
    <row r="142" spans="1:10" s="521" customFormat="1" x14ac:dyDescent="0.15">
      <c r="C142" s="1778"/>
      <c r="D142" s="1738"/>
      <c r="E142" s="1738"/>
      <c r="F142" s="1738"/>
      <c r="G142" s="1738"/>
      <c r="H142" s="339"/>
      <c r="I142" s="339"/>
    </row>
    <row r="143" spans="1:10" s="521" customFormat="1" x14ac:dyDescent="0.15">
      <c r="C143" s="1778"/>
      <c r="D143" s="1738"/>
      <c r="E143" s="1738"/>
      <c r="F143" s="1738"/>
      <c r="G143" s="1738"/>
      <c r="H143" s="339"/>
      <c r="I143" s="339"/>
    </row>
    <row r="144" spans="1:10" s="521" customFormat="1" x14ac:dyDescent="0.15">
      <c r="C144" s="1778"/>
      <c r="D144" s="1738"/>
      <c r="E144" s="1738"/>
      <c r="F144" s="1738"/>
      <c r="G144" s="1738"/>
      <c r="H144" s="339"/>
      <c r="I144" s="339"/>
    </row>
    <row r="145" spans="3:9" s="521" customFormat="1" x14ac:dyDescent="0.15">
      <c r="C145" s="1778"/>
      <c r="D145" s="1738"/>
      <c r="E145" s="1738"/>
      <c r="F145" s="1738"/>
      <c r="G145" s="1738"/>
      <c r="H145" s="339"/>
      <c r="I145" s="339"/>
    </row>
    <row r="146" spans="3:9" s="521" customFormat="1" x14ac:dyDescent="0.15">
      <c r="C146" s="1778"/>
      <c r="D146" s="1738"/>
      <c r="E146" s="1738"/>
      <c r="F146" s="1738"/>
      <c r="G146" s="1738"/>
      <c r="H146" s="339"/>
      <c r="I146" s="339"/>
    </row>
    <row r="147" spans="3:9" s="521" customFormat="1" x14ac:dyDescent="0.15">
      <c r="C147" s="1778"/>
      <c r="D147" s="1738"/>
      <c r="E147" s="1738"/>
      <c r="F147" s="1738"/>
      <c r="G147" s="1738"/>
      <c r="H147" s="339"/>
      <c r="I147" s="339"/>
    </row>
    <row r="148" spans="3:9" s="521" customFormat="1" x14ac:dyDescent="0.15">
      <c r="C148" s="1778"/>
      <c r="D148" s="1738"/>
      <c r="E148" s="1738"/>
      <c r="F148" s="1738"/>
      <c r="G148" s="1738"/>
      <c r="H148" s="339"/>
      <c r="I148" s="339"/>
    </row>
    <row r="149" spans="3:9" s="521" customFormat="1" x14ac:dyDescent="0.15">
      <c r="C149" s="1778"/>
      <c r="D149" s="1738"/>
      <c r="E149" s="1738"/>
      <c r="F149" s="1738"/>
      <c r="G149" s="1738"/>
      <c r="H149" s="339"/>
      <c r="I149" s="339"/>
    </row>
    <row r="150" spans="3:9" s="521" customFormat="1" x14ac:dyDescent="0.15">
      <c r="C150" s="1778"/>
      <c r="D150" s="1738"/>
      <c r="E150" s="1738"/>
      <c r="F150" s="1738"/>
      <c r="G150" s="1738"/>
      <c r="H150" s="339"/>
      <c r="I150" s="339"/>
    </row>
    <row r="151" spans="3:9" s="521" customFormat="1" x14ac:dyDescent="0.15">
      <c r="C151" s="1778"/>
      <c r="D151" s="1738"/>
      <c r="E151" s="1738"/>
      <c r="F151" s="1738"/>
      <c r="G151" s="1738"/>
      <c r="H151" s="339"/>
      <c r="I151" s="339"/>
    </row>
    <row r="152" spans="3:9" s="521" customFormat="1" x14ac:dyDescent="0.15">
      <c r="C152" s="1778"/>
      <c r="D152" s="1738"/>
      <c r="E152" s="1738"/>
      <c r="F152" s="1738"/>
      <c r="G152" s="1738"/>
      <c r="H152" s="339"/>
    </row>
    <row r="153" spans="3:9" s="521" customFormat="1" x14ac:dyDescent="0.15">
      <c r="C153" s="1778"/>
      <c r="D153" s="1738"/>
      <c r="E153" s="1738"/>
      <c r="F153" s="1738"/>
      <c r="G153" s="1738"/>
      <c r="H153" s="339"/>
      <c r="I153" s="339"/>
    </row>
    <row r="154" spans="3:9" s="521" customFormat="1" x14ac:dyDescent="0.15">
      <c r="C154" s="1778"/>
      <c r="D154" s="1738"/>
      <c r="E154" s="1738"/>
      <c r="F154" s="1738"/>
      <c r="G154" s="1738"/>
      <c r="H154" s="339"/>
      <c r="I154" s="339"/>
    </row>
    <row r="155" spans="3:9" s="521" customFormat="1" x14ac:dyDescent="0.15">
      <c r="C155" s="1778"/>
      <c r="D155" s="1738"/>
      <c r="E155" s="1738"/>
      <c r="F155" s="1738"/>
      <c r="G155" s="1738"/>
      <c r="H155" s="339"/>
      <c r="I155" s="339"/>
    </row>
    <row r="156" spans="3:9" s="521" customFormat="1" x14ac:dyDescent="0.15">
      <c r="C156" s="1778"/>
      <c r="D156" s="1738"/>
      <c r="E156" s="1738"/>
      <c r="F156" s="1738"/>
      <c r="G156" s="1738"/>
      <c r="H156" s="339"/>
      <c r="I156" s="339"/>
    </row>
    <row r="157" spans="3:9" s="521" customFormat="1" x14ac:dyDescent="0.15">
      <c r="C157" s="1778"/>
      <c r="D157" s="1738"/>
      <c r="E157" s="1738"/>
      <c r="F157" s="1738"/>
      <c r="G157" s="1738"/>
      <c r="H157" s="339"/>
    </row>
    <row r="158" spans="3:9" s="521" customFormat="1" x14ac:dyDescent="0.15">
      <c r="C158" s="1778"/>
      <c r="D158" s="1738"/>
      <c r="E158" s="1738"/>
      <c r="F158" s="1738"/>
      <c r="G158" s="1738"/>
      <c r="H158" s="339"/>
      <c r="I158" s="339"/>
    </row>
    <row r="159" spans="3:9" s="521" customFormat="1" x14ac:dyDescent="0.15">
      <c r="C159" s="1778"/>
      <c r="D159" s="1738"/>
      <c r="E159" s="1738"/>
      <c r="F159" s="1738"/>
      <c r="G159" s="1738"/>
      <c r="H159" s="339"/>
      <c r="I159" s="339"/>
    </row>
    <row r="160" spans="3:9" s="521" customFormat="1" x14ac:dyDescent="0.15">
      <c r="C160" s="1778"/>
      <c r="D160" s="1738"/>
      <c r="E160" s="1738"/>
      <c r="F160" s="1738"/>
      <c r="G160" s="1738"/>
      <c r="H160" s="339"/>
      <c r="I160" s="339"/>
    </row>
    <row r="161" spans="3:9" s="521" customFormat="1" x14ac:dyDescent="0.15">
      <c r="C161" s="1778"/>
      <c r="D161" s="1738"/>
      <c r="E161" s="1738"/>
      <c r="F161" s="1738"/>
      <c r="G161" s="1738"/>
      <c r="H161" s="339"/>
      <c r="I161" s="339"/>
    </row>
    <row r="162" spans="3:9" s="521" customFormat="1" x14ac:dyDescent="0.15">
      <c r="C162" s="1778"/>
      <c r="D162" s="1738"/>
      <c r="E162" s="1738"/>
      <c r="F162" s="1738"/>
      <c r="G162" s="1738"/>
      <c r="H162" s="339"/>
      <c r="I162" s="339"/>
    </row>
    <row r="163" spans="3:9" s="521" customFormat="1" x14ac:dyDescent="0.15">
      <c r="C163" s="1778"/>
      <c r="D163" s="1738"/>
      <c r="E163" s="1738"/>
      <c r="F163" s="1738"/>
      <c r="G163" s="1738"/>
      <c r="H163" s="339"/>
      <c r="I163" s="339"/>
    </row>
    <row r="164" spans="3:9" s="521" customFormat="1" x14ac:dyDescent="0.15">
      <c r="C164" s="1778"/>
      <c r="D164" s="1738"/>
      <c r="E164" s="1738"/>
      <c r="F164" s="1738"/>
      <c r="G164" s="1738"/>
      <c r="H164" s="339"/>
      <c r="I164" s="339"/>
    </row>
    <row r="165" spans="3:9" s="521" customFormat="1" x14ac:dyDescent="0.15">
      <c r="C165" s="1778"/>
      <c r="D165" s="1738"/>
      <c r="E165" s="1738"/>
      <c r="F165" s="1738"/>
      <c r="G165" s="1738"/>
      <c r="H165" s="339"/>
      <c r="I165" s="339"/>
    </row>
    <row r="166" spans="3:9" s="521" customFormat="1" x14ac:dyDescent="0.15">
      <c r="C166" s="1778"/>
      <c r="D166" s="1738"/>
      <c r="E166" s="1738"/>
      <c r="F166" s="1738"/>
      <c r="G166" s="1738"/>
      <c r="H166" s="339"/>
      <c r="I166" s="339"/>
    </row>
    <row r="167" spans="3:9" s="521" customFormat="1" x14ac:dyDescent="0.15">
      <c r="C167" s="1778"/>
      <c r="D167" s="1738"/>
      <c r="E167" s="1738"/>
      <c r="F167" s="1738"/>
      <c r="G167" s="1738"/>
      <c r="H167" s="339"/>
      <c r="I167" s="339"/>
    </row>
    <row r="168" spans="3:9" s="521" customFormat="1" x14ac:dyDescent="0.15">
      <c r="C168" s="1778"/>
      <c r="D168" s="1738"/>
      <c r="E168" s="1738"/>
      <c r="F168" s="1738"/>
      <c r="G168" s="1738"/>
      <c r="H168" s="339"/>
      <c r="I168" s="339"/>
    </row>
    <row r="169" spans="3:9" s="521" customFormat="1" x14ac:dyDescent="0.15">
      <c r="C169" s="1778"/>
      <c r="D169" s="1738"/>
      <c r="E169" s="1738"/>
      <c r="F169" s="1738"/>
      <c r="G169" s="1738"/>
      <c r="H169" s="339"/>
      <c r="I169" s="339"/>
    </row>
    <row r="170" spans="3:9" s="521" customFormat="1" x14ac:dyDescent="0.15">
      <c r="C170" s="1778"/>
      <c r="D170" s="1738"/>
      <c r="E170" s="1738"/>
      <c r="F170" s="1738"/>
      <c r="G170" s="1738"/>
      <c r="H170" s="339"/>
      <c r="I170" s="339"/>
    </row>
    <row r="171" spans="3:9" s="521" customFormat="1" x14ac:dyDescent="0.15">
      <c r="C171" s="1778"/>
      <c r="D171" s="1738"/>
      <c r="E171" s="1738"/>
      <c r="F171" s="1738"/>
      <c r="G171" s="1738"/>
      <c r="H171" s="339"/>
      <c r="I171" s="339"/>
    </row>
    <row r="172" spans="3:9" s="521" customFormat="1" x14ac:dyDescent="0.15">
      <c r="C172" s="1778"/>
      <c r="D172" s="1738"/>
      <c r="E172" s="1738"/>
      <c r="F172" s="1738"/>
      <c r="G172" s="1738"/>
      <c r="H172" s="339"/>
      <c r="I172" s="339"/>
    </row>
    <row r="173" spans="3:9" s="521" customFormat="1" x14ac:dyDescent="0.15">
      <c r="C173" s="1778"/>
      <c r="D173" s="1738"/>
      <c r="E173" s="1738"/>
      <c r="F173" s="1738"/>
      <c r="G173" s="1738"/>
      <c r="H173" s="339"/>
      <c r="I173" s="339"/>
    </row>
    <row r="174" spans="3:9" s="521" customFormat="1" x14ac:dyDescent="0.15">
      <c r="C174" s="1778"/>
      <c r="D174" s="1738"/>
      <c r="E174" s="1738"/>
      <c r="F174" s="1738"/>
      <c r="G174" s="1738"/>
      <c r="H174" s="339"/>
      <c r="I174" s="339"/>
    </row>
    <row r="175" spans="3:9" s="521" customFormat="1" x14ac:dyDescent="0.15">
      <c r="C175" s="1778"/>
      <c r="D175" s="1738"/>
      <c r="E175" s="1738"/>
      <c r="F175" s="1738"/>
      <c r="G175" s="1738"/>
      <c r="H175" s="339"/>
      <c r="I175" s="339"/>
    </row>
    <row r="176" spans="3:9" s="521" customFormat="1" x14ac:dyDescent="0.15">
      <c r="C176" s="1778"/>
      <c r="D176" s="1738"/>
      <c r="E176" s="1738"/>
      <c r="F176" s="1738"/>
      <c r="G176" s="1738"/>
      <c r="H176" s="339"/>
      <c r="I176" s="339"/>
    </row>
    <row r="177" spans="1:9" s="521" customFormat="1" x14ac:dyDescent="0.15">
      <c r="C177" s="1778"/>
      <c r="D177" s="1738"/>
      <c r="E177" s="1738"/>
      <c r="F177" s="1738"/>
      <c r="G177" s="1738"/>
      <c r="H177" s="339"/>
      <c r="I177" s="339"/>
    </row>
    <row r="178" spans="1:9" s="521" customFormat="1" x14ac:dyDescent="0.15">
      <c r="C178" s="1778"/>
      <c r="D178" s="1738"/>
      <c r="E178" s="1738"/>
      <c r="F178" s="1738"/>
      <c r="G178" s="1738"/>
      <c r="H178" s="339"/>
      <c r="I178" s="339"/>
    </row>
    <row r="179" spans="1:9" s="521" customFormat="1" x14ac:dyDescent="0.15">
      <c r="C179" s="1778"/>
      <c r="D179" s="1738"/>
      <c r="E179" s="1738"/>
      <c r="F179" s="1738"/>
      <c r="G179" s="1738"/>
      <c r="H179" s="339"/>
      <c r="I179" s="339"/>
    </row>
    <row r="180" spans="1:9" s="521" customFormat="1" x14ac:dyDescent="0.15">
      <c r="C180" s="1778"/>
      <c r="D180" s="1738"/>
      <c r="E180" s="1738"/>
      <c r="F180" s="1738"/>
      <c r="G180" s="1738"/>
      <c r="H180" s="339"/>
      <c r="I180" s="339"/>
    </row>
    <row r="181" spans="1:9" s="521" customFormat="1" x14ac:dyDescent="0.15">
      <c r="C181" s="531"/>
      <c r="H181" s="339"/>
      <c r="I181" s="339"/>
    </row>
    <row r="182" spans="1:9" s="521" customFormat="1" x14ac:dyDescent="0.15">
      <c r="H182" s="118"/>
      <c r="I182" s="118"/>
    </row>
    <row r="183" spans="1:9" s="521" customFormat="1" ht="14" thickBot="1" x14ac:dyDescent="0.2">
      <c r="A183" s="521" t="s">
        <v>1</v>
      </c>
      <c r="B183" s="569"/>
      <c r="C183" s="569"/>
      <c r="D183" s="569"/>
      <c r="E183" s="569"/>
      <c r="F183" s="569"/>
      <c r="G183" s="546"/>
      <c r="H183" s="546" t="s">
        <v>281</v>
      </c>
      <c r="I183" s="546" t="s">
        <v>282</v>
      </c>
    </row>
    <row r="184" spans="1:9" s="521" customFormat="1" x14ac:dyDescent="0.15">
      <c r="B184" s="530" t="s">
        <v>403</v>
      </c>
      <c r="H184" s="339"/>
      <c r="I184" s="339"/>
    </row>
    <row r="185" spans="1:9" s="521" customFormat="1" x14ac:dyDescent="0.15">
      <c r="C185" s="1778"/>
      <c r="D185" s="1738"/>
      <c r="E185" s="1738"/>
      <c r="F185" s="1738"/>
      <c r="G185" s="1738"/>
      <c r="H185" s="118"/>
      <c r="I185" s="339"/>
    </row>
    <row r="186" spans="1:9" s="521" customFormat="1" x14ac:dyDescent="0.15">
      <c r="C186" s="1778"/>
      <c r="D186" s="1738"/>
      <c r="E186" s="1738"/>
      <c r="F186" s="1738"/>
      <c r="G186" s="1738"/>
      <c r="H186" s="339"/>
      <c r="I186" s="339"/>
    </row>
    <row r="187" spans="1:9" s="521" customFormat="1" x14ac:dyDescent="0.15">
      <c r="C187" s="1778"/>
      <c r="D187" s="1738"/>
      <c r="E187" s="1738"/>
      <c r="F187" s="1738"/>
      <c r="G187" s="1738"/>
      <c r="H187" s="339"/>
      <c r="I187" s="339"/>
    </row>
    <row r="188" spans="1:9" s="521" customFormat="1" x14ac:dyDescent="0.15">
      <c r="C188" s="1778"/>
      <c r="D188" s="1738"/>
      <c r="E188" s="1738"/>
      <c r="F188" s="1738"/>
      <c r="G188" s="1738"/>
      <c r="H188" s="339"/>
      <c r="I188" s="339"/>
    </row>
    <row r="189" spans="1:9" s="521" customFormat="1" x14ac:dyDescent="0.15">
      <c r="C189" s="1778"/>
      <c r="D189" s="1738"/>
      <c r="E189" s="1738"/>
      <c r="F189" s="1738"/>
      <c r="G189" s="1738"/>
      <c r="H189" s="339"/>
      <c r="I189" s="339"/>
    </row>
    <row r="190" spans="1:9" s="521" customFormat="1" x14ac:dyDescent="0.15">
      <c r="C190" s="1778"/>
      <c r="D190" s="1738"/>
      <c r="E190" s="1738"/>
      <c r="F190" s="1738"/>
      <c r="G190" s="1738"/>
      <c r="H190" s="339"/>
      <c r="I190" s="339"/>
    </row>
    <row r="191" spans="1:9" s="521" customFormat="1" x14ac:dyDescent="0.15">
      <c r="B191" s="530" t="s">
        <v>324</v>
      </c>
      <c r="H191" s="339"/>
      <c r="I191" s="339"/>
    </row>
    <row r="192" spans="1:9" s="521" customFormat="1" x14ac:dyDescent="0.15">
      <c r="C192" s="1778"/>
      <c r="D192" s="1738"/>
      <c r="E192" s="1738"/>
      <c r="F192" s="1738"/>
      <c r="G192" s="1738"/>
      <c r="H192" s="339"/>
      <c r="I192" s="339"/>
    </row>
    <row r="193" spans="1:9" s="521" customFormat="1" x14ac:dyDescent="0.15">
      <c r="C193" s="1778"/>
      <c r="D193" s="1738"/>
      <c r="E193" s="1738"/>
      <c r="F193" s="1738"/>
      <c r="G193" s="1738"/>
      <c r="H193" s="339"/>
      <c r="I193" s="339"/>
    </row>
    <row r="194" spans="1:9" s="521" customFormat="1" x14ac:dyDescent="0.15">
      <c r="C194" s="1778"/>
      <c r="D194" s="1738"/>
      <c r="E194" s="1738"/>
      <c r="F194" s="1738"/>
      <c r="G194" s="1738"/>
      <c r="H194" s="339"/>
      <c r="I194" s="339"/>
    </row>
    <row r="195" spans="1:9" s="521" customFormat="1" x14ac:dyDescent="0.15">
      <c r="C195" s="1778"/>
      <c r="D195" s="1738"/>
      <c r="E195" s="1738"/>
      <c r="F195" s="1738"/>
      <c r="G195" s="1738"/>
      <c r="H195" s="339"/>
      <c r="I195" s="118"/>
    </row>
    <row r="196" spans="1:9" s="521" customFormat="1" x14ac:dyDescent="0.15">
      <c r="C196" s="1778"/>
      <c r="D196" s="1738"/>
      <c r="E196" s="1738"/>
      <c r="F196" s="1738"/>
      <c r="G196" s="1738"/>
      <c r="H196" s="339"/>
      <c r="I196" s="339"/>
    </row>
    <row r="197" spans="1:9" s="521" customFormat="1" x14ac:dyDescent="0.15">
      <c r="C197" s="531"/>
      <c r="H197" s="339"/>
      <c r="I197" s="339"/>
    </row>
    <row r="198" spans="1:9" s="521" customFormat="1" x14ac:dyDescent="0.15">
      <c r="B198" s="530" t="s">
        <v>1072</v>
      </c>
      <c r="H198" s="339"/>
      <c r="I198" s="339"/>
    </row>
    <row r="199" spans="1:9" s="521" customFormat="1" x14ac:dyDescent="0.15">
      <c r="C199" s="1778"/>
      <c r="D199" s="1738"/>
      <c r="E199" s="1738"/>
      <c r="F199" s="1738"/>
      <c r="G199" s="1738"/>
      <c r="H199" s="339"/>
      <c r="I199" s="339"/>
    </row>
    <row r="200" spans="1:9" s="521" customFormat="1" x14ac:dyDescent="0.15">
      <c r="C200" s="1778"/>
      <c r="D200" s="1738"/>
      <c r="E200" s="1738"/>
      <c r="F200" s="1738"/>
      <c r="G200" s="1738"/>
      <c r="H200" s="339"/>
      <c r="I200" s="339"/>
    </row>
    <row r="201" spans="1:9" s="521" customFormat="1" x14ac:dyDescent="0.15">
      <c r="C201" s="1778"/>
      <c r="D201" s="1738"/>
      <c r="E201" s="1738"/>
      <c r="F201" s="1738"/>
      <c r="G201" s="1738"/>
      <c r="H201" s="339"/>
      <c r="I201" s="339"/>
    </row>
    <row r="202" spans="1:9" s="521" customFormat="1" x14ac:dyDescent="0.15"/>
    <row r="203" spans="1:9" s="521" customFormat="1" x14ac:dyDescent="0.15"/>
    <row r="204" spans="1:9" s="521" customFormat="1" ht="14" thickBot="1" x14ac:dyDescent="0.2">
      <c r="A204" s="531" t="s">
        <v>2</v>
      </c>
      <c r="B204" s="569"/>
      <c r="C204" s="569"/>
      <c r="D204" s="569"/>
      <c r="E204" s="569"/>
      <c r="F204" s="514" t="s">
        <v>187</v>
      </c>
      <c r="G204" s="514" t="s">
        <v>315</v>
      </c>
    </row>
    <row r="205" spans="1:9" s="521" customFormat="1" x14ac:dyDescent="0.15">
      <c r="B205" s="2268" t="s">
        <v>1073</v>
      </c>
      <c r="C205" s="1729"/>
      <c r="D205" s="1729"/>
      <c r="F205" s="339"/>
      <c r="G205" s="339"/>
    </row>
    <row r="206" spans="1:9" s="521" customFormat="1" x14ac:dyDescent="0.15">
      <c r="B206" s="1777" t="s">
        <v>317</v>
      </c>
      <c r="C206" s="1738"/>
      <c r="D206" s="1738"/>
      <c r="F206" s="339"/>
      <c r="G206" s="339"/>
    </row>
    <row r="207" spans="1:9" s="521" customFormat="1" x14ac:dyDescent="0.15">
      <c r="B207" s="1778"/>
      <c r="C207" s="1738"/>
      <c r="D207" s="1738"/>
      <c r="F207" s="339"/>
      <c r="G207" s="339"/>
    </row>
    <row r="208" spans="1:9" s="521" customFormat="1" x14ac:dyDescent="0.15">
      <c r="B208" s="1778"/>
      <c r="C208" s="1738"/>
      <c r="D208" s="1738"/>
      <c r="F208" s="339"/>
      <c r="G208" s="339"/>
    </row>
    <row r="209" spans="1:9" s="521" customFormat="1" x14ac:dyDescent="0.15">
      <c r="B209" s="1778"/>
      <c r="C209" s="1738"/>
      <c r="D209" s="1738"/>
      <c r="F209" s="339"/>
      <c r="G209" s="339"/>
    </row>
    <row r="210" spans="1:9" s="521" customFormat="1" x14ac:dyDescent="0.15">
      <c r="B210" s="1777" t="s">
        <v>320</v>
      </c>
      <c r="C210" s="1738"/>
      <c r="D210" s="1738"/>
      <c r="F210" s="339"/>
      <c r="G210" s="339"/>
    </row>
    <row r="211" spans="1:9" s="521" customFormat="1" x14ac:dyDescent="0.15">
      <c r="B211" s="1778"/>
      <c r="C211" s="1738"/>
      <c r="D211" s="1738"/>
      <c r="F211" s="339"/>
      <c r="G211" s="339"/>
    </row>
    <row r="212" spans="1:9" s="521" customFormat="1" x14ac:dyDescent="0.15">
      <c r="B212" s="1777" t="s">
        <v>1074</v>
      </c>
      <c r="C212" s="1738"/>
      <c r="D212" s="1738"/>
      <c r="F212" s="339"/>
      <c r="G212" s="339"/>
    </row>
    <row r="213" spans="1:9" s="521" customFormat="1" x14ac:dyDescent="0.15">
      <c r="B213" s="1777" t="s">
        <v>1075</v>
      </c>
      <c r="C213" s="1738"/>
      <c r="D213" s="1738"/>
      <c r="F213" s="339"/>
      <c r="G213" s="339"/>
    </row>
    <row r="214" spans="1:9" s="521" customFormat="1" x14ac:dyDescent="0.15">
      <c r="B214" s="1777" t="s">
        <v>1076</v>
      </c>
      <c r="C214" s="1738"/>
      <c r="D214" s="1738"/>
      <c r="F214" s="339"/>
      <c r="G214" s="339"/>
    </row>
    <row r="215" spans="1:9" s="521" customFormat="1" x14ac:dyDescent="0.15">
      <c r="B215" s="1777"/>
      <c r="C215" s="1738"/>
      <c r="D215" s="1738"/>
      <c r="F215" s="339"/>
      <c r="G215" s="339"/>
    </row>
    <row r="216" spans="1:9" s="521" customFormat="1" x14ac:dyDescent="0.15">
      <c r="B216" s="1778"/>
      <c r="C216" s="1738"/>
      <c r="D216" s="1738"/>
      <c r="F216" s="339"/>
      <c r="G216" s="339"/>
    </row>
    <row r="217" spans="1:9" s="521" customFormat="1" x14ac:dyDescent="0.15">
      <c r="B217" s="1777" t="s">
        <v>1077</v>
      </c>
      <c r="C217" s="1738"/>
      <c r="D217" s="1738"/>
      <c r="F217" s="348"/>
      <c r="G217" s="287"/>
    </row>
    <row r="218" spans="1:9" s="521" customFormat="1" x14ac:dyDescent="0.15">
      <c r="B218" s="531"/>
      <c r="F218" s="339"/>
      <c r="G218" s="339"/>
    </row>
    <row r="219" spans="1:9" s="521" customFormat="1" x14ac:dyDescent="0.15">
      <c r="B219" s="531"/>
      <c r="F219" s="339"/>
      <c r="G219" s="287"/>
    </row>
    <row r="220" spans="1:9" s="521" customFormat="1" ht="14" thickBot="1" x14ac:dyDescent="0.2">
      <c r="B220" s="1777" t="s">
        <v>2073</v>
      </c>
      <c r="C220" s="1738"/>
      <c r="D220" s="1738"/>
      <c r="F220" s="339"/>
      <c r="G220" s="377"/>
    </row>
    <row r="221" spans="1:9" s="521" customFormat="1" ht="14" thickTop="1" x14ac:dyDescent="0.15"/>
    <row r="222" spans="1:9" s="521" customFormat="1" ht="14" thickBot="1" x14ac:dyDescent="0.2">
      <c r="A222" s="521" t="s">
        <v>31</v>
      </c>
      <c r="B222" s="1913" t="s">
        <v>1078</v>
      </c>
      <c r="C222" s="1908"/>
      <c r="D222" s="569"/>
      <c r="E222" s="569"/>
      <c r="F222" s="514"/>
      <c r="G222" s="514"/>
      <c r="H222" s="546" t="s">
        <v>281</v>
      </c>
      <c r="I222" s="546" t="s">
        <v>282</v>
      </c>
    </row>
    <row r="223" spans="1:9" s="521" customFormat="1" x14ac:dyDescent="0.15">
      <c r="C223" s="1743"/>
      <c r="D223" s="1729"/>
      <c r="E223" s="1729"/>
      <c r="F223" s="1729"/>
      <c r="H223" s="339"/>
      <c r="I223" s="339"/>
    </row>
    <row r="224" spans="1:9" s="521" customFormat="1" x14ac:dyDescent="0.15">
      <c r="C224" s="1778"/>
      <c r="D224" s="1738"/>
      <c r="E224" s="1738"/>
      <c r="F224" s="1738"/>
      <c r="H224" s="339"/>
      <c r="I224" s="339"/>
    </row>
    <row r="225" spans="1:10" x14ac:dyDescent="0.15">
      <c r="A225" s="529"/>
      <c r="B225" s="507"/>
      <c r="C225" s="510"/>
      <c r="D225" s="1"/>
      <c r="E225" s="1"/>
      <c r="F225" s="1"/>
      <c r="G225" s="507"/>
      <c r="H225" s="507"/>
      <c r="I225" s="507"/>
      <c r="J225" s="507"/>
    </row>
    <row r="226" spans="1:10" x14ac:dyDescent="0.15">
      <c r="A226" s="529"/>
      <c r="B226" s="507"/>
      <c r="C226" s="507"/>
      <c r="D226" s="507"/>
      <c r="E226" s="507"/>
      <c r="F226" s="507"/>
      <c r="G226" s="507"/>
      <c r="H226" s="507"/>
      <c r="I226" s="507"/>
      <c r="J226" s="507"/>
    </row>
    <row r="227" spans="1:10" x14ac:dyDescent="0.15">
      <c r="A227" s="566" t="s">
        <v>1126</v>
      </c>
      <c r="B227" s="565"/>
      <c r="C227" s="507"/>
      <c r="D227" s="507"/>
      <c r="E227" s="507"/>
      <c r="F227" s="507"/>
      <c r="G227" s="507"/>
      <c r="H227" s="507"/>
      <c r="I227" s="507"/>
      <c r="J227" s="507"/>
    </row>
    <row r="228" spans="1:10" x14ac:dyDescent="0.15">
      <c r="A228" s="507"/>
      <c r="B228" s="507"/>
      <c r="C228" s="507"/>
      <c r="D228" s="507"/>
      <c r="E228" s="507"/>
      <c r="F228" s="507"/>
      <c r="G228" s="507"/>
      <c r="H228" s="507"/>
      <c r="I228" s="507"/>
      <c r="J228" s="507"/>
    </row>
    <row r="229" spans="1:10" ht="14" thickBot="1" x14ac:dyDescent="0.2">
      <c r="A229" s="507" t="s">
        <v>384</v>
      </c>
      <c r="B229" s="1877"/>
      <c r="C229" s="1877"/>
      <c r="D229" s="1877"/>
      <c r="E229" s="1877"/>
      <c r="F229" s="1877"/>
      <c r="G229" s="545" t="s">
        <v>281</v>
      </c>
      <c r="H229" s="545" t="s">
        <v>282</v>
      </c>
      <c r="I229" s="507"/>
      <c r="J229" s="507"/>
    </row>
    <row r="230" spans="1:10" x14ac:dyDescent="0.15">
      <c r="A230" s="529"/>
      <c r="B230" s="507"/>
      <c r="C230" s="1742"/>
      <c r="D230" s="1738"/>
      <c r="E230" s="1738"/>
      <c r="F230" s="1738"/>
      <c r="G230" s="277"/>
      <c r="H230" s="277"/>
      <c r="I230" s="507"/>
      <c r="J230" s="507"/>
    </row>
    <row r="231" spans="1:10" x14ac:dyDescent="0.15">
      <c r="A231" s="529"/>
      <c r="B231" s="507"/>
      <c r="C231" s="1742"/>
      <c r="D231" s="1738"/>
      <c r="E231" s="1738"/>
      <c r="F231" s="1738"/>
      <c r="G231" s="277"/>
      <c r="H231" s="277"/>
      <c r="I231" s="507"/>
      <c r="J231" s="507"/>
    </row>
    <row r="232" spans="1:10" x14ac:dyDescent="0.15">
      <c r="A232" s="529"/>
      <c r="B232" s="507"/>
      <c r="C232" s="510"/>
      <c r="D232" s="507"/>
      <c r="E232" s="507"/>
      <c r="F232" s="507"/>
      <c r="G232" s="277"/>
      <c r="H232" s="277"/>
      <c r="I232" s="507"/>
      <c r="J232" s="507"/>
    </row>
    <row r="233" spans="1:10" ht="14" thickBot="1" x14ac:dyDescent="0.2">
      <c r="A233" s="529">
        <v>2</v>
      </c>
      <c r="B233" s="1877"/>
      <c r="C233" s="1877"/>
      <c r="D233" s="1877"/>
      <c r="E233" s="1877"/>
      <c r="F233" s="1877"/>
      <c r="G233" s="545" t="s">
        <v>281</v>
      </c>
      <c r="H233" s="545" t="s">
        <v>282</v>
      </c>
      <c r="I233" s="507"/>
      <c r="J233" s="507"/>
    </row>
    <row r="234" spans="1:10" x14ac:dyDescent="0.15">
      <c r="A234" s="529"/>
      <c r="B234" s="507"/>
      <c r="C234" s="1742"/>
      <c r="D234" s="1738"/>
      <c r="E234" s="1738"/>
      <c r="F234" s="1738"/>
      <c r="G234" s="276"/>
      <c r="H234" s="276"/>
      <c r="I234" s="507"/>
      <c r="J234" s="507"/>
    </row>
    <row r="235" spans="1:10" x14ac:dyDescent="0.15">
      <c r="A235" s="529"/>
      <c r="B235" s="507"/>
      <c r="C235" s="1742"/>
      <c r="D235" s="1738"/>
      <c r="E235" s="1738"/>
      <c r="F235" s="1738"/>
      <c r="G235" s="276"/>
      <c r="H235" s="276"/>
      <c r="I235" s="507"/>
      <c r="J235" s="507"/>
    </row>
    <row r="236" spans="1:10" x14ac:dyDescent="0.15">
      <c r="A236" s="529"/>
      <c r="B236" s="507"/>
      <c r="C236" s="1742"/>
      <c r="D236" s="1738"/>
      <c r="E236" s="1738"/>
      <c r="F236" s="1738"/>
      <c r="G236" s="129"/>
      <c r="H236" s="129"/>
      <c r="I236" s="507"/>
      <c r="J236" s="507"/>
    </row>
    <row r="237" spans="1:10" x14ac:dyDescent="0.15">
      <c r="A237" s="529"/>
      <c r="B237" s="507"/>
      <c r="C237" s="1742"/>
      <c r="D237" s="1738"/>
      <c r="E237" s="1738"/>
      <c r="F237" s="1738"/>
      <c r="G237" s="276"/>
      <c r="H237" s="276"/>
      <c r="I237" s="507"/>
      <c r="J237" s="507"/>
    </row>
    <row r="238" spans="1:10" x14ac:dyDescent="0.15">
      <c r="A238" s="529"/>
      <c r="B238" s="507"/>
      <c r="C238" s="1742"/>
      <c r="D238" s="1738"/>
      <c r="E238" s="1738"/>
      <c r="F238" s="1738"/>
      <c r="G238" s="276"/>
      <c r="H238" s="276"/>
      <c r="I238" s="507"/>
      <c r="J238" s="507"/>
    </row>
    <row r="239" spans="1:10" x14ac:dyDescent="0.15">
      <c r="A239" s="529"/>
      <c r="B239" s="507"/>
      <c r="C239" s="1742"/>
      <c r="D239" s="1738"/>
      <c r="E239" s="1738"/>
      <c r="F239" s="1738"/>
      <c r="G239" s="277"/>
      <c r="H239" s="277"/>
      <c r="I239" s="507"/>
      <c r="J239" s="507"/>
    </row>
    <row r="240" spans="1:10" x14ac:dyDescent="0.15">
      <c r="A240" s="529"/>
      <c r="B240" s="507"/>
      <c r="C240" s="510"/>
      <c r="D240" s="507"/>
      <c r="E240" s="507"/>
      <c r="F240" s="507"/>
      <c r="G240" s="277"/>
      <c r="H240" s="277"/>
      <c r="I240" s="507"/>
      <c r="J240" s="507"/>
    </row>
    <row r="241" spans="1:10" ht="14" thickBot="1" x14ac:dyDescent="0.2">
      <c r="A241" s="529">
        <v>3</v>
      </c>
      <c r="B241" s="1877"/>
      <c r="C241" s="1877"/>
      <c r="D241" s="1877"/>
      <c r="E241" s="1877"/>
      <c r="F241" s="1877"/>
      <c r="G241" s="545" t="s">
        <v>281</v>
      </c>
      <c r="H241" s="545" t="s">
        <v>282</v>
      </c>
      <c r="I241" s="507"/>
      <c r="J241" s="507"/>
    </row>
    <row r="242" spans="1:10" x14ac:dyDescent="0.15">
      <c r="A242" s="529"/>
      <c r="B242" s="507"/>
      <c r="C242" s="1774"/>
      <c r="D242" s="1738"/>
      <c r="E242" s="1738"/>
      <c r="F242" s="1738"/>
      <c r="G242" s="276"/>
      <c r="H242" s="276"/>
      <c r="I242" s="507"/>
      <c r="J242" s="507"/>
    </row>
    <row r="243" spans="1:10" x14ac:dyDescent="0.15">
      <c r="A243" s="529"/>
      <c r="B243" s="507"/>
      <c r="C243" s="1742"/>
      <c r="D243" s="1738"/>
      <c r="E243" s="1738"/>
      <c r="F243" s="1738"/>
      <c r="G243" s="276"/>
      <c r="H243" s="276"/>
      <c r="I243" s="507"/>
      <c r="J243" s="507"/>
    </row>
    <row r="244" spans="1:10" x14ac:dyDescent="0.15">
      <c r="A244" s="529"/>
      <c r="B244" s="507"/>
      <c r="C244" s="510"/>
      <c r="D244" s="507"/>
      <c r="E244" s="507"/>
      <c r="F244" s="507"/>
      <c r="G244" s="277"/>
      <c r="H244" s="277"/>
      <c r="I244" s="507"/>
      <c r="J244" s="507"/>
    </row>
    <row r="245" spans="1:10" ht="14" thickBot="1" x14ac:dyDescent="0.2">
      <c r="A245" s="529">
        <v>4</v>
      </c>
      <c r="B245" s="1877"/>
      <c r="C245" s="1877"/>
      <c r="D245" s="1877"/>
      <c r="E245" s="1877"/>
      <c r="F245" s="1877"/>
      <c r="G245" s="545" t="s">
        <v>281</v>
      </c>
      <c r="H245" s="545" t="s">
        <v>282</v>
      </c>
      <c r="I245" s="507"/>
      <c r="J245" s="507"/>
    </row>
    <row r="246" spans="1:10" x14ac:dyDescent="0.15">
      <c r="A246" s="529"/>
      <c r="B246" s="507"/>
      <c r="C246" s="1742"/>
      <c r="D246" s="1738"/>
      <c r="E246" s="1738"/>
      <c r="F246" s="1738"/>
      <c r="G246" s="276"/>
      <c r="H246" s="276"/>
      <c r="I246" s="507"/>
      <c r="J246" s="507"/>
    </row>
    <row r="247" spans="1:10" x14ac:dyDescent="0.15">
      <c r="A247" s="529"/>
      <c r="B247" s="507"/>
      <c r="C247" s="1742"/>
      <c r="D247" s="1738"/>
      <c r="E247" s="1738"/>
      <c r="F247" s="1738"/>
      <c r="G247" s="276"/>
      <c r="H247" s="276"/>
      <c r="I247" s="507"/>
      <c r="J247" s="507"/>
    </row>
    <row r="248" spans="1:10" x14ac:dyDescent="0.15">
      <c r="A248" s="529"/>
      <c r="B248" s="507"/>
      <c r="C248" s="1742"/>
      <c r="D248" s="1738"/>
      <c r="E248" s="1738"/>
      <c r="F248" s="1738"/>
      <c r="G248" s="276"/>
      <c r="H248" s="276"/>
      <c r="I248" s="507"/>
      <c r="J248" s="507"/>
    </row>
    <row r="249" spans="1:10" x14ac:dyDescent="0.15">
      <c r="A249" s="529"/>
      <c r="B249" s="507"/>
      <c r="C249" s="1742"/>
      <c r="D249" s="1738"/>
      <c r="E249" s="1738"/>
      <c r="F249" s="1738"/>
      <c r="G249" s="276"/>
      <c r="H249" s="276"/>
      <c r="I249" s="507"/>
      <c r="J249" s="507"/>
    </row>
    <row r="250" spans="1:10" x14ac:dyDescent="0.15">
      <c r="A250" s="529"/>
      <c r="B250" s="507"/>
      <c r="C250" s="510"/>
      <c r="D250" s="507"/>
      <c r="E250" s="507"/>
      <c r="F250" s="507"/>
      <c r="G250" s="277"/>
      <c r="H250" s="277"/>
      <c r="I250" s="507"/>
      <c r="J250" s="507"/>
    </row>
    <row r="251" spans="1:10" ht="14" thickBot="1" x14ac:dyDescent="0.2">
      <c r="A251" s="529">
        <v>5</v>
      </c>
      <c r="B251" s="1877" t="s">
        <v>1154</v>
      </c>
      <c r="C251" s="1877"/>
      <c r="D251" s="1877"/>
      <c r="E251" s="1877"/>
      <c r="F251" s="1877"/>
      <c r="G251" s="545" t="s">
        <v>281</v>
      </c>
      <c r="H251" s="545" t="s">
        <v>282</v>
      </c>
      <c r="I251" s="507"/>
      <c r="J251" s="507"/>
    </row>
    <row r="252" spans="1:10" x14ac:dyDescent="0.15">
      <c r="A252" s="529"/>
      <c r="B252" s="507"/>
      <c r="C252" s="1742"/>
      <c r="D252" s="1738"/>
      <c r="E252" s="1738"/>
      <c r="F252" s="1738"/>
      <c r="G252" s="276"/>
      <c r="H252" s="276"/>
      <c r="I252" s="507"/>
      <c r="J252" s="507"/>
    </row>
    <row r="253" spans="1:10" x14ac:dyDescent="0.15">
      <c r="A253" s="529"/>
      <c r="B253" s="507"/>
      <c r="C253" s="1742"/>
      <c r="D253" s="1738"/>
      <c r="E253" s="1738"/>
      <c r="F253" s="1738"/>
      <c r="G253" s="276"/>
      <c r="H253" s="276"/>
      <c r="I253" s="507"/>
      <c r="J253" s="507"/>
    </row>
    <row r="254" spans="1:10" x14ac:dyDescent="0.15">
      <c r="A254" s="529"/>
      <c r="B254" s="507"/>
      <c r="C254" s="1742"/>
      <c r="D254" s="1738"/>
      <c r="E254" s="1738"/>
      <c r="F254" s="1738"/>
      <c r="G254" s="276"/>
      <c r="H254" s="276"/>
      <c r="I254" s="507"/>
      <c r="J254" s="507"/>
    </row>
    <row r="255" spans="1:10" x14ac:dyDescent="0.15">
      <c r="A255" s="529"/>
      <c r="B255" s="507"/>
      <c r="C255" s="1742"/>
      <c r="D255" s="1738"/>
      <c r="E255" s="1738"/>
      <c r="F255" s="1738"/>
      <c r="G255" s="276"/>
      <c r="H255" s="276"/>
      <c r="I255" s="507"/>
      <c r="J255" s="507"/>
    </row>
    <row r="256" spans="1:10" x14ac:dyDescent="0.15">
      <c r="A256" s="529"/>
      <c r="B256" s="507"/>
      <c r="C256" s="510"/>
      <c r="D256" s="507"/>
      <c r="E256" s="507"/>
      <c r="F256" s="507"/>
      <c r="G256" s="277"/>
      <c r="H256" s="277"/>
      <c r="I256" s="507"/>
      <c r="J256" s="507"/>
    </row>
    <row r="257" spans="1:10" ht="14" thickBot="1" x14ac:dyDescent="0.2">
      <c r="A257" s="529">
        <v>6</v>
      </c>
      <c r="B257" s="1877"/>
      <c r="C257" s="1877"/>
      <c r="D257" s="1877"/>
      <c r="E257" s="1877"/>
      <c r="F257" s="1877"/>
      <c r="G257" s="545" t="s">
        <v>281</v>
      </c>
      <c r="H257" s="545" t="s">
        <v>282</v>
      </c>
      <c r="I257" s="507"/>
      <c r="J257" s="507"/>
    </row>
    <row r="258" spans="1:10" x14ac:dyDescent="0.15">
      <c r="A258" s="529"/>
      <c r="B258" s="507"/>
      <c r="C258" s="1742"/>
      <c r="D258" s="1738"/>
      <c r="E258" s="1738"/>
      <c r="F258" s="1738"/>
      <c r="G258" s="276"/>
      <c r="H258" s="276"/>
      <c r="I258" s="507"/>
      <c r="J258" s="507"/>
    </row>
    <row r="259" spans="1:10" x14ac:dyDescent="0.15">
      <c r="A259" s="529"/>
      <c r="B259" s="507"/>
      <c r="C259" s="1742"/>
      <c r="D259" s="1738"/>
      <c r="E259" s="1738"/>
      <c r="F259" s="1738"/>
      <c r="G259" s="276"/>
      <c r="H259" s="276"/>
      <c r="I259" s="507"/>
      <c r="J259" s="507"/>
    </row>
    <row r="260" spans="1:10" x14ac:dyDescent="0.15">
      <c r="A260" s="529"/>
      <c r="B260" s="507"/>
      <c r="C260" s="1742"/>
      <c r="D260" s="1738"/>
      <c r="E260" s="1738"/>
      <c r="F260" s="1738"/>
      <c r="G260" s="276"/>
      <c r="H260" s="276"/>
      <c r="I260" s="507"/>
      <c r="J260" s="507"/>
    </row>
    <row r="261" spans="1:10" x14ac:dyDescent="0.15">
      <c r="A261" s="529"/>
      <c r="B261" s="507"/>
      <c r="C261" s="1742"/>
      <c r="D261" s="1738"/>
      <c r="E261" s="1738"/>
      <c r="F261" s="1738"/>
      <c r="G261" s="276"/>
      <c r="H261" s="276"/>
      <c r="I261" s="507"/>
      <c r="J261" s="507"/>
    </row>
    <row r="262" spans="1:10" x14ac:dyDescent="0.15">
      <c r="A262" s="529"/>
      <c r="B262" s="507"/>
      <c r="C262" s="1742"/>
      <c r="D262" s="1738"/>
      <c r="E262" s="1738"/>
      <c r="F262" s="1738"/>
      <c r="G262" s="129"/>
      <c r="H262" s="129"/>
      <c r="I262" s="507"/>
      <c r="J262" s="507"/>
    </row>
    <row r="263" spans="1:10" x14ac:dyDescent="0.15">
      <c r="A263" s="529"/>
      <c r="B263" s="507"/>
      <c r="C263" s="1742"/>
      <c r="D263" s="1738"/>
      <c r="E263" s="1738"/>
      <c r="F263" s="1738"/>
      <c r="G263" s="276"/>
      <c r="H263" s="276"/>
      <c r="I263" s="507"/>
      <c r="J263" s="507"/>
    </row>
    <row r="264" spans="1:10" x14ac:dyDescent="0.15">
      <c r="A264" s="529"/>
      <c r="B264" s="507"/>
      <c r="C264" s="1742"/>
      <c r="D264" s="1738"/>
      <c r="E264" s="1738"/>
      <c r="F264" s="1738"/>
      <c r="G264" s="276"/>
      <c r="H264" s="276"/>
      <c r="I264" s="507"/>
      <c r="J264" s="507"/>
    </row>
    <row r="265" spans="1:10" x14ac:dyDescent="0.15">
      <c r="A265" s="529"/>
      <c r="B265" s="507"/>
      <c r="C265" s="1742"/>
      <c r="D265" s="1738"/>
      <c r="E265" s="1738"/>
      <c r="F265" s="1738"/>
      <c r="G265" s="129"/>
      <c r="H265" s="129"/>
      <c r="I265" s="507"/>
      <c r="J265" s="507"/>
    </row>
    <row r="266" spans="1:10" x14ac:dyDescent="0.15">
      <c r="A266" s="529"/>
      <c r="B266" s="507"/>
      <c r="C266" s="1742"/>
      <c r="D266" s="1738"/>
      <c r="E266" s="1738"/>
      <c r="F266" s="1738"/>
      <c r="G266" s="276"/>
      <c r="H266" s="276"/>
      <c r="I266" s="507"/>
      <c r="J266" s="507"/>
    </row>
    <row r="267" spans="1:10" x14ac:dyDescent="0.15">
      <c r="A267" s="529"/>
      <c r="B267" s="507"/>
      <c r="C267" s="1742"/>
      <c r="D267" s="1738"/>
      <c r="E267" s="1738"/>
      <c r="F267" s="1738"/>
      <c r="G267" s="276"/>
      <c r="H267" s="276"/>
      <c r="I267" s="507"/>
      <c r="J267" s="507"/>
    </row>
    <row r="268" spans="1:10" x14ac:dyDescent="0.15">
      <c r="A268" s="529"/>
      <c r="B268" s="507"/>
      <c r="C268" s="1742"/>
      <c r="D268" s="1738"/>
      <c r="E268" s="1738"/>
      <c r="F268" s="1738"/>
      <c r="G268" s="129"/>
      <c r="H268" s="129"/>
      <c r="I268" s="507"/>
      <c r="J268" s="507"/>
    </row>
    <row r="269" spans="1:10" x14ac:dyDescent="0.15">
      <c r="A269" s="529"/>
      <c r="B269" s="507"/>
      <c r="C269" s="1742"/>
      <c r="D269" s="1738"/>
      <c r="E269" s="1738"/>
      <c r="F269" s="1738"/>
      <c r="G269" s="276"/>
      <c r="H269" s="276"/>
      <c r="I269" s="507"/>
      <c r="J269" s="507"/>
    </row>
    <row r="270" spans="1:10" x14ac:dyDescent="0.15">
      <c r="A270" s="529"/>
      <c r="B270" s="507"/>
      <c r="C270" s="1742"/>
      <c r="D270" s="1738"/>
      <c r="E270" s="1738"/>
      <c r="F270" s="1738"/>
      <c r="G270" s="276"/>
      <c r="H270" s="276"/>
      <c r="I270" s="507"/>
      <c r="J270" s="507"/>
    </row>
    <row r="271" spans="1:10" x14ac:dyDescent="0.15">
      <c r="A271" s="529"/>
      <c r="B271" s="507"/>
      <c r="C271" s="510"/>
      <c r="D271" s="507"/>
      <c r="E271" s="507"/>
      <c r="F271" s="507"/>
      <c r="G271" s="277"/>
      <c r="H271" s="277"/>
      <c r="I271" s="507"/>
      <c r="J271" s="507"/>
    </row>
    <row r="272" spans="1:10" x14ac:dyDescent="0.15">
      <c r="A272" s="529" t="s">
        <v>293</v>
      </c>
      <c r="B272" s="1742"/>
      <c r="C272" s="1738"/>
      <c r="D272" s="1738"/>
      <c r="E272" s="1738"/>
      <c r="F272" s="129"/>
      <c r="G272" s="507"/>
      <c r="H272" s="507"/>
      <c r="I272" s="507"/>
      <c r="J272" s="507"/>
    </row>
    <row r="273" spans="1:10" x14ac:dyDescent="0.15">
      <c r="A273" s="529"/>
      <c r="B273" s="1742"/>
      <c r="C273" s="1738"/>
      <c r="D273" s="1738"/>
      <c r="E273" s="1738"/>
      <c r="F273" s="129"/>
      <c r="G273" s="507"/>
      <c r="H273" s="507"/>
      <c r="I273" s="507"/>
      <c r="J273" s="507"/>
    </row>
    <row r="274" spans="1:10" x14ac:dyDescent="0.15">
      <c r="A274" s="529"/>
      <c r="B274" s="1742"/>
      <c r="C274" s="1738"/>
      <c r="D274" s="1738"/>
      <c r="E274" s="1738"/>
      <c r="F274" s="129"/>
      <c r="G274" s="507"/>
      <c r="H274" s="507"/>
      <c r="I274" s="507"/>
      <c r="J274" s="507"/>
    </row>
    <row r="275" spans="1:10" x14ac:dyDescent="0.15">
      <c r="A275" s="529"/>
      <c r="B275" s="507"/>
      <c r="C275" s="510"/>
      <c r="D275" s="507"/>
      <c r="E275" s="507"/>
      <c r="F275" s="129"/>
      <c r="G275" s="507"/>
      <c r="H275" s="507"/>
      <c r="I275" s="507"/>
      <c r="J275" s="507"/>
    </row>
    <row r="276" spans="1:10" x14ac:dyDescent="0.15">
      <c r="A276" s="529"/>
      <c r="B276" s="1742"/>
      <c r="C276" s="1738"/>
      <c r="D276" s="1738"/>
      <c r="E276" s="1738"/>
      <c r="F276" s="129"/>
      <c r="G276" s="507"/>
      <c r="H276" s="507"/>
      <c r="I276" s="507"/>
      <c r="J276" s="507"/>
    </row>
    <row r="277" spans="1:10" x14ac:dyDescent="0.15">
      <c r="A277" s="529"/>
      <c r="B277" s="1742"/>
      <c r="C277" s="1738"/>
      <c r="D277" s="1738"/>
      <c r="E277" s="1738"/>
      <c r="F277" s="129"/>
      <c r="G277" s="591"/>
      <c r="H277" s="591"/>
      <c r="I277" s="591"/>
      <c r="J277" s="591"/>
    </row>
    <row r="278" spans="1:10" x14ac:dyDescent="0.15">
      <c r="A278" s="529"/>
      <c r="B278" s="1742"/>
      <c r="C278" s="1738"/>
      <c r="D278" s="1738"/>
      <c r="E278" s="1738"/>
      <c r="F278" s="129"/>
      <c r="G278" s="591"/>
      <c r="H278" s="591"/>
      <c r="I278" s="591"/>
      <c r="J278" s="591"/>
    </row>
    <row r="279" spans="1:10" x14ac:dyDescent="0.15">
      <c r="A279" s="529"/>
      <c r="B279" s="507"/>
      <c r="C279" s="510"/>
      <c r="D279" s="591"/>
      <c r="E279" s="507"/>
      <c r="F279" s="129"/>
      <c r="G279" s="591"/>
      <c r="H279" s="591"/>
      <c r="I279" s="591"/>
      <c r="J279" s="591"/>
    </row>
    <row r="280" spans="1:10" x14ac:dyDescent="0.15">
      <c r="A280" s="529"/>
      <c r="B280" s="1742"/>
      <c r="C280" s="1738"/>
      <c r="D280" s="1738"/>
      <c r="E280" s="1738"/>
      <c r="F280" s="129"/>
      <c r="G280" s="591"/>
      <c r="H280" s="591"/>
      <c r="I280" s="591"/>
      <c r="J280" s="591"/>
    </row>
    <row r="281" spans="1:10" x14ac:dyDescent="0.15">
      <c r="A281" s="529"/>
      <c r="B281" s="1742"/>
      <c r="C281" s="1738"/>
      <c r="D281" s="1738"/>
      <c r="E281" s="1738"/>
      <c r="F281" s="129"/>
      <c r="G281" s="591"/>
      <c r="H281" s="591"/>
      <c r="I281" s="591"/>
      <c r="J281" s="591"/>
    </row>
    <row r="282" spans="1:10" x14ac:dyDescent="0.15">
      <c r="A282" s="529"/>
      <c r="B282" s="1742"/>
      <c r="C282" s="1738"/>
      <c r="D282" s="1738"/>
      <c r="E282" s="1738"/>
      <c r="F282" s="129"/>
      <c r="G282" s="591"/>
      <c r="H282" s="591"/>
      <c r="I282" s="591"/>
      <c r="J282" s="591"/>
    </row>
    <row r="283" spans="1:10" x14ac:dyDescent="0.15">
      <c r="A283" s="529"/>
      <c r="B283" s="507"/>
      <c r="C283" s="510"/>
      <c r="D283" s="591"/>
      <c r="E283" s="507"/>
      <c r="F283" s="129"/>
      <c r="G283" s="591"/>
      <c r="H283" s="591"/>
      <c r="I283" s="591"/>
      <c r="J283" s="591"/>
    </row>
    <row r="284" spans="1:10" x14ac:dyDescent="0.15">
      <c r="A284" s="529"/>
      <c r="B284" s="1742"/>
      <c r="C284" s="1738"/>
      <c r="D284" s="1738"/>
      <c r="E284" s="1738"/>
      <c r="F284" s="129"/>
      <c r="G284" s="591"/>
      <c r="H284" s="591"/>
      <c r="I284" s="591"/>
      <c r="J284" s="591"/>
    </row>
    <row r="285" spans="1:10" x14ac:dyDescent="0.15">
      <c r="A285" s="529"/>
      <c r="B285" s="1742"/>
      <c r="C285" s="1738"/>
      <c r="D285" s="1738"/>
      <c r="E285" s="1738"/>
      <c r="F285" s="129"/>
      <c r="G285" s="591"/>
      <c r="H285" s="591"/>
      <c r="I285" s="591"/>
      <c r="J285" s="591"/>
    </row>
    <row r="286" spans="1:10" x14ac:dyDescent="0.15">
      <c r="A286" s="529"/>
      <c r="B286" s="1742"/>
      <c r="C286" s="1738"/>
      <c r="D286" s="1738"/>
      <c r="E286" s="1738"/>
      <c r="F286" s="129"/>
      <c r="G286" s="591"/>
      <c r="H286" s="591"/>
      <c r="I286" s="591"/>
      <c r="J286" s="591"/>
    </row>
    <row r="287" spans="1:10" x14ac:dyDescent="0.15">
      <c r="A287" s="529"/>
      <c r="B287" s="591"/>
      <c r="C287" s="510"/>
      <c r="D287" s="591"/>
      <c r="E287" s="507"/>
      <c r="F287" s="507"/>
      <c r="G287" s="591"/>
      <c r="H287" s="591"/>
      <c r="I287" s="591"/>
      <c r="J287" s="591"/>
    </row>
    <row r="288" spans="1:10" x14ac:dyDescent="0.15">
      <c r="A288" s="529" t="s">
        <v>298</v>
      </c>
      <c r="B288" s="591"/>
      <c r="C288" s="591"/>
      <c r="D288" s="591"/>
      <c r="E288" s="591"/>
      <c r="F288" s="591"/>
      <c r="G288" s="591"/>
      <c r="H288" s="591"/>
      <c r="I288" s="591"/>
      <c r="J288" s="591"/>
    </row>
    <row r="289" spans="1:10" x14ac:dyDescent="0.15">
      <c r="A289" s="529"/>
      <c r="B289" s="591"/>
      <c r="C289" s="494"/>
      <c r="D289" s="2265"/>
      <c r="E289" s="2265"/>
      <c r="F289" s="1867"/>
      <c r="G289" s="591"/>
      <c r="H289" s="591"/>
      <c r="I289" s="591"/>
      <c r="J289" s="591"/>
    </row>
    <row r="290" spans="1:10" x14ac:dyDescent="0.15">
      <c r="A290" s="529"/>
      <c r="B290" s="519"/>
      <c r="C290" s="493"/>
      <c r="D290" s="2266"/>
      <c r="E290" s="2266"/>
      <c r="F290" s="1738"/>
      <c r="H290" s="591"/>
      <c r="I290" s="591"/>
      <c r="J290" s="591"/>
    </row>
    <row r="291" spans="1:10" x14ac:dyDescent="0.15">
      <c r="A291" s="529"/>
      <c r="B291" s="591"/>
      <c r="C291" s="591"/>
      <c r="D291" s="591"/>
      <c r="E291" s="1941"/>
      <c r="F291" s="1738"/>
      <c r="G291" s="591"/>
      <c r="H291" s="591"/>
      <c r="I291" s="591"/>
      <c r="J291" s="591"/>
    </row>
    <row r="292" spans="1:10" x14ac:dyDescent="0.15">
      <c r="A292" s="529"/>
      <c r="B292" s="591"/>
      <c r="C292" s="591"/>
      <c r="E292" s="1738"/>
      <c r="F292" s="1738"/>
      <c r="J292" s="591"/>
    </row>
    <row r="293" spans="1:10" x14ac:dyDescent="0.15">
      <c r="A293" s="529"/>
      <c r="B293" s="519"/>
      <c r="C293" s="390"/>
      <c r="D293" s="591"/>
      <c r="E293" s="1738"/>
      <c r="F293" s="1738"/>
      <c r="G293" s="507"/>
      <c r="H293" s="591"/>
      <c r="I293" s="591"/>
      <c r="J293" s="591"/>
    </row>
    <row r="294" spans="1:10" x14ac:dyDescent="0.15">
      <c r="A294" s="529"/>
      <c r="B294" s="591"/>
      <c r="C294" s="591"/>
      <c r="D294" s="529"/>
      <c r="E294" s="529"/>
      <c r="F294" s="529"/>
      <c r="G294" s="591"/>
      <c r="H294" s="591"/>
      <c r="I294" s="591"/>
      <c r="J294" s="591"/>
    </row>
    <row r="295" spans="1:10" x14ac:dyDescent="0.15">
      <c r="A295" s="529"/>
      <c r="B295" s="529"/>
      <c r="C295" s="529"/>
      <c r="D295" s="591"/>
      <c r="E295" s="591"/>
      <c r="F295" s="591"/>
      <c r="G295" s="529"/>
      <c r="H295" s="591"/>
      <c r="I295" s="591"/>
      <c r="J295" s="591"/>
    </row>
    <row r="296" spans="1:10" x14ac:dyDescent="0.15">
      <c r="A296" s="529"/>
      <c r="B296" s="591"/>
      <c r="C296" s="591"/>
      <c r="D296" s="591"/>
      <c r="E296" s="591"/>
      <c r="F296" s="591"/>
      <c r="G296" s="591"/>
      <c r="H296" s="591"/>
      <c r="I296" s="591"/>
      <c r="J296" s="591"/>
    </row>
    <row r="297" spans="1:10" x14ac:dyDescent="0.15">
      <c r="A297" s="529"/>
      <c r="B297" s="591"/>
      <c r="C297" s="591"/>
      <c r="D297" s="1"/>
      <c r="E297" s="1"/>
      <c r="F297" s="277"/>
      <c r="G297" s="591"/>
      <c r="H297" s="591"/>
      <c r="I297" s="591"/>
      <c r="J297" s="591"/>
    </row>
    <row r="298" spans="1:10" x14ac:dyDescent="0.15">
      <c r="A298" s="529" t="s">
        <v>322</v>
      </c>
      <c r="B298" s="510"/>
      <c r="C298" s="1"/>
      <c r="D298" s="1"/>
      <c r="E298" s="1"/>
      <c r="G298" s="276"/>
      <c r="H298" s="591"/>
      <c r="I298" s="591"/>
      <c r="J298" s="591"/>
    </row>
    <row r="299" spans="1:10" x14ac:dyDescent="0.15">
      <c r="A299" s="529"/>
      <c r="B299" s="510"/>
      <c r="C299" s="1"/>
      <c r="D299" s="1"/>
      <c r="E299" s="1"/>
      <c r="F299" s="276"/>
      <c r="G299" s="277"/>
      <c r="H299" s="591"/>
      <c r="I299" s="591"/>
      <c r="J299" s="591"/>
    </row>
    <row r="300" spans="1:10" x14ac:dyDescent="0.15">
      <c r="A300" s="529"/>
      <c r="B300" s="510"/>
      <c r="C300" s="1"/>
      <c r="D300" s="1"/>
      <c r="E300" s="1"/>
      <c r="F300" s="276"/>
      <c r="G300" s="277"/>
      <c r="H300" s="591"/>
      <c r="I300" s="591"/>
      <c r="J300" s="591"/>
    </row>
    <row r="301" spans="1:10" x14ac:dyDescent="0.15">
      <c r="A301" s="529"/>
      <c r="B301" s="510"/>
      <c r="C301" s="1"/>
      <c r="D301" s="1"/>
      <c r="E301" s="1"/>
      <c r="G301" s="277"/>
      <c r="H301" s="591"/>
      <c r="I301" s="591"/>
      <c r="J301" s="591"/>
    </row>
    <row r="302" spans="1:10" x14ac:dyDescent="0.15">
      <c r="A302" s="529"/>
      <c r="B302" s="510"/>
      <c r="C302" s="1"/>
      <c r="D302" s="1"/>
      <c r="E302" s="1"/>
      <c r="H302" s="591"/>
      <c r="I302" s="591"/>
      <c r="J302" s="591"/>
    </row>
    <row r="303" spans="1:10" x14ac:dyDescent="0.15">
      <c r="A303" s="529"/>
      <c r="B303" s="510"/>
      <c r="C303" s="1"/>
      <c r="D303" s="591"/>
      <c r="E303" s="591"/>
      <c r="G303" s="276"/>
      <c r="H303" s="591"/>
      <c r="I303" s="591"/>
      <c r="J303" s="591"/>
    </row>
    <row r="304" spans="1:10" x14ac:dyDescent="0.15">
      <c r="A304" s="529"/>
      <c r="B304" s="507"/>
      <c r="C304" s="507"/>
      <c r="D304" s="591"/>
      <c r="E304" s="591"/>
      <c r="G304" s="591"/>
      <c r="H304" s="591"/>
      <c r="I304" s="591"/>
      <c r="J304" s="507"/>
    </row>
    <row r="305" spans="1:10" x14ac:dyDescent="0.15">
      <c r="A305" s="529"/>
      <c r="B305" s="510"/>
      <c r="C305" s="591"/>
      <c r="D305" s="591"/>
      <c r="E305" s="591"/>
      <c r="G305" s="591"/>
      <c r="H305" s="591"/>
      <c r="I305" s="591"/>
      <c r="J305" s="507"/>
    </row>
    <row r="306" spans="1:10" x14ac:dyDescent="0.15">
      <c r="A306" s="529"/>
      <c r="B306" s="510"/>
      <c r="C306" s="591"/>
      <c r="D306" s="591"/>
      <c r="E306" s="591"/>
      <c r="G306" s="591"/>
      <c r="H306" s="591"/>
      <c r="I306" s="591"/>
      <c r="J306" s="507"/>
    </row>
    <row r="307" spans="1:10" x14ac:dyDescent="0.15">
      <c r="A307" s="529"/>
      <c r="B307" s="510"/>
      <c r="C307" s="591"/>
      <c r="D307" s="591"/>
      <c r="E307" s="591"/>
      <c r="F307" s="106"/>
      <c r="G307" s="591"/>
      <c r="H307" s="591"/>
      <c r="I307" s="591"/>
      <c r="J307" s="507"/>
    </row>
    <row r="308" spans="1:10" x14ac:dyDescent="0.15">
      <c r="A308" s="529"/>
      <c r="B308" s="507"/>
      <c r="C308" s="507"/>
      <c r="G308" s="591"/>
      <c r="H308" s="591"/>
      <c r="I308" s="591"/>
      <c r="J308" s="507"/>
    </row>
    <row r="309" spans="1:10" ht="14" thickBot="1" x14ac:dyDescent="0.2">
      <c r="A309" s="529"/>
      <c r="B309" s="569"/>
      <c r="C309" s="832"/>
      <c r="D309" s="832"/>
      <c r="E309" s="832"/>
      <c r="F309" s="545" t="s">
        <v>281</v>
      </c>
      <c r="G309" s="545" t="s">
        <v>282</v>
      </c>
      <c r="H309" s="591"/>
      <c r="I309" s="591"/>
      <c r="J309" s="507"/>
    </row>
    <row r="310" spans="1:10" x14ac:dyDescent="0.15">
      <c r="A310" s="529"/>
      <c r="B310" s="510"/>
      <c r="C310" s="1743"/>
      <c r="D310" s="1729"/>
      <c r="E310" s="1729"/>
      <c r="F310" s="276"/>
      <c r="G310" s="276"/>
      <c r="H310" s="591"/>
      <c r="I310" s="591"/>
      <c r="J310" s="591"/>
    </row>
    <row r="311" spans="1:10" x14ac:dyDescent="0.15">
      <c r="A311" s="529"/>
      <c r="B311" s="510"/>
      <c r="C311" s="1742"/>
      <c r="D311" s="1738"/>
      <c r="E311" s="1738"/>
      <c r="F311" s="276"/>
      <c r="G311" s="276"/>
      <c r="H311" s="591"/>
      <c r="I311" s="591"/>
      <c r="J311" s="591"/>
    </row>
    <row r="312" spans="1:10" x14ac:dyDescent="0.15">
      <c r="A312" s="529"/>
      <c r="B312" s="510"/>
      <c r="C312" s="1742"/>
      <c r="D312" s="1738"/>
      <c r="E312" s="1738"/>
      <c r="F312" s="277"/>
      <c r="G312" s="276"/>
      <c r="H312" s="591"/>
      <c r="I312" s="591"/>
      <c r="J312" s="591"/>
    </row>
    <row r="313" spans="1:10" x14ac:dyDescent="0.15">
      <c r="A313" s="529"/>
      <c r="B313" s="510"/>
      <c r="C313" s="510"/>
      <c r="D313" s="521"/>
      <c r="E313" s="521"/>
      <c r="F313" s="521"/>
      <c r="G313" s="277"/>
      <c r="H313" s="591"/>
      <c r="I313" s="591"/>
      <c r="J313" s="591"/>
    </row>
    <row r="314" spans="1:10" s="521" customFormat="1" x14ac:dyDescent="0.15">
      <c r="A314" s="2263" t="s">
        <v>1127</v>
      </c>
      <c r="B314" s="2264"/>
    </row>
    <row r="315" spans="1:10" s="521" customFormat="1" x14ac:dyDescent="0.15"/>
    <row r="316" spans="1:10" s="521" customFormat="1" x14ac:dyDescent="0.15">
      <c r="A316" s="521" t="s">
        <v>0</v>
      </c>
    </row>
    <row r="317" spans="1:10" s="521" customFormat="1" x14ac:dyDescent="0.15">
      <c r="A317" s="361"/>
    </row>
    <row r="318" spans="1:10" s="521" customFormat="1" x14ac:dyDescent="0.15">
      <c r="A318" s="521" t="s">
        <v>1</v>
      </c>
    </row>
    <row r="319" spans="1:10" s="521" customFormat="1" x14ac:dyDescent="0.15"/>
    <row r="320" spans="1:10" s="521" customFormat="1" x14ac:dyDescent="0.15"/>
    <row r="321" spans="1:9" s="521" customFormat="1" x14ac:dyDescent="0.15">
      <c r="A321" s="521" t="s">
        <v>2</v>
      </c>
    </row>
    <row r="322" spans="1:9" s="521" customFormat="1" x14ac:dyDescent="0.15">
      <c r="E322" s="118"/>
      <c r="F322" s="118"/>
    </row>
    <row r="323" spans="1:9" s="521" customFormat="1" x14ac:dyDescent="0.15">
      <c r="E323" s="118"/>
    </row>
    <row r="324" spans="1:9" s="521" customFormat="1" x14ac:dyDescent="0.15">
      <c r="E324" s="118"/>
    </row>
    <row r="325" spans="1:9" s="521" customFormat="1" x14ac:dyDescent="0.15">
      <c r="E325" s="118"/>
    </row>
    <row r="326" spans="1:9" s="521" customFormat="1" ht="14" thickBot="1" x14ac:dyDescent="0.2">
      <c r="A326" s="531" t="s">
        <v>216</v>
      </c>
      <c r="B326" s="569"/>
      <c r="C326" s="569"/>
      <c r="D326" s="569"/>
      <c r="E326" s="569"/>
      <c r="F326" s="569"/>
      <c r="G326" s="546"/>
      <c r="H326" s="546" t="s">
        <v>281</v>
      </c>
      <c r="I326" s="546" t="s">
        <v>282</v>
      </c>
    </row>
    <row r="327" spans="1:9" s="521" customFormat="1" x14ac:dyDescent="0.15">
      <c r="C327" s="1743"/>
      <c r="D327" s="1729"/>
      <c r="E327" s="1729"/>
      <c r="F327" s="1729"/>
      <c r="G327" s="1729"/>
      <c r="H327" s="339"/>
      <c r="I327" s="339"/>
    </row>
    <row r="328" spans="1:9" s="521" customFormat="1" x14ac:dyDescent="0.15">
      <c r="A328" s="531"/>
      <c r="C328" s="1778"/>
      <c r="D328" s="1738"/>
      <c r="E328" s="1738"/>
      <c r="F328" s="1738"/>
      <c r="G328" s="1738"/>
      <c r="H328" s="339"/>
      <c r="I328" s="339"/>
    </row>
    <row r="329" spans="1:9" s="521" customFormat="1" x14ac:dyDescent="0.15">
      <c r="A329" s="531"/>
      <c r="C329" s="1778"/>
      <c r="D329" s="1738"/>
      <c r="E329" s="1738"/>
      <c r="F329" s="1738"/>
      <c r="G329" s="1738"/>
      <c r="H329" s="339"/>
      <c r="I329" s="339"/>
    </row>
    <row r="330" spans="1:9" s="521" customFormat="1" x14ac:dyDescent="0.15">
      <c r="A330" s="531"/>
      <c r="B330" s="531"/>
      <c r="C330" s="531"/>
    </row>
    <row r="331" spans="1:9" s="521" customFormat="1" ht="14" thickBot="1" x14ac:dyDescent="0.2">
      <c r="B331" s="569"/>
      <c r="C331" s="569"/>
      <c r="D331" s="569"/>
      <c r="E331" s="569"/>
      <c r="F331" s="569"/>
      <c r="G331" s="546"/>
      <c r="H331" s="546" t="s">
        <v>281</v>
      </c>
      <c r="I331" s="546" t="s">
        <v>282</v>
      </c>
    </row>
    <row r="332" spans="1:9" s="521" customFormat="1" ht="12" customHeight="1" x14ac:dyDescent="0.15">
      <c r="A332" s="531" t="s">
        <v>217</v>
      </c>
      <c r="C332" s="1778"/>
      <c r="D332" s="1738"/>
      <c r="E332" s="1738"/>
      <c r="F332" s="1738"/>
      <c r="G332" s="1738"/>
      <c r="H332" s="339"/>
      <c r="I332" s="339"/>
    </row>
    <row r="333" spans="1:9" s="521" customFormat="1" ht="12" customHeight="1" x14ac:dyDescent="0.15">
      <c r="A333" s="531"/>
      <c r="C333" s="1778"/>
      <c r="D333" s="1738"/>
      <c r="E333" s="1738"/>
      <c r="F333" s="1738"/>
      <c r="G333" s="1738"/>
      <c r="H333" s="339"/>
      <c r="I333" s="339"/>
    </row>
    <row r="334" spans="1:9" s="521" customFormat="1" x14ac:dyDescent="0.15">
      <c r="A334" s="531"/>
      <c r="B334" s="531"/>
      <c r="C334" s="531"/>
    </row>
    <row r="335" spans="1:9" s="521" customFormat="1" ht="14" thickBot="1" x14ac:dyDescent="0.2">
      <c r="A335" s="361"/>
      <c r="B335" s="569"/>
      <c r="C335" s="569"/>
      <c r="D335" s="569"/>
      <c r="E335" s="569"/>
      <c r="F335" s="569"/>
      <c r="G335" s="546"/>
      <c r="H335" s="546" t="s">
        <v>281</v>
      </c>
      <c r="I335" s="546" t="s">
        <v>282</v>
      </c>
    </row>
    <row r="336" spans="1:9" s="521" customFormat="1" x14ac:dyDescent="0.15">
      <c r="A336" s="531" t="s">
        <v>796</v>
      </c>
      <c r="C336" s="1778"/>
      <c r="D336" s="1738"/>
      <c r="E336" s="1738"/>
      <c r="F336" s="1738"/>
      <c r="G336" s="1738"/>
      <c r="H336" s="339"/>
      <c r="I336" s="339"/>
    </row>
    <row r="337" spans="1:10" s="521" customFormat="1" x14ac:dyDescent="0.15">
      <c r="A337" s="531"/>
      <c r="C337" s="1778"/>
      <c r="D337" s="1738"/>
      <c r="E337" s="1738"/>
      <c r="F337" s="1738"/>
      <c r="G337" s="1738"/>
      <c r="H337" s="339"/>
      <c r="I337" s="339"/>
    </row>
    <row r="338" spans="1:10" s="521" customFormat="1" x14ac:dyDescent="0.15">
      <c r="A338" s="531"/>
      <c r="B338" s="531"/>
      <c r="C338" s="531"/>
    </row>
    <row r="339" spans="1:10" s="521" customFormat="1" ht="14" thickBot="1" x14ac:dyDescent="0.2">
      <c r="A339" s="361"/>
      <c r="B339" s="569"/>
      <c r="C339" s="569"/>
      <c r="D339" s="569"/>
      <c r="E339" s="569"/>
      <c r="F339" s="569"/>
      <c r="G339" s="546"/>
      <c r="H339" s="546" t="s">
        <v>281</v>
      </c>
      <c r="I339" s="546" t="s">
        <v>282</v>
      </c>
    </row>
    <row r="340" spans="1:10" s="521" customFormat="1" x14ac:dyDescent="0.15">
      <c r="A340" s="531" t="s">
        <v>936</v>
      </c>
      <c r="C340" s="1778"/>
      <c r="D340" s="1738"/>
      <c r="E340" s="1738"/>
      <c r="F340" s="1738"/>
      <c r="G340" s="1738"/>
      <c r="H340" s="339"/>
      <c r="I340" s="339"/>
    </row>
    <row r="341" spans="1:10" s="521" customFormat="1" x14ac:dyDescent="0.15">
      <c r="A341" s="531"/>
      <c r="C341" s="1778"/>
      <c r="D341" s="1738"/>
      <c r="E341" s="1738"/>
      <c r="F341" s="1738"/>
      <c r="G341" s="1738"/>
      <c r="H341" s="339"/>
      <c r="I341" s="339"/>
    </row>
    <row r="342" spans="1:10" s="521" customFormat="1" x14ac:dyDescent="0.15">
      <c r="A342" s="361"/>
    </row>
    <row r="343" spans="1:10" s="521" customFormat="1" x14ac:dyDescent="0.15">
      <c r="A343" s="521" t="s">
        <v>32</v>
      </c>
    </row>
    <row r="344" spans="1:10" s="521" customFormat="1" ht="14" thickBot="1" x14ac:dyDescent="0.2">
      <c r="A344" s="495"/>
      <c r="B344" s="562"/>
      <c r="C344" s="834"/>
      <c r="D344" s="834"/>
      <c r="E344" s="834"/>
      <c r="F344" s="834"/>
      <c r="G344" s="1846"/>
      <c r="H344" s="1921"/>
      <c r="I344" s="1921"/>
      <c r="J344" s="1921"/>
    </row>
    <row r="345" spans="1:10" s="521" customFormat="1" x14ac:dyDescent="0.15">
      <c r="C345" s="246"/>
      <c r="D345" s="598"/>
      <c r="E345" s="540"/>
      <c r="F345" s="118"/>
      <c r="G345" s="75"/>
      <c r="I345" s="350"/>
      <c r="J345" s="339"/>
    </row>
    <row r="346" spans="1:10" s="521" customFormat="1" x14ac:dyDescent="0.15">
      <c r="B346" s="537"/>
      <c r="C346" s="531"/>
      <c r="G346" s="537"/>
      <c r="H346" s="531"/>
      <c r="I346" s="520"/>
    </row>
    <row r="347" spans="1:10" s="521" customFormat="1" x14ac:dyDescent="0.15">
      <c r="B347" s="597"/>
      <c r="G347" s="597"/>
    </row>
    <row r="348" spans="1:10" s="521" customFormat="1" x14ac:dyDescent="0.15">
      <c r="B348" s="597"/>
      <c r="G348" s="597"/>
    </row>
    <row r="349" spans="1:10" s="521" customFormat="1" ht="14" thickBot="1" x14ac:dyDescent="0.2">
      <c r="A349" s="495"/>
      <c r="B349" s="562"/>
      <c r="C349" s="834"/>
      <c r="D349" s="834"/>
      <c r="E349" s="834"/>
      <c r="F349" s="835"/>
      <c r="G349" s="1846"/>
      <c r="H349" s="1921"/>
      <c r="I349" s="1921"/>
      <c r="J349" s="1921"/>
    </row>
    <row r="350" spans="1:10" s="521" customFormat="1" x14ac:dyDescent="0.15">
      <c r="C350" s="246"/>
      <c r="D350" s="598"/>
      <c r="E350" s="540"/>
      <c r="F350" s="118"/>
      <c r="G350" s="75"/>
      <c r="I350" s="350"/>
      <c r="J350" s="339"/>
    </row>
    <row r="351" spans="1:10" s="521" customFormat="1" x14ac:dyDescent="0.15">
      <c r="B351" s="537"/>
      <c r="C351" s="531"/>
      <c r="G351" s="537"/>
      <c r="H351" s="531"/>
      <c r="I351" s="520"/>
    </row>
    <row r="352" spans="1:10" s="521" customFormat="1" x14ac:dyDescent="0.15">
      <c r="B352" s="597"/>
      <c r="G352" s="597"/>
    </row>
    <row r="353" spans="1:10" s="521" customFormat="1" x14ac:dyDescent="0.15">
      <c r="B353" s="597"/>
      <c r="G353" s="597"/>
    </row>
    <row r="354" spans="1:10" s="521" customFormat="1" ht="14" thickBot="1" x14ac:dyDescent="0.2">
      <c r="A354" s="495"/>
      <c r="B354" s="562"/>
      <c r="C354" s="834"/>
      <c r="D354" s="834"/>
      <c r="E354" s="834"/>
      <c r="F354" s="835"/>
      <c r="G354" s="1750"/>
      <c r="H354" s="1921"/>
      <c r="I354" s="1921"/>
      <c r="J354" s="1921"/>
    </row>
    <row r="355" spans="1:10" s="521" customFormat="1" x14ac:dyDescent="0.15">
      <c r="C355" s="246"/>
      <c r="D355" s="2267"/>
      <c r="E355" s="1872"/>
      <c r="F355" s="118"/>
      <c r="G355" s="75"/>
      <c r="I355" s="350"/>
      <c r="J355" s="339"/>
    </row>
    <row r="356" spans="1:10" s="521" customFormat="1" x14ac:dyDescent="0.15">
      <c r="A356" s="531"/>
      <c r="B356" s="531"/>
      <c r="C356" s="531"/>
      <c r="G356" s="537"/>
      <c r="I356" s="520"/>
    </row>
    <row r="357" spans="1:10" s="521" customFormat="1" x14ac:dyDescent="0.15">
      <c r="G357" s="540"/>
    </row>
    <row r="358" spans="1:10" s="521" customFormat="1" x14ac:dyDescent="0.15">
      <c r="A358" s="521" t="s">
        <v>33</v>
      </c>
    </row>
    <row r="359" spans="1:10" s="521" customFormat="1" x14ac:dyDescent="0.15"/>
    <row r="360" spans="1:10" s="521" customFormat="1" x14ac:dyDescent="0.15"/>
    <row r="361" spans="1:10" s="521" customFormat="1" x14ac:dyDescent="0.15"/>
    <row r="362" spans="1:10" s="521" customFormat="1" x14ac:dyDescent="0.15">
      <c r="G362" s="118"/>
    </row>
    <row r="363" spans="1:10" s="521" customFormat="1" x14ac:dyDescent="0.15">
      <c r="G363" s="448"/>
    </row>
    <row r="364" spans="1:10" s="521" customFormat="1" x14ac:dyDescent="0.15">
      <c r="G364" s="118"/>
      <c r="H364" s="2053"/>
      <c r="I364" s="1738"/>
    </row>
    <row r="365" spans="1:10" s="521" customFormat="1" x14ac:dyDescent="0.15"/>
    <row r="366" spans="1:10" s="521" customFormat="1" x14ac:dyDescent="0.15">
      <c r="B366" s="597"/>
    </row>
    <row r="367" spans="1:10" s="521" customFormat="1" x14ac:dyDescent="0.15">
      <c r="D367" s="1"/>
      <c r="E367" s="1"/>
      <c r="F367" s="1"/>
    </row>
    <row r="368" spans="1:10" s="521" customFormat="1" x14ac:dyDescent="0.15">
      <c r="B368" s="531"/>
      <c r="C368" s="1"/>
      <c r="G368" s="1"/>
      <c r="H368" s="1"/>
      <c r="I368" s="1"/>
      <c r="J368" s="1"/>
    </row>
    <row r="369" spans="1:8" s="521" customFormat="1" x14ac:dyDescent="0.15">
      <c r="B369" s="531"/>
      <c r="C369" s="531"/>
    </row>
    <row r="370" spans="1:8" s="521" customFormat="1" x14ac:dyDescent="0.15">
      <c r="B370" s="531"/>
      <c r="C370" s="531"/>
    </row>
    <row r="371" spans="1:8" s="521" customFormat="1" x14ac:dyDescent="0.15">
      <c r="B371" s="449"/>
      <c r="C371" s="531"/>
      <c r="G371" s="450"/>
    </row>
    <row r="372" spans="1:8" s="521" customFormat="1" x14ac:dyDescent="0.15">
      <c r="C372" s="531"/>
      <c r="D372" s="1"/>
      <c r="E372" s="1"/>
      <c r="G372" s="451"/>
    </row>
    <row r="373" spans="1:8" s="521" customFormat="1" x14ac:dyDescent="0.15">
      <c r="B373" s="531"/>
      <c r="C373" s="1"/>
      <c r="D373" s="1"/>
      <c r="E373" s="1"/>
      <c r="G373" s="450"/>
    </row>
    <row r="374" spans="1:8" s="521" customFormat="1" x14ac:dyDescent="0.15">
      <c r="B374" s="531"/>
      <c r="C374" s="1"/>
      <c r="G374" s="450"/>
    </row>
    <row r="375" spans="1:8" s="521" customFormat="1" x14ac:dyDescent="0.15">
      <c r="B375" s="531"/>
      <c r="C375" s="531"/>
      <c r="D375" s="1"/>
      <c r="E375" s="1"/>
      <c r="F375" s="1"/>
    </row>
    <row r="376" spans="1:8" s="521" customFormat="1" x14ac:dyDescent="0.15">
      <c r="B376" s="531"/>
      <c r="C376" s="1"/>
    </row>
    <row r="377" spans="1:8" s="521" customFormat="1" x14ac:dyDescent="0.15"/>
    <row r="378" spans="1:8" s="521" customFormat="1" x14ac:dyDescent="0.15"/>
    <row r="379" spans="1:8" s="521" customFormat="1" x14ac:dyDescent="0.15">
      <c r="A379" s="2263" t="s">
        <v>1744</v>
      </c>
      <c r="B379" s="2264"/>
      <c r="D379" s="541"/>
      <c r="E379" s="541"/>
      <c r="F379" s="541"/>
    </row>
    <row r="380" spans="1:8" s="541" customFormat="1" x14ac:dyDescent="0.15">
      <c r="A380" s="452"/>
      <c r="B380" s="756"/>
      <c r="D380" s="1"/>
      <c r="E380" s="1"/>
      <c r="F380" s="1"/>
    </row>
    <row r="381" spans="1:8" s="521" customFormat="1" x14ac:dyDescent="0.15">
      <c r="A381" s="531" t="s">
        <v>713</v>
      </c>
      <c r="B381" s="531"/>
      <c r="C381" s="1"/>
      <c r="D381" s="1"/>
      <c r="E381" s="1"/>
      <c r="F381" s="1"/>
      <c r="G381" s="1"/>
      <c r="H381" s="1"/>
    </row>
    <row r="382" spans="1:8" s="521" customFormat="1" x14ac:dyDescent="0.15">
      <c r="A382" s="531"/>
      <c r="B382" s="531"/>
      <c r="C382" s="1"/>
      <c r="G382" s="1"/>
      <c r="H382" s="1"/>
    </row>
    <row r="383" spans="1:8" s="521" customFormat="1" x14ac:dyDescent="0.15">
      <c r="D383" s="1"/>
      <c r="E383" s="1"/>
      <c r="F383" s="1"/>
    </row>
    <row r="384" spans="1:8" s="521" customFormat="1" x14ac:dyDescent="0.15">
      <c r="A384" s="531" t="s">
        <v>721</v>
      </c>
      <c r="B384" s="531"/>
      <c r="C384" s="1"/>
      <c r="D384" s="1"/>
      <c r="E384" s="1"/>
      <c r="F384" s="1"/>
      <c r="G384" s="1"/>
      <c r="H384" s="1"/>
    </row>
    <row r="385" spans="1:9" s="521" customFormat="1" x14ac:dyDescent="0.15">
      <c r="A385" s="531"/>
      <c r="B385" s="531"/>
      <c r="C385" s="1"/>
      <c r="G385" s="1"/>
      <c r="H385" s="1"/>
    </row>
    <row r="386" spans="1:9" s="521" customFormat="1" x14ac:dyDescent="0.15">
      <c r="D386" s="1"/>
      <c r="E386" s="1"/>
      <c r="F386" s="1"/>
    </row>
    <row r="387" spans="1:9" s="521" customFormat="1" x14ac:dyDescent="0.15">
      <c r="A387" s="531" t="s">
        <v>772</v>
      </c>
      <c r="B387" s="531"/>
      <c r="C387" s="1"/>
      <c r="D387" s="1"/>
      <c r="E387" s="1"/>
      <c r="F387" s="1"/>
      <c r="G387" s="1"/>
      <c r="H387" s="1"/>
    </row>
    <row r="388" spans="1:9" s="521" customFormat="1" x14ac:dyDescent="0.15">
      <c r="A388" s="531"/>
      <c r="B388" s="531"/>
      <c r="C388" s="1"/>
      <c r="G388" s="1"/>
      <c r="H388" s="1"/>
    </row>
    <row r="389" spans="1:9" s="521" customFormat="1" x14ac:dyDescent="0.15">
      <c r="D389" s="1"/>
    </row>
    <row r="390" spans="1:9" s="521" customFormat="1" x14ac:dyDescent="0.15">
      <c r="A390" s="531" t="s">
        <v>206</v>
      </c>
      <c r="C390" s="531"/>
      <c r="D390" s="1"/>
    </row>
    <row r="391" spans="1:9" s="521" customFormat="1" x14ac:dyDescent="0.15">
      <c r="A391" s="531"/>
      <c r="B391" s="531"/>
      <c r="C391" s="1"/>
      <c r="D391" s="1"/>
      <c r="F391" s="339"/>
    </row>
    <row r="392" spans="1:9" s="521" customFormat="1" x14ac:dyDescent="0.15">
      <c r="A392" s="531"/>
      <c r="B392" s="531"/>
      <c r="C392" s="1"/>
      <c r="F392" s="339"/>
    </row>
    <row r="393" spans="1:9" s="521" customFormat="1" x14ac:dyDescent="0.15">
      <c r="A393" s="531"/>
      <c r="B393" s="531"/>
      <c r="F393" s="339"/>
    </row>
    <row r="394" spans="1:9" s="521" customFormat="1" x14ac:dyDescent="0.15">
      <c r="A394" s="531"/>
      <c r="B394" s="531"/>
    </row>
    <row r="395" spans="1:9" s="521" customFormat="1" ht="14" thickBot="1" x14ac:dyDescent="0.2">
      <c r="B395" s="569"/>
      <c r="C395" s="569"/>
      <c r="D395" s="569"/>
      <c r="E395" s="569"/>
      <c r="F395" s="569"/>
      <c r="G395" s="546"/>
      <c r="H395" s="546" t="s">
        <v>281</v>
      </c>
      <c r="I395" s="546" t="s">
        <v>282</v>
      </c>
    </row>
    <row r="396" spans="1:9" s="521" customFormat="1" x14ac:dyDescent="0.15">
      <c r="A396" s="531"/>
      <c r="C396" s="1743"/>
      <c r="D396" s="1729"/>
      <c r="E396" s="1729"/>
      <c r="F396" s="1729"/>
      <c r="G396" s="1729"/>
      <c r="H396" s="339"/>
      <c r="I396" s="339"/>
    </row>
    <row r="397" spans="1:9" s="521" customFormat="1" x14ac:dyDescent="0.15">
      <c r="A397" s="531"/>
      <c r="C397" s="1778"/>
      <c r="D397" s="1738"/>
      <c r="E397" s="1738"/>
      <c r="F397" s="1738"/>
      <c r="G397" s="1738"/>
      <c r="H397" s="339"/>
      <c r="I397" s="339"/>
    </row>
    <row r="398" spans="1:9" s="521" customFormat="1" x14ac:dyDescent="0.15">
      <c r="C398" s="1778"/>
      <c r="D398" s="1738"/>
      <c r="E398" s="1738"/>
      <c r="F398" s="1738"/>
      <c r="G398" s="1738"/>
      <c r="H398" s="118"/>
      <c r="I398" s="118"/>
    </row>
    <row r="399" spans="1:9" s="521" customFormat="1" x14ac:dyDescent="0.15">
      <c r="A399" s="531" t="s">
        <v>207</v>
      </c>
      <c r="C399" s="531"/>
      <c r="D399" s="1"/>
      <c r="E399" s="1"/>
      <c r="F399" s="1"/>
      <c r="H399" s="339"/>
      <c r="I399" s="339"/>
    </row>
    <row r="400" spans="1:9" s="521" customFormat="1" x14ac:dyDescent="0.15">
      <c r="A400" s="531"/>
      <c r="C400" s="531"/>
      <c r="H400" s="339"/>
      <c r="I400" s="339"/>
    </row>
    <row r="401" spans="1:9" s="521" customFormat="1" x14ac:dyDescent="0.15"/>
    <row r="402" spans="1:9" s="521" customFormat="1" ht="14" thickBot="1" x14ac:dyDescent="0.2">
      <c r="A402" s="521" t="s">
        <v>2</v>
      </c>
      <c r="B402" s="1913" t="s">
        <v>465</v>
      </c>
      <c r="C402" s="2262"/>
      <c r="D402" s="569"/>
      <c r="E402" s="569"/>
      <c r="F402" s="569"/>
      <c r="G402" s="546"/>
      <c r="H402" s="546" t="s">
        <v>281</v>
      </c>
      <c r="I402" s="546" t="s">
        <v>282</v>
      </c>
    </row>
    <row r="403" spans="1:9" s="521" customFormat="1" x14ac:dyDescent="0.15">
      <c r="C403" s="1778"/>
      <c r="D403" s="1738"/>
      <c r="E403" s="1738"/>
      <c r="F403" s="1738"/>
      <c r="G403" s="1738"/>
      <c r="H403" s="339"/>
      <c r="I403" s="339"/>
    </row>
    <row r="404" spans="1:9" s="521" customFormat="1" x14ac:dyDescent="0.15">
      <c r="C404" s="1778"/>
      <c r="D404" s="1738"/>
      <c r="E404" s="1738"/>
      <c r="F404" s="1738"/>
      <c r="G404" s="1738"/>
      <c r="H404" s="339"/>
      <c r="I404" s="339"/>
    </row>
    <row r="405" spans="1:9" s="521" customFormat="1" x14ac:dyDescent="0.15">
      <c r="C405" s="1778"/>
      <c r="D405" s="1738"/>
      <c r="E405" s="1738"/>
      <c r="F405" s="1738"/>
      <c r="G405" s="1738"/>
      <c r="H405" s="339"/>
      <c r="I405" s="339"/>
    </row>
    <row r="406" spans="1:9" s="521" customFormat="1" x14ac:dyDescent="0.15">
      <c r="C406" s="1778"/>
      <c r="D406" s="1738"/>
      <c r="E406" s="1738"/>
      <c r="F406" s="1738"/>
      <c r="G406" s="1738"/>
      <c r="H406" s="339"/>
      <c r="I406" s="339"/>
    </row>
    <row r="407" spans="1:9" s="521" customFormat="1" x14ac:dyDescent="0.15">
      <c r="C407" s="1778"/>
      <c r="D407" s="1738"/>
      <c r="E407" s="1738"/>
      <c r="F407" s="1738"/>
      <c r="G407" s="1738"/>
      <c r="I407" s="118"/>
    </row>
    <row r="408" spans="1:9" s="521" customFormat="1" x14ac:dyDescent="0.15">
      <c r="C408" s="1778"/>
      <c r="D408" s="1738"/>
      <c r="E408" s="1738"/>
      <c r="F408" s="1738"/>
      <c r="G408" s="1738"/>
      <c r="H408" s="339"/>
      <c r="I408" s="339"/>
    </row>
    <row r="409" spans="1:9" s="521" customFormat="1" x14ac:dyDescent="0.15">
      <c r="C409" s="1778"/>
      <c r="D409" s="1738"/>
      <c r="E409" s="1738"/>
      <c r="F409" s="1738"/>
      <c r="G409" s="1738"/>
      <c r="H409" s="339"/>
      <c r="I409" s="339"/>
    </row>
    <row r="410" spans="1:9" s="521" customFormat="1" x14ac:dyDescent="0.15">
      <c r="C410" s="1778"/>
      <c r="D410" s="1738"/>
      <c r="E410" s="1738"/>
      <c r="F410" s="1738"/>
      <c r="G410" s="1738"/>
      <c r="I410" s="118"/>
    </row>
    <row r="411" spans="1:9" s="521" customFormat="1" x14ac:dyDescent="0.15">
      <c r="C411" s="1778"/>
      <c r="D411" s="1738"/>
      <c r="E411" s="1738"/>
      <c r="F411" s="1738"/>
      <c r="G411" s="1738"/>
      <c r="H411" s="339"/>
      <c r="I411" s="339"/>
    </row>
    <row r="412" spans="1:9" s="521" customFormat="1" x14ac:dyDescent="0.15">
      <c r="C412" s="1778"/>
      <c r="D412" s="1738"/>
      <c r="E412" s="1738"/>
      <c r="F412" s="1738"/>
      <c r="G412" s="1738"/>
      <c r="H412" s="339"/>
      <c r="I412" s="339"/>
    </row>
    <row r="413" spans="1:9" s="521" customFormat="1" x14ac:dyDescent="0.15">
      <c r="C413" s="1778"/>
      <c r="D413" s="1738"/>
      <c r="E413" s="1738"/>
      <c r="F413" s="1738"/>
      <c r="G413" s="1738"/>
      <c r="I413" s="118"/>
    </row>
    <row r="414" spans="1:9" s="521" customFormat="1" x14ac:dyDescent="0.15">
      <c r="C414" s="1778"/>
      <c r="D414" s="1738"/>
      <c r="E414" s="1738"/>
      <c r="F414" s="1738"/>
      <c r="G414" s="1738"/>
      <c r="H414" s="339"/>
      <c r="I414" s="339"/>
    </row>
    <row r="415" spans="1:9" s="521" customFormat="1" x14ac:dyDescent="0.15">
      <c r="C415" s="1778"/>
      <c r="D415" s="1738"/>
      <c r="E415" s="1738"/>
      <c r="F415" s="1738"/>
      <c r="G415" s="1738"/>
      <c r="H415" s="339"/>
      <c r="I415" s="339"/>
    </row>
    <row r="416" spans="1:9" s="521" customFormat="1" x14ac:dyDescent="0.15">
      <c r="D416" s="1"/>
    </row>
    <row r="417" spans="1:7" s="521" customFormat="1" x14ac:dyDescent="0.15">
      <c r="A417" s="531" t="s">
        <v>216</v>
      </c>
      <c r="B417" s="531"/>
      <c r="C417" s="1"/>
      <c r="D417" s="1"/>
      <c r="F417" s="525"/>
      <c r="G417" s="118"/>
    </row>
    <row r="418" spans="1:7" s="521" customFormat="1" x14ac:dyDescent="0.15">
      <c r="A418" s="531"/>
      <c r="B418" s="531"/>
      <c r="C418" s="1"/>
      <c r="D418" s="1"/>
      <c r="F418" s="525"/>
      <c r="G418" s="118"/>
    </row>
    <row r="419" spans="1:7" s="521" customFormat="1" x14ac:dyDescent="0.15">
      <c r="A419" s="531"/>
      <c r="B419" s="531"/>
      <c r="C419" s="1"/>
      <c r="G419" s="118"/>
    </row>
    <row r="420" spans="1:7" s="521" customFormat="1" x14ac:dyDescent="0.15">
      <c r="D420" s="1"/>
      <c r="G420" s="118"/>
    </row>
    <row r="421" spans="1:7" s="521" customFormat="1" x14ac:dyDescent="0.15">
      <c r="A421" s="531" t="s">
        <v>217</v>
      </c>
      <c r="B421" s="531"/>
      <c r="C421" s="1"/>
      <c r="D421" s="1"/>
      <c r="G421" s="118"/>
    </row>
    <row r="422" spans="1:7" s="521" customFormat="1" x14ac:dyDescent="0.15">
      <c r="A422" s="531"/>
      <c r="B422" s="531"/>
      <c r="C422" s="1"/>
      <c r="D422" s="1"/>
      <c r="F422" s="525"/>
      <c r="G422" s="118"/>
    </row>
    <row r="423" spans="1:7" s="521" customFormat="1" x14ac:dyDescent="0.15">
      <c r="A423" s="531"/>
      <c r="B423" s="531"/>
      <c r="C423" s="1"/>
      <c r="G423" s="118"/>
    </row>
    <row r="424" spans="1:7" s="521" customFormat="1" x14ac:dyDescent="0.15">
      <c r="D424" s="1"/>
      <c r="G424" s="118"/>
    </row>
    <row r="425" spans="1:7" s="521" customFormat="1" x14ac:dyDescent="0.15">
      <c r="A425" s="531" t="s">
        <v>796</v>
      </c>
      <c r="B425" s="531"/>
      <c r="C425" s="1"/>
      <c r="D425" s="1"/>
      <c r="G425" s="118"/>
    </row>
    <row r="426" spans="1:7" s="521" customFormat="1" x14ac:dyDescent="0.15">
      <c r="A426" s="531"/>
      <c r="B426" s="531"/>
      <c r="C426" s="1"/>
      <c r="D426" s="1"/>
      <c r="F426" s="525"/>
      <c r="G426" s="118"/>
    </row>
    <row r="427" spans="1:7" s="521" customFormat="1" x14ac:dyDescent="0.15">
      <c r="A427" s="531"/>
      <c r="B427" s="531"/>
      <c r="C427" s="1"/>
      <c r="G427" s="118"/>
    </row>
    <row r="428" spans="1:7" s="521" customFormat="1" x14ac:dyDescent="0.15">
      <c r="A428" s="531"/>
      <c r="B428" s="531"/>
      <c r="G428" s="118"/>
    </row>
    <row r="429" spans="1:7" s="521" customFormat="1" x14ac:dyDescent="0.15">
      <c r="D429" s="1"/>
      <c r="E429" s="1"/>
      <c r="G429" s="118"/>
    </row>
    <row r="430" spans="1:7" s="521" customFormat="1" x14ac:dyDescent="0.15">
      <c r="A430" s="531" t="s">
        <v>32</v>
      </c>
      <c r="B430" s="531"/>
      <c r="C430" s="1"/>
      <c r="D430" s="1"/>
      <c r="E430" s="1"/>
      <c r="G430" s="118"/>
    </row>
    <row r="431" spans="1:7" s="521" customFormat="1" x14ac:dyDescent="0.15">
      <c r="A431" s="531"/>
      <c r="B431" s="531"/>
      <c r="C431" s="1"/>
      <c r="D431" s="1"/>
      <c r="E431" s="1"/>
      <c r="G431" s="118"/>
    </row>
    <row r="432" spans="1:7" s="521" customFormat="1" x14ac:dyDescent="0.15">
      <c r="A432" s="531"/>
      <c r="B432" s="531"/>
      <c r="C432" s="1"/>
      <c r="G432" s="118"/>
    </row>
    <row r="433" spans="1:9" s="521" customFormat="1" x14ac:dyDescent="0.15">
      <c r="A433" s="531"/>
      <c r="B433" s="530"/>
      <c r="D433" s="1"/>
      <c r="E433" s="1"/>
      <c r="F433" s="1"/>
    </row>
    <row r="434" spans="1:9" s="521" customFormat="1" x14ac:dyDescent="0.15">
      <c r="A434" s="531"/>
      <c r="B434" s="531"/>
      <c r="C434" s="1"/>
    </row>
    <row r="435" spans="1:9" s="521" customFormat="1" x14ac:dyDescent="0.15">
      <c r="D435" s="818"/>
      <c r="E435" s="818"/>
      <c r="F435" s="818"/>
    </row>
    <row r="436" spans="1:9" s="521" customFormat="1" ht="12" customHeight="1" x14ac:dyDescent="0.15">
      <c r="A436" s="531" t="s">
        <v>33</v>
      </c>
      <c r="B436" s="1922"/>
      <c r="C436" s="1737"/>
      <c r="D436" s="1737"/>
      <c r="E436" s="1737"/>
      <c r="F436" s="1737"/>
      <c r="G436" s="1737"/>
      <c r="H436" s="1737"/>
      <c r="I436" s="1737"/>
    </row>
    <row r="437" spans="1:9" s="521" customFormat="1" ht="12" customHeight="1" x14ac:dyDescent="0.15">
      <c r="A437" s="531"/>
      <c r="B437" s="1737"/>
      <c r="C437" s="1737"/>
      <c r="D437" s="1737"/>
      <c r="E437" s="1737"/>
      <c r="F437" s="1737"/>
      <c r="G437" s="1737"/>
      <c r="H437" s="1737"/>
      <c r="I437" s="1737"/>
    </row>
    <row r="438" spans="1:9" s="521" customFormat="1" x14ac:dyDescent="0.15">
      <c r="A438" s="531"/>
      <c r="B438" s="818"/>
      <c r="C438" s="818"/>
      <c r="G438" s="818"/>
      <c r="H438" s="818"/>
      <c r="I438" s="818"/>
    </row>
    <row r="439" spans="1:9" s="521" customFormat="1" x14ac:dyDescent="0.15"/>
    <row r="440" spans="1:9" s="521" customFormat="1" x14ac:dyDescent="0.15">
      <c r="A440" s="2263" t="s">
        <v>1745</v>
      </c>
      <c r="B440" s="2264"/>
    </row>
    <row r="441" spans="1:9" s="521" customFormat="1" x14ac:dyDescent="0.15">
      <c r="A441" s="452"/>
      <c r="B441" s="709"/>
    </row>
    <row r="442" spans="1:9" s="521" customFormat="1" ht="14" thickBot="1" x14ac:dyDescent="0.2">
      <c r="B442" s="569"/>
      <c r="C442" s="569"/>
      <c r="D442" s="569"/>
      <c r="E442" s="569"/>
      <c r="F442" s="569"/>
      <c r="G442" s="546"/>
      <c r="H442" s="546" t="s">
        <v>281</v>
      </c>
      <c r="I442" s="546" t="s">
        <v>282</v>
      </c>
    </row>
    <row r="443" spans="1:9" s="521" customFormat="1" x14ac:dyDescent="0.15">
      <c r="C443" s="1778"/>
      <c r="D443" s="1738"/>
      <c r="E443" s="1738"/>
      <c r="F443" s="1738"/>
      <c r="G443" s="1738"/>
      <c r="H443" s="118"/>
      <c r="I443" s="339"/>
    </row>
    <row r="444" spans="1:9" s="521" customFormat="1" x14ac:dyDescent="0.15">
      <c r="C444" s="1778"/>
      <c r="D444" s="1738"/>
      <c r="E444" s="1738"/>
      <c r="F444" s="1738"/>
      <c r="G444" s="1738"/>
      <c r="H444" s="339"/>
      <c r="I444" s="339"/>
    </row>
    <row r="445" spans="1:9" s="521" customFormat="1" x14ac:dyDescent="0.15">
      <c r="C445" s="1778"/>
      <c r="D445" s="1738"/>
      <c r="E445" s="1738"/>
      <c r="F445" s="1738"/>
      <c r="G445" s="1738"/>
      <c r="H445" s="339"/>
      <c r="I445" s="339"/>
    </row>
    <row r="446" spans="1:9" s="521" customFormat="1" x14ac:dyDescent="0.15">
      <c r="C446" s="1778"/>
      <c r="D446" s="1738"/>
      <c r="E446" s="1738"/>
      <c r="F446" s="1738"/>
      <c r="G446" s="1738"/>
      <c r="H446" s="339"/>
      <c r="I446" s="339"/>
    </row>
    <row r="447" spans="1:9" s="521" customFormat="1" x14ac:dyDescent="0.15">
      <c r="C447" s="1778"/>
      <c r="D447" s="1738"/>
      <c r="E447" s="1738"/>
      <c r="F447" s="1738"/>
      <c r="G447" s="1738"/>
      <c r="H447" s="339"/>
      <c r="I447" s="339"/>
    </row>
    <row r="448" spans="1:9" s="521" customFormat="1" x14ac:dyDescent="0.15">
      <c r="A448" s="531"/>
      <c r="B448" s="531"/>
      <c r="C448" s="91"/>
    </row>
    <row r="449" spans="1:8" s="521" customFormat="1" x14ac:dyDescent="0.15"/>
    <row r="450" spans="1:8" s="521" customFormat="1" x14ac:dyDescent="0.15">
      <c r="A450" s="2263" t="s">
        <v>1746</v>
      </c>
      <c r="B450" s="2264"/>
    </row>
    <row r="451" spans="1:8" s="521" customFormat="1" x14ac:dyDescent="0.15">
      <c r="D451" s="1"/>
      <c r="E451" s="1"/>
    </row>
    <row r="452" spans="1:8" s="521" customFormat="1" x14ac:dyDescent="0.15">
      <c r="A452" s="531" t="s">
        <v>713</v>
      </c>
      <c r="B452" s="530" t="s">
        <v>1079</v>
      </c>
      <c r="C452" s="1"/>
      <c r="D452" s="1"/>
      <c r="E452" s="1"/>
    </row>
    <row r="453" spans="1:8" s="521" customFormat="1" x14ac:dyDescent="0.15">
      <c r="A453" s="531"/>
      <c r="B453" s="531"/>
      <c r="C453" s="1"/>
      <c r="D453" s="1"/>
      <c r="E453" s="1"/>
      <c r="G453" s="453"/>
    </row>
    <row r="454" spans="1:8" s="521" customFormat="1" x14ac:dyDescent="0.15">
      <c r="A454" s="531"/>
      <c r="B454" s="531"/>
      <c r="C454" s="1"/>
      <c r="G454" s="453"/>
    </row>
    <row r="455" spans="1:8" s="521" customFormat="1" x14ac:dyDescent="0.15">
      <c r="A455" s="531"/>
      <c r="C455" s="531"/>
      <c r="G455" s="454"/>
    </row>
    <row r="456" spans="1:8" s="521" customFormat="1" x14ac:dyDescent="0.15">
      <c r="A456" s="361"/>
      <c r="D456" s="1"/>
      <c r="E456" s="1"/>
      <c r="F456" s="1"/>
    </row>
    <row r="457" spans="1:8" s="521" customFormat="1" x14ac:dyDescent="0.15">
      <c r="A457" s="531" t="s">
        <v>721</v>
      </c>
      <c r="B457" s="530" t="s">
        <v>1080</v>
      </c>
      <c r="C457" s="1"/>
      <c r="D457" s="1"/>
      <c r="E457" s="1"/>
      <c r="F457" s="1"/>
    </row>
    <row r="458" spans="1:8" s="521" customFormat="1" x14ac:dyDescent="0.15">
      <c r="A458" s="531"/>
      <c r="B458" s="531"/>
      <c r="C458" s="1"/>
    </row>
    <row r="459" spans="1:8" s="521" customFormat="1" x14ac:dyDescent="0.15">
      <c r="A459" s="361"/>
      <c r="D459" s="1"/>
      <c r="E459" s="1"/>
      <c r="F459" s="1"/>
    </row>
    <row r="460" spans="1:8" s="521" customFormat="1" x14ac:dyDescent="0.15">
      <c r="A460" s="531" t="s">
        <v>772</v>
      </c>
      <c r="B460" s="530" t="s">
        <v>1081</v>
      </c>
      <c r="C460" s="1"/>
      <c r="G460" s="1"/>
      <c r="H460" s="1"/>
    </row>
    <row r="461" spans="1:8" s="521" customFormat="1" ht="15" x14ac:dyDescent="0.15">
      <c r="A461" s="531"/>
      <c r="B461" s="1778" t="s">
        <v>1082</v>
      </c>
      <c r="C461" s="1778"/>
      <c r="D461" s="1"/>
      <c r="E461" s="1"/>
      <c r="F461" s="1"/>
    </row>
    <row r="462" spans="1:8" s="521" customFormat="1" x14ac:dyDescent="0.15">
      <c r="A462" s="531"/>
      <c r="B462" s="531"/>
      <c r="C462" s="1"/>
    </row>
    <row r="463" spans="1:8" s="521" customFormat="1" x14ac:dyDescent="0.15">
      <c r="A463" s="531"/>
      <c r="B463" s="531"/>
      <c r="C463" s="531"/>
    </row>
    <row r="464" spans="1:8" s="521" customFormat="1" ht="15" x14ac:dyDescent="0.15">
      <c r="A464" s="531"/>
      <c r="B464" s="1778" t="s">
        <v>1083</v>
      </c>
      <c r="C464" s="1778"/>
      <c r="D464" s="1"/>
      <c r="E464" s="1"/>
      <c r="F464" s="1"/>
    </row>
    <row r="465" spans="1:9" s="521" customFormat="1" x14ac:dyDescent="0.15">
      <c r="A465" s="531"/>
      <c r="B465" s="531"/>
      <c r="C465" s="1"/>
      <c r="D465" s="1"/>
      <c r="G465" s="1"/>
    </row>
    <row r="466" spans="1:9" s="521" customFormat="1" x14ac:dyDescent="0.15">
      <c r="A466" s="531"/>
      <c r="B466" s="531"/>
      <c r="C466" s="1"/>
    </row>
    <row r="467" spans="1:9" s="521" customFormat="1" x14ac:dyDescent="0.15">
      <c r="A467" s="361"/>
      <c r="D467" s="1"/>
      <c r="E467" s="1"/>
    </row>
    <row r="468" spans="1:9" s="521" customFormat="1" x14ac:dyDescent="0.15">
      <c r="A468" s="531" t="s">
        <v>206</v>
      </c>
      <c r="B468" s="530" t="s">
        <v>1084</v>
      </c>
      <c r="C468" s="1"/>
      <c r="D468" s="1"/>
      <c r="E468" s="1"/>
    </row>
    <row r="469" spans="1:9" s="521" customFormat="1" x14ac:dyDescent="0.15">
      <c r="A469" s="531"/>
      <c r="B469" s="531"/>
      <c r="C469" s="1"/>
      <c r="D469" s="1"/>
      <c r="E469" s="1"/>
      <c r="G469" s="339"/>
    </row>
    <row r="470" spans="1:9" s="521" customFormat="1" x14ac:dyDescent="0.15">
      <c r="A470" s="531"/>
      <c r="B470" s="531"/>
      <c r="C470" s="1"/>
      <c r="G470" s="339"/>
    </row>
    <row r="471" spans="1:9" s="521" customFormat="1" x14ac:dyDescent="0.15">
      <c r="A471" s="531"/>
      <c r="B471" s="531"/>
      <c r="G471" s="339"/>
    </row>
    <row r="472" spans="1:9" s="521" customFormat="1" x14ac:dyDescent="0.15">
      <c r="A472" s="361"/>
      <c r="D472" s="1"/>
      <c r="E472" s="1"/>
      <c r="G472" s="118"/>
    </row>
    <row r="473" spans="1:9" s="521" customFormat="1" x14ac:dyDescent="0.15">
      <c r="A473" s="531" t="s">
        <v>207</v>
      </c>
      <c r="B473" s="530" t="s">
        <v>1085</v>
      </c>
      <c r="C473" s="1"/>
      <c r="D473" s="1"/>
      <c r="E473" s="1"/>
      <c r="G473" s="339"/>
    </row>
    <row r="474" spans="1:9" s="521" customFormat="1" x14ac:dyDescent="0.15">
      <c r="A474" s="531"/>
      <c r="B474" s="531"/>
      <c r="C474" s="1"/>
      <c r="D474" s="1"/>
      <c r="E474" s="1"/>
      <c r="G474" s="339"/>
    </row>
    <row r="475" spans="1:9" s="521" customFormat="1" x14ac:dyDescent="0.15">
      <c r="A475" s="531"/>
      <c r="B475" s="531"/>
      <c r="C475" s="1"/>
      <c r="G475" s="339"/>
    </row>
    <row r="476" spans="1:9" s="521" customFormat="1" x14ac:dyDescent="0.15">
      <c r="A476" s="531"/>
      <c r="B476" s="531"/>
      <c r="G476" s="339"/>
    </row>
    <row r="477" spans="1:9" s="521" customFormat="1" x14ac:dyDescent="0.15">
      <c r="A477" s="531"/>
      <c r="B477" s="531"/>
      <c r="G477" s="339"/>
    </row>
    <row r="478" spans="1:9" s="521" customFormat="1" x14ac:dyDescent="0.15">
      <c r="A478" s="531" t="s">
        <v>2</v>
      </c>
    </row>
    <row r="479" spans="1:9" s="521" customFormat="1" ht="14" thickBot="1" x14ac:dyDescent="0.2">
      <c r="A479" s="531" t="s">
        <v>232</v>
      </c>
      <c r="B479" s="569"/>
      <c r="C479" s="569"/>
      <c r="D479" s="569"/>
      <c r="E479" s="569"/>
      <c r="F479" s="569"/>
      <c r="G479" s="546"/>
      <c r="H479" s="546" t="s">
        <v>281</v>
      </c>
      <c r="I479" s="546" t="s">
        <v>282</v>
      </c>
    </row>
    <row r="480" spans="1:9" s="521" customFormat="1" x14ac:dyDescent="0.15">
      <c r="C480" s="1743"/>
      <c r="D480" s="1729"/>
      <c r="E480" s="1729"/>
      <c r="F480" s="1729"/>
      <c r="G480" s="1729"/>
      <c r="H480" s="339"/>
      <c r="I480" s="339"/>
    </row>
    <row r="481" spans="1:9" s="521" customFormat="1" x14ac:dyDescent="0.15">
      <c r="A481" s="531"/>
      <c r="C481" s="1778"/>
      <c r="D481" s="1738"/>
      <c r="E481" s="1738"/>
      <c r="F481" s="1738"/>
      <c r="G481" s="1738"/>
      <c r="H481" s="339"/>
      <c r="I481" s="339"/>
    </row>
    <row r="482" spans="1:9" s="521" customFormat="1" x14ac:dyDescent="0.15">
      <c r="A482" s="531"/>
      <c r="C482" s="1778"/>
      <c r="D482" s="1738"/>
      <c r="E482" s="1738"/>
      <c r="F482" s="1738"/>
      <c r="G482" s="1738"/>
      <c r="H482" s="339"/>
      <c r="I482" s="339"/>
    </row>
    <row r="483" spans="1:9" s="521" customFormat="1" x14ac:dyDescent="0.15">
      <c r="A483" s="531"/>
      <c r="C483" s="531" t="s">
        <v>200</v>
      </c>
      <c r="H483" s="339"/>
      <c r="I483" s="339"/>
    </row>
    <row r="484" spans="1:9" s="521" customFormat="1" ht="14" thickBot="1" x14ac:dyDescent="0.2">
      <c r="A484" s="531" t="s">
        <v>233</v>
      </c>
      <c r="B484" s="569"/>
      <c r="C484" s="569"/>
      <c r="D484" s="569"/>
      <c r="E484" s="569"/>
      <c r="F484" s="569"/>
      <c r="G484" s="546"/>
      <c r="H484" s="546" t="s">
        <v>281</v>
      </c>
      <c r="I484" s="546" t="s">
        <v>282</v>
      </c>
    </row>
    <row r="485" spans="1:9" s="521" customFormat="1" x14ac:dyDescent="0.15">
      <c r="C485" s="1778"/>
      <c r="D485" s="1738"/>
      <c r="E485" s="1738"/>
      <c r="F485" s="1738"/>
      <c r="G485" s="1738"/>
      <c r="H485" s="339"/>
      <c r="I485" s="339"/>
    </row>
    <row r="486" spans="1:9" s="521" customFormat="1" x14ac:dyDescent="0.15">
      <c r="A486" s="531"/>
      <c r="C486" s="1778"/>
      <c r="D486" s="1738"/>
      <c r="E486" s="1738"/>
      <c r="F486" s="1738"/>
      <c r="G486" s="1738"/>
      <c r="H486" s="339"/>
      <c r="I486" s="339"/>
    </row>
    <row r="487" spans="1:9" s="521" customFormat="1" x14ac:dyDescent="0.15">
      <c r="A487" s="531"/>
      <c r="C487" s="1778"/>
      <c r="D487" s="1738"/>
      <c r="E487" s="1738"/>
      <c r="F487" s="1738"/>
      <c r="G487" s="1738"/>
      <c r="H487" s="339"/>
      <c r="I487" s="339"/>
    </row>
    <row r="488" spans="1:9" s="521" customFormat="1" x14ac:dyDescent="0.15">
      <c r="A488" s="531"/>
      <c r="C488" s="1778"/>
      <c r="D488" s="1738"/>
      <c r="E488" s="1738"/>
      <c r="F488" s="1738"/>
      <c r="G488" s="1738"/>
      <c r="H488" s="339"/>
      <c r="I488" s="339"/>
    </row>
    <row r="489" spans="1:9" s="521" customFormat="1" x14ac:dyDescent="0.15">
      <c r="A489" s="531"/>
      <c r="C489" s="1778"/>
      <c r="D489" s="1738"/>
      <c r="E489" s="1738"/>
      <c r="F489" s="1738"/>
      <c r="G489" s="1738"/>
      <c r="H489" s="339"/>
      <c r="I489" s="339"/>
    </row>
    <row r="490" spans="1:9" s="521" customFormat="1" x14ac:dyDescent="0.15">
      <c r="A490" s="531"/>
      <c r="C490" s="1778"/>
      <c r="D490" s="1738"/>
      <c r="E490" s="1738"/>
      <c r="F490" s="1738"/>
      <c r="G490" s="1738"/>
      <c r="H490" s="339"/>
      <c r="I490" s="339"/>
    </row>
    <row r="491" spans="1:9" s="521" customFormat="1" x14ac:dyDescent="0.15">
      <c r="A491" s="531"/>
      <c r="C491" s="1778"/>
      <c r="D491" s="1738"/>
      <c r="E491" s="1738"/>
      <c r="F491" s="1738"/>
      <c r="G491" s="1738"/>
      <c r="H491" s="339"/>
      <c r="I491" s="339"/>
    </row>
    <row r="492" spans="1:9" s="521" customFormat="1" x14ac:dyDescent="0.15">
      <c r="A492" s="531"/>
      <c r="C492" s="530"/>
      <c r="H492" s="339"/>
      <c r="I492" s="339"/>
    </row>
    <row r="493" spans="1:9" s="521" customFormat="1" ht="14" thickBot="1" x14ac:dyDescent="0.2">
      <c r="A493" s="531" t="s">
        <v>112</v>
      </c>
      <c r="B493" s="569"/>
      <c r="C493" s="569"/>
      <c r="D493" s="569"/>
      <c r="E493" s="569"/>
      <c r="F493" s="569"/>
      <c r="G493" s="546"/>
      <c r="H493" s="546" t="s">
        <v>281</v>
      </c>
      <c r="I493" s="546" t="s">
        <v>282</v>
      </c>
    </row>
    <row r="494" spans="1:9" s="521" customFormat="1" x14ac:dyDescent="0.15">
      <c r="C494" s="1778"/>
      <c r="D494" s="1738"/>
      <c r="E494" s="1738"/>
      <c r="F494" s="1738"/>
      <c r="G494" s="1738"/>
      <c r="H494" s="339"/>
      <c r="I494" s="339"/>
    </row>
    <row r="495" spans="1:9" s="521" customFormat="1" x14ac:dyDescent="0.15">
      <c r="A495" s="531"/>
      <c r="C495" s="1778"/>
      <c r="D495" s="1738"/>
      <c r="E495" s="1738"/>
      <c r="F495" s="1738"/>
      <c r="G495" s="1738"/>
      <c r="H495" s="339"/>
      <c r="I495" s="339"/>
    </row>
    <row r="496" spans="1:9" s="521" customFormat="1" x14ac:dyDescent="0.15">
      <c r="A496" s="531"/>
      <c r="C496" s="1778"/>
      <c r="D496" s="1738"/>
      <c r="E496" s="1738"/>
      <c r="F496" s="1738"/>
      <c r="G496" s="1738"/>
      <c r="H496" s="339"/>
      <c r="I496" s="339"/>
    </row>
    <row r="497" spans="1:9" s="521" customFormat="1" x14ac:dyDescent="0.15">
      <c r="A497" s="531"/>
      <c r="C497" s="1778"/>
      <c r="D497" s="1738"/>
      <c r="E497" s="1738"/>
      <c r="F497" s="1738"/>
      <c r="G497" s="1738"/>
      <c r="H497" s="339"/>
      <c r="I497" s="339"/>
    </row>
    <row r="498" spans="1:9" s="521" customFormat="1" x14ac:dyDescent="0.15">
      <c r="A498" s="531"/>
      <c r="C498" s="1778"/>
      <c r="D498" s="1738"/>
      <c r="E498" s="1738"/>
      <c r="F498" s="1738"/>
      <c r="G498" s="1738"/>
      <c r="H498" s="339"/>
      <c r="I498" s="339"/>
    </row>
    <row r="499" spans="1:9" s="521" customFormat="1" x14ac:dyDescent="0.15">
      <c r="A499" s="531"/>
      <c r="C499" s="1778"/>
      <c r="D499" s="1738"/>
      <c r="E499" s="1738"/>
      <c r="F499" s="1738"/>
      <c r="G499" s="1738"/>
      <c r="H499" s="339"/>
      <c r="I499" s="339"/>
    </row>
    <row r="500" spans="1:9" s="521" customFormat="1" x14ac:dyDescent="0.15">
      <c r="A500" s="531"/>
      <c r="C500" s="1778"/>
      <c r="D500" s="1738"/>
      <c r="E500" s="1738"/>
      <c r="F500" s="1738"/>
      <c r="G500" s="1738"/>
      <c r="H500" s="339"/>
      <c r="I500" s="339"/>
    </row>
    <row r="501" spans="1:9" s="521" customFormat="1" x14ac:dyDescent="0.15">
      <c r="A501" s="531"/>
      <c r="C501" s="1778"/>
      <c r="D501" s="1738"/>
      <c r="E501" s="1738"/>
      <c r="F501" s="1738"/>
      <c r="G501" s="1738"/>
      <c r="H501" s="339"/>
      <c r="I501" s="339"/>
    </row>
    <row r="502" spans="1:9" s="521" customFormat="1" x14ac:dyDescent="0.15">
      <c r="A502" s="531"/>
      <c r="C502" s="1778"/>
      <c r="D502" s="1738"/>
      <c r="E502" s="1738"/>
      <c r="F502" s="1738"/>
      <c r="G502" s="1738"/>
      <c r="H502" s="339"/>
      <c r="I502" s="339"/>
    </row>
    <row r="503" spans="1:9" s="521" customFormat="1" x14ac:dyDescent="0.15">
      <c r="A503" s="531"/>
      <c r="C503" s="1778"/>
      <c r="D503" s="1738"/>
      <c r="E503" s="1738"/>
      <c r="F503" s="1738"/>
      <c r="G503" s="1738"/>
      <c r="H503" s="339"/>
      <c r="I503" s="339"/>
    </row>
    <row r="504" spans="1:9" s="521" customFormat="1" x14ac:dyDescent="0.15">
      <c r="A504" s="531"/>
      <c r="C504" s="1778"/>
      <c r="D504" s="1738"/>
      <c r="E504" s="1738"/>
      <c r="F504" s="1738"/>
      <c r="G504" s="1738"/>
      <c r="H504" s="339"/>
      <c r="I504" s="339"/>
    </row>
    <row r="505" spans="1:9" s="521" customFormat="1" x14ac:dyDescent="0.15">
      <c r="A505" s="531"/>
      <c r="C505" s="1778"/>
      <c r="D505" s="1738"/>
      <c r="E505" s="1738"/>
      <c r="F505" s="1738"/>
      <c r="G505" s="1738"/>
      <c r="H505" s="339"/>
      <c r="I505" s="339"/>
    </row>
    <row r="506" spans="1:9" s="521" customFormat="1" x14ac:dyDescent="0.15">
      <c r="A506" s="531"/>
      <c r="C506" s="1778"/>
      <c r="D506" s="1738"/>
      <c r="E506" s="1738"/>
      <c r="F506" s="1738"/>
      <c r="G506" s="1738"/>
      <c r="H506" s="339"/>
      <c r="I506" s="339"/>
    </row>
    <row r="507" spans="1:9" s="521" customFormat="1" x14ac:dyDescent="0.15">
      <c r="A507" s="531"/>
      <c r="C507" s="531"/>
      <c r="H507" s="339"/>
      <c r="I507" s="339"/>
    </row>
    <row r="508" spans="1:9" s="521" customFormat="1" ht="14" thickBot="1" x14ac:dyDescent="0.2">
      <c r="A508" s="531" t="s">
        <v>174</v>
      </c>
      <c r="B508" s="569"/>
      <c r="C508" s="569"/>
      <c r="D508" s="569"/>
      <c r="E508" s="569"/>
      <c r="F508" s="569"/>
      <c r="G508" s="546"/>
      <c r="H508" s="546" t="s">
        <v>281</v>
      </c>
      <c r="I508" s="546" t="s">
        <v>282</v>
      </c>
    </row>
    <row r="509" spans="1:9" s="521" customFormat="1" x14ac:dyDescent="0.15">
      <c r="C509" s="1778"/>
      <c r="D509" s="1738"/>
      <c r="E509" s="1738"/>
      <c r="F509" s="1738"/>
      <c r="G509" s="1738"/>
      <c r="H509" s="339"/>
      <c r="I509" s="339"/>
    </row>
    <row r="510" spans="1:9" s="521" customFormat="1" x14ac:dyDescent="0.15">
      <c r="A510" s="531"/>
      <c r="C510" s="1778"/>
      <c r="D510" s="1738"/>
      <c r="E510" s="1738"/>
      <c r="F510" s="1738"/>
      <c r="G510" s="1738"/>
      <c r="H510" s="339"/>
      <c r="I510" s="339"/>
    </row>
    <row r="511" spans="1:9" s="521" customFormat="1" x14ac:dyDescent="0.15">
      <c r="A511" s="531"/>
      <c r="C511" s="531"/>
      <c r="H511" s="339"/>
      <c r="I511" s="339"/>
    </row>
    <row r="512" spans="1:9" s="521" customFormat="1" ht="14" thickBot="1" x14ac:dyDescent="0.2">
      <c r="A512" s="531" t="s">
        <v>456</v>
      </c>
      <c r="B512" s="569"/>
      <c r="C512" s="569"/>
      <c r="D512" s="569"/>
      <c r="E512" s="569"/>
      <c r="F512" s="569"/>
      <c r="G512" s="546"/>
      <c r="H512" s="546" t="s">
        <v>281</v>
      </c>
      <c r="I512" s="546" t="s">
        <v>282</v>
      </c>
    </row>
    <row r="513" spans="1:9" s="521" customFormat="1" x14ac:dyDescent="0.15">
      <c r="C513" s="1778"/>
      <c r="D513" s="1738"/>
      <c r="E513" s="1738"/>
      <c r="F513" s="1738"/>
      <c r="G513" s="1738"/>
      <c r="H513" s="339"/>
      <c r="I513" s="339"/>
    </row>
    <row r="514" spans="1:9" s="521" customFormat="1" x14ac:dyDescent="0.15">
      <c r="A514" s="531"/>
      <c r="C514" s="1778"/>
      <c r="D514" s="1738"/>
      <c r="E514" s="1738"/>
      <c r="F514" s="1738"/>
      <c r="G514" s="1738"/>
      <c r="H514" s="339"/>
      <c r="I514" s="339"/>
    </row>
    <row r="515" spans="1:9" s="521" customFormat="1" x14ac:dyDescent="0.15">
      <c r="A515" s="531"/>
      <c r="C515" s="531"/>
      <c r="H515" s="339"/>
      <c r="I515" s="339"/>
    </row>
    <row r="516" spans="1:9" s="521" customFormat="1" ht="14" thickBot="1" x14ac:dyDescent="0.2">
      <c r="A516" s="537" t="s">
        <v>706</v>
      </c>
      <c r="B516" s="581" t="s">
        <v>1086</v>
      </c>
      <c r="C516" s="569"/>
      <c r="D516" s="569"/>
      <c r="E516" s="569"/>
      <c r="F516" s="569"/>
      <c r="G516" s="546"/>
      <c r="H516" s="546" t="s">
        <v>281</v>
      </c>
      <c r="I516" s="546" t="s">
        <v>282</v>
      </c>
    </row>
    <row r="517" spans="1:9" s="521" customFormat="1" x14ac:dyDescent="0.15">
      <c r="A517" s="531"/>
      <c r="C517" s="1778"/>
      <c r="D517" s="1738"/>
      <c r="E517" s="1738"/>
      <c r="F517" s="1738"/>
      <c r="G517" s="1738"/>
      <c r="H517" s="339"/>
      <c r="I517" s="339"/>
    </row>
    <row r="518" spans="1:9" s="521" customFormat="1" x14ac:dyDescent="0.15">
      <c r="A518" s="531"/>
      <c r="C518" s="1778"/>
      <c r="D518" s="1738"/>
      <c r="E518" s="1738"/>
      <c r="F518" s="1738"/>
      <c r="G518" s="1738"/>
      <c r="H518" s="339"/>
      <c r="I518" s="339"/>
    </row>
    <row r="519" spans="1:9" s="521" customFormat="1" x14ac:dyDescent="0.15">
      <c r="A519" s="531"/>
      <c r="C519" s="1778"/>
      <c r="D519" s="1738"/>
      <c r="E519" s="1738"/>
      <c r="F519" s="1738"/>
      <c r="G519" s="1738"/>
      <c r="H519" s="339"/>
      <c r="I519" s="339"/>
    </row>
    <row r="520" spans="1:9" s="521" customFormat="1" x14ac:dyDescent="0.15">
      <c r="A520" s="531"/>
      <c r="C520" s="1778"/>
      <c r="D520" s="1738"/>
      <c r="E520" s="1738"/>
      <c r="F520" s="1738"/>
      <c r="G520" s="1738"/>
      <c r="H520" s="339"/>
      <c r="I520" s="339"/>
    </row>
    <row r="521" spans="1:9" s="521" customFormat="1" x14ac:dyDescent="0.15">
      <c r="A521" s="531"/>
      <c r="C521" s="1778"/>
      <c r="D521" s="1738"/>
      <c r="E521" s="1738"/>
      <c r="F521" s="1738"/>
      <c r="G521" s="1738"/>
      <c r="H521" s="339"/>
      <c r="I521" s="339"/>
    </row>
    <row r="522" spans="1:9" s="521" customFormat="1" x14ac:dyDescent="0.15">
      <c r="A522" s="531"/>
      <c r="B522" s="531"/>
      <c r="C522" s="531"/>
      <c r="D522" s="531"/>
    </row>
    <row r="523" spans="1:9" s="521" customFormat="1" x14ac:dyDescent="0.15">
      <c r="A523" s="531"/>
      <c r="B523" s="531"/>
      <c r="C523" s="531"/>
    </row>
    <row r="524" spans="1:9" s="521" customFormat="1" x14ac:dyDescent="0.15">
      <c r="A524" s="531" t="s">
        <v>31</v>
      </c>
      <c r="B524" s="531"/>
      <c r="C524" s="538"/>
      <c r="D524" s="339"/>
    </row>
    <row r="525" spans="1:9" s="521" customFormat="1" x14ac:dyDescent="0.15">
      <c r="A525" s="531"/>
      <c r="B525" s="531"/>
      <c r="C525" s="538"/>
      <c r="D525" s="339"/>
      <c r="F525" s="1"/>
    </row>
    <row r="526" spans="1:9" s="521" customFormat="1" x14ac:dyDescent="0.15">
      <c r="A526" s="531"/>
      <c r="C526" s="538"/>
      <c r="D526" s="577"/>
      <c r="E526" s="531"/>
      <c r="G526" s="1"/>
    </row>
    <row r="527" spans="1:9" s="521" customFormat="1" x14ac:dyDescent="0.15">
      <c r="A527" s="531"/>
      <c r="B527" s="531"/>
      <c r="C527" s="531"/>
      <c r="D527" s="531"/>
    </row>
    <row r="528" spans="1:9" s="521" customFormat="1" x14ac:dyDescent="0.15">
      <c r="A528" s="531" t="s">
        <v>32</v>
      </c>
      <c r="B528" s="531"/>
      <c r="C528" s="531"/>
      <c r="D528" s="531"/>
      <c r="E528" s="413"/>
    </row>
    <row r="529" spans="1:9" s="521" customFormat="1" x14ac:dyDescent="0.15">
      <c r="A529" s="531"/>
      <c r="B529" s="531"/>
      <c r="C529" s="531"/>
      <c r="D529" s="531"/>
    </row>
    <row r="530" spans="1:9" s="521" customFormat="1" x14ac:dyDescent="0.15">
      <c r="A530" s="531"/>
      <c r="B530" s="531"/>
      <c r="C530" s="531"/>
      <c r="D530" s="531"/>
      <c r="E530" s="413"/>
      <c r="H530" s="118"/>
    </row>
    <row r="531" spans="1:9" s="521" customFormat="1" x14ac:dyDescent="0.15">
      <c r="A531" s="531"/>
      <c r="B531" s="531"/>
      <c r="C531" s="531"/>
      <c r="D531" s="1"/>
      <c r="E531" s="1"/>
      <c r="F531" s="1"/>
    </row>
    <row r="532" spans="1:9" s="521" customFormat="1" x14ac:dyDescent="0.15">
      <c r="A532" s="531" t="s">
        <v>33</v>
      </c>
      <c r="B532" s="531"/>
      <c r="C532" s="1"/>
      <c r="D532" s="531"/>
    </row>
    <row r="533" spans="1:9" s="521" customFormat="1" x14ac:dyDescent="0.15">
      <c r="A533" s="531"/>
      <c r="B533" s="531"/>
      <c r="C533" s="531"/>
      <c r="D533" s="357"/>
      <c r="E533" s="357"/>
      <c r="F533" s="357"/>
    </row>
    <row r="535" spans="1:9" x14ac:dyDescent="0.15">
      <c r="A535" s="1933" t="s">
        <v>1747</v>
      </c>
      <c r="B535" s="1947"/>
      <c r="C535" s="357" t="s">
        <v>1091</v>
      </c>
    </row>
    <row r="536" spans="1:9" x14ac:dyDescent="0.15">
      <c r="D536" s="1"/>
      <c r="E536" s="1"/>
      <c r="F536" s="1"/>
    </row>
    <row r="537" spans="1:9" x14ac:dyDescent="0.15">
      <c r="A537" s="510" t="s">
        <v>713</v>
      </c>
      <c r="B537" s="510"/>
      <c r="C537" s="1"/>
      <c r="D537" s="1"/>
      <c r="E537" s="1"/>
      <c r="F537" s="1"/>
      <c r="G537" s="1"/>
    </row>
    <row r="538" spans="1:9" x14ac:dyDescent="0.15">
      <c r="A538" s="510"/>
      <c r="B538" s="510"/>
      <c r="C538" s="1"/>
      <c r="D538" s="507"/>
      <c r="G538" s="1"/>
    </row>
    <row r="539" spans="1:9" x14ac:dyDescent="0.15">
      <c r="A539" s="455"/>
      <c r="B539" s="507"/>
      <c r="C539" s="507"/>
      <c r="D539" s="1"/>
      <c r="E539" s="1"/>
      <c r="F539" s="1"/>
    </row>
    <row r="540" spans="1:9" x14ac:dyDescent="0.15">
      <c r="A540" s="510" t="s">
        <v>721</v>
      </c>
      <c r="B540" s="584"/>
      <c r="C540" s="1"/>
      <c r="D540" s="1"/>
      <c r="E540" s="1"/>
      <c r="F540" s="1"/>
      <c r="G540" s="1"/>
    </row>
    <row r="541" spans="1:9" x14ac:dyDescent="0.15">
      <c r="A541" s="510"/>
      <c r="B541" s="510"/>
      <c r="C541" s="1"/>
      <c r="D541" s="1"/>
      <c r="E541" s="1"/>
      <c r="F541" s="1"/>
      <c r="G541" s="1"/>
      <c r="I541" s="276"/>
    </row>
    <row r="542" spans="1:9" x14ac:dyDescent="0.15">
      <c r="A542" s="510"/>
      <c r="B542" s="510"/>
      <c r="C542" s="1"/>
      <c r="D542" s="1"/>
      <c r="E542" s="1"/>
      <c r="F542" s="1"/>
      <c r="G542" s="1"/>
      <c r="I542" s="276"/>
    </row>
    <row r="543" spans="1:9" x14ac:dyDescent="0.15">
      <c r="A543" s="510"/>
      <c r="B543" s="510"/>
      <c r="C543" s="1"/>
      <c r="D543" s="507"/>
      <c r="G543" s="1"/>
      <c r="I543" s="276"/>
    </row>
    <row r="544" spans="1:9" x14ac:dyDescent="0.15">
      <c r="A544" s="510"/>
      <c r="B544" s="510"/>
      <c r="D544" s="507"/>
      <c r="I544" s="276"/>
    </row>
    <row r="545" spans="1:9" x14ac:dyDescent="0.15">
      <c r="A545" s="510"/>
      <c r="B545" s="510"/>
      <c r="C545" s="510"/>
      <c r="D545" s="1"/>
      <c r="E545" s="1"/>
      <c r="F545" s="1"/>
      <c r="I545" s="276"/>
    </row>
    <row r="546" spans="1:9" x14ac:dyDescent="0.15">
      <c r="A546" s="510" t="s">
        <v>772</v>
      </c>
      <c r="B546" s="510"/>
      <c r="C546" s="1"/>
      <c r="D546" s="1"/>
      <c r="E546" s="1"/>
      <c r="F546" s="1"/>
      <c r="G546" s="1"/>
      <c r="I546" s="276"/>
    </row>
    <row r="547" spans="1:9" x14ac:dyDescent="0.15">
      <c r="A547" s="510"/>
      <c r="B547" s="510"/>
      <c r="C547" s="1"/>
      <c r="D547" s="507"/>
      <c r="G547" s="1"/>
      <c r="I547" s="276"/>
    </row>
    <row r="548" spans="1:9" x14ac:dyDescent="0.15">
      <c r="A548" s="455"/>
      <c r="B548" s="507"/>
      <c r="C548" s="507"/>
      <c r="D548" s="1"/>
      <c r="E548" s="1"/>
      <c r="F548" s="1"/>
      <c r="I548" s="276"/>
    </row>
    <row r="549" spans="1:9" x14ac:dyDescent="0.15">
      <c r="A549" s="510" t="s">
        <v>827</v>
      </c>
      <c r="B549" s="584"/>
      <c r="C549" s="1"/>
      <c r="D549" s="1"/>
      <c r="E549" s="1"/>
      <c r="F549" s="1"/>
      <c r="G549" s="1"/>
      <c r="I549" s="276"/>
    </row>
    <row r="550" spans="1:9" x14ac:dyDescent="0.15">
      <c r="A550" s="510"/>
      <c r="B550" s="510"/>
      <c r="C550" s="1"/>
      <c r="D550" s="507"/>
      <c r="G550" s="1"/>
      <c r="H550" s="1"/>
      <c r="I550" s="276"/>
    </row>
    <row r="551" spans="1:9" x14ac:dyDescent="0.15">
      <c r="A551" s="455"/>
      <c r="B551" s="507"/>
      <c r="C551" s="507"/>
      <c r="D551" s="1"/>
      <c r="E551" s="1"/>
      <c r="F551" s="1"/>
      <c r="I551" s="276"/>
    </row>
    <row r="552" spans="1:9" x14ac:dyDescent="0.15">
      <c r="A552" s="510" t="s">
        <v>206</v>
      </c>
      <c r="B552" s="584"/>
      <c r="C552" s="1"/>
      <c r="D552" s="1"/>
      <c r="E552" s="1"/>
      <c r="F552" s="1"/>
      <c r="G552" s="1"/>
      <c r="I552" s="276"/>
    </row>
    <row r="553" spans="1:9" x14ac:dyDescent="0.15">
      <c r="A553" s="510"/>
      <c r="B553" s="510"/>
      <c r="C553" s="1"/>
      <c r="D553" s="1"/>
      <c r="E553" s="1"/>
      <c r="F553" s="1"/>
      <c r="G553" s="1"/>
      <c r="I553" s="276"/>
    </row>
    <row r="554" spans="1:9" x14ac:dyDescent="0.15">
      <c r="A554" s="510"/>
      <c r="B554" s="510"/>
      <c r="C554" s="1"/>
      <c r="D554" s="507"/>
      <c r="G554" s="1"/>
      <c r="I554" s="276"/>
    </row>
    <row r="555" spans="1:9" x14ac:dyDescent="0.15">
      <c r="A555" s="510"/>
      <c r="B555" s="510"/>
      <c r="D555" s="507"/>
      <c r="I555" s="276"/>
    </row>
    <row r="556" spans="1:9" x14ac:dyDescent="0.15">
      <c r="A556" s="455"/>
      <c r="B556" s="507"/>
      <c r="D556" s="1"/>
      <c r="E556" s="1"/>
      <c r="F556" s="1"/>
      <c r="I556" s="276"/>
    </row>
    <row r="557" spans="1:9" x14ac:dyDescent="0.15">
      <c r="A557" s="510" t="s">
        <v>207</v>
      </c>
      <c r="B557" s="584"/>
      <c r="C557" s="1"/>
      <c r="D557" s="1"/>
      <c r="E557" s="1"/>
      <c r="F557" s="1"/>
      <c r="G557" s="1"/>
      <c r="I557" s="276"/>
    </row>
    <row r="558" spans="1:9" x14ac:dyDescent="0.15">
      <c r="A558" s="510"/>
      <c r="B558" s="510"/>
      <c r="C558" s="1"/>
      <c r="D558" s="1"/>
      <c r="E558" s="1"/>
      <c r="F558" s="1"/>
      <c r="G558" s="1"/>
      <c r="I558" s="276"/>
    </row>
    <row r="559" spans="1:9" x14ac:dyDescent="0.15">
      <c r="A559" s="510"/>
      <c r="B559" s="510"/>
      <c r="C559" s="1"/>
      <c r="D559" s="507"/>
      <c r="G559" s="1"/>
      <c r="I559" s="276"/>
    </row>
    <row r="560" spans="1:9" x14ac:dyDescent="0.15">
      <c r="A560" s="510"/>
      <c r="B560" s="510"/>
      <c r="D560" s="507"/>
      <c r="I560" s="276"/>
    </row>
    <row r="561" spans="1:9" x14ac:dyDescent="0.15">
      <c r="A561" s="455"/>
      <c r="B561" s="507"/>
      <c r="C561" s="507"/>
      <c r="D561" s="1"/>
      <c r="E561" s="1"/>
      <c r="F561" s="1"/>
    </row>
    <row r="562" spans="1:9" x14ac:dyDescent="0.15">
      <c r="A562" s="510" t="s">
        <v>208</v>
      </c>
      <c r="B562" s="510"/>
      <c r="C562" s="1"/>
      <c r="D562" s="1"/>
      <c r="E562" s="1"/>
      <c r="F562" s="1"/>
      <c r="G562" s="1"/>
    </row>
    <row r="563" spans="1:9" x14ac:dyDescent="0.15">
      <c r="A563" s="510"/>
      <c r="B563" s="510"/>
      <c r="C563" s="1"/>
      <c r="D563" s="1"/>
      <c r="E563" s="1"/>
      <c r="F563" s="1"/>
      <c r="G563" s="1"/>
    </row>
    <row r="564" spans="1:9" x14ac:dyDescent="0.15">
      <c r="A564" s="510"/>
      <c r="B564" s="510"/>
      <c r="C564" s="1"/>
      <c r="D564" s="507"/>
      <c r="G564" s="1"/>
    </row>
    <row r="565" spans="1:9" x14ac:dyDescent="0.15">
      <c r="A565" s="455"/>
      <c r="B565" s="507"/>
      <c r="C565" s="507"/>
      <c r="D565" s="507"/>
    </row>
    <row r="566" spans="1:9" x14ac:dyDescent="0.15">
      <c r="A566" s="507" t="s">
        <v>1087</v>
      </c>
      <c r="B566" s="507"/>
      <c r="C566" s="507"/>
    </row>
    <row r="567" spans="1:9" ht="14" thickBot="1" x14ac:dyDescent="0.2">
      <c r="B567" s="1913" t="s">
        <v>440</v>
      </c>
      <c r="C567" s="1908"/>
      <c r="D567" s="569"/>
      <c r="E567" s="569"/>
      <c r="F567" s="569"/>
      <c r="G567" s="546"/>
      <c r="H567" s="546" t="s">
        <v>281</v>
      </c>
      <c r="I567" s="546" t="s">
        <v>282</v>
      </c>
    </row>
    <row r="568" spans="1:9" x14ac:dyDescent="0.15">
      <c r="C568" s="1778"/>
      <c r="D568" s="1738"/>
      <c r="E568" s="1738"/>
      <c r="F568" s="1738"/>
      <c r="G568" s="1738"/>
      <c r="H568" s="276"/>
      <c r="I568" s="276"/>
    </row>
    <row r="569" spans="1:9" x14ac:dyDescent="0.15">
      <c r="C569" s="1778"/>
      <c r="D569" s="1738"/>
      <c r="E569" s="1738"/>
      <c r="F569" s="1738"/>
      <c r="G569" s="1738"/>
      <c r="H569" s="276"/>
      <c r="I569" s="276"/>
    </row>
    <row r="570" spans="1:9" x14ac:dyDescent="0.15">
      <c r="C570" s="510"/>
      <c r="H570" s="276"/>
      <c r="I570" s="276"/>
    </row>
    <row r="571" spans="1:9" ht="14" thickBot="1" x14ac:dyDescent="0.2">
      <c r="B571" s="581" t="s">
        <v>280</v>
      </c>
      <c r="C571" s="569"/>
      <c r="D571" s="569"/>
      <c r="E571" s="569"/>
      <c r="F571" s="569"/>
      <c r="G571" s="546"/>
      <c r="H571" s="546" t="s">
        <v>281</v>
      </c>
      <c r="I571" s="546" t="s">
        <v>282</v>
      </c>
    </row>
    <row r="572" spans="1:9" x14ac:dyDescent="0.15">
      <c r="C572" s="1778"/>
      <c r="D572" s="1738"/>
      <c r="E572" s="1738"/>
      <c r="F572" s="1738"/>
      <c r="G572" s="1738"/>
      <c r="H572" s="276"/>
      <c r="I572" s="276"/>
    </row>
    <row r="573" spans="1:9" x14ac:dyDescent="0.15">
      <c r="C573" s="1778"/>
      <c r="D573" s="1738"/>
      <c r="E573" s="1738"/>
      <c r="F573" s="1738"/>
      <c r="G573" s="1738"/>
      <c r="H573" s="276"/>
      <c r="I573" s="276"/>
    </row>
    <row r="574" spans="1:9" x14ac:dyDescent="0.15">
      <c r="C574" s="1778"/>
      <c r="D574" s="1738"/>
      <c r="E574" s="1738"/>
      <c r="F574" s="1738"/>
      <c r="G574" s="1738"/>
      <c r="H574" s="276"/>
      <c r="I574" s="276"/>
    </row>
    <row r="575" spans="1:9" x14ac:dyDescent="0.15">
      <c r="C575" s="1778"/>
      <c r="D575" s="1738"/>
      <c r="E575" s="1738"/>
      <c r="F575" s="1738"/>
      <c r="G575" s="1738"/>
      <c r="H575" s="369"/>
      <c r="I575" s="276"/>
    </row>
    <row r="576" spans="1:9" x14ac:dyDescent="0.15">
      <c r="C576" s="1778"/>
      <c r="D576" s="1738"/>
      <c r="E576" s="1738"/>
      <c r="F576" s="1738"/>
      <c r="G576" s="1738"/>
      <c r="H576" s="276"/>
    </row>
    <row r="577" spans="2:9" x14ac:dyDescent="0.15">
      <c r="C577" s="1778"/>
      <c r="D577" s="1738"/>
      <c r="E577" s="1738"/>
      <c r="F577" s="1738"/>
      <c r="G577" s="1738"/>
      <c r="H577" s="276"/>
      <c r="I577" s="276"/>
    </row>
    <row r="578" spans="2:9" x14ac:dyDescent="0.15">
      <c r="C578" s="1778"/>
      <c r="D578" s="1738"/>
      <c r="E578" s="1738"/>
      <c r="F578" s="1738"/>
      <c r="G578" s="1738"/>
      <c r="H578" s="276"/>
      <c r="I578" s="276"/>
    </row>
    <row r="579" spans="2:9" x14ac:dyDescent="0.15">
      <c r="C579" s="1778"/>
      <c r="D579" s="1738"/>
      <c r="E579" s="1738"/>
      <c r="F579" s="1738"/>
      <c r="G579" s="1738"/>
      <c r="H579" s="276"/>
      <c r="I579" s="276"/>
    </row>
    <row r="580" spans="2:9" x14ac:dyDescent="0.15">
      <c r="C580" s="510"/>
      <c r="H580" s="276"/>
    </row>
    <row r="581" spans="2:9" x14ac:dyDescent="0.15">
      <c r="C581" s="456"/>
      <c r="H581" s="276"/>
      <c r="I581" s="276"/>
    </row>
    <row r="582" spans="2:9" ht="14" thickBot="1" x14ac:dyDescent="0.2">
      <c r="B582" s="1913" t="s">
        <v>1045</v>
      </c>
      <c r="C582" s="1908"/>
      <c r="D582" s="569"/>
      <c r="E582" s="569"/>
      <c r="F582" s="569"/>
      <c r="G582" s="546"/>
      <c r="H582" s="546" t="s">
        <v>281</v>
      </c>
      <c r="I582" s="546" t="s">
        <v>282</v>
      </c>
    </row>
    <row r="583" spans="2:9" x14ac:dyDescent="0.15">
      <c r="C583" s="1778"/>
      <c r="D583" s="1738"/>
      <c r="E583" s="1738"/>
      <c r="F583" s="1738"/>
      <c r="G583" s="1738"/>
      <c r="H583" s="276"/>
      <c r="I583" s="276"/>
    </row>
    <row r="584" spans="2:9" x14ac:dyDescent="0.15">
      <c r="C584" s="1778"/>
      <c r="D584" s="1738"/>
      <c r="E584" s="1738"/>
      <c r="F584" s="1738"/>
      <c r="G584" s="1738"/>
      <c r="H584" s="276"/>
      <c r="I584" s="276"/>
    </row>
    <row r="585" spans="2:9" x14ac:dyDescent="0.15">
      <c r="C585" s="1778"/>
      <c r="D585" s="1738"/>
      <c r="E585" s="1738"/>
      <c r="F585" s="1738"/>
      <c r="G585" s="1738"/>
      <c r="H585" s="276"/>
    </row>
    <row r="586" spans="2:9" x14ac:dyDescent="0.15">
      <c r="C586" s="1778"/>
      <c r="D586" s="1738"/>
      <c r="E586" s="1738"/>
      <c r="F586" s="1738"/>
      <c r="G586" s="1738"/>
      <c r="H586" s="276"/>
      <c r="I586" s="276"/>
    </row>
    <row r="587" spans="2:9" x14ac:dyDescent="0.15">
      <c r="C587" s="1778"/>
      <c r="D587" s="1738"/>
      <c r="E587" s="1738"/>
      <c r="F587" s="1738"/>
      <c r="G587" s="1738"/>
      <c r="H587" s="276"/>
      <c r="I587" s="276"/>
    </row>
    <row r="588" spans="2:9" x14ac:dyDescent="0.15">
      <c r="C588" s="1778"/>
      <c r="D588" s="1738"/>
      <c r="E588" s="1738"/>
      <c r="F588" s="1738"/>
      <c r="G588" s="1738"/>
      <c r="H588" s="276"/>
      <c r="I588" s="276"/>
    </row>
    <row r="589" spans="2:9" x14ac:dyDescent="0.15">
      <c r="C589" s="510"/>
      <c r="H589" s="276"/>
    </row>
    <row r="590" spans="2:9" x14ac:dyDescent="0.15">
      <c r="C590" s="456"/>
      <c r="H590" s="276"/>
      <c r="I590" s="276"/>
    </row>
    <row r="591" spans="2:9" ht="14" thickBot="1" x14ac:dyDescent="0.2">
      <c r="B591" s="1913" t="s">
        <v>377</v>
      </c>
      <c r="C591" s="1908"/>
      <c r="D591" s="569"/>
      <c r="E591" s="569"/>
      <c r="F591" s="569"/>
      <c r="G591" s="546"/>
      <c r="H591" s="546" t="s">
        <v>281</v>
      </c>
      <c r="I591" s="546" t="s">
        <v>282</v>
      </c>
    </row>
    <row r="592" spans="2:9" x14ac:dyDescent="0.15">
      <c r="C592" s="1778"/>
      <c r="D592" s="1738"/>
      <c r="E592" s="1738"/>
      <c r="F592" s="1738"/>
      <c r="G592" s="1738"/>
      <c r="H592" s="276"/>
      <c r="I592" s="276"/>
    </row>
    <row r="593" spans="2:9" x14ac:dyDescent="0.15">
      <c r="C593" s="1778"/>
      <c r="D593" s="1738"/>
      <c r="E593" s="1738"/>
      <c r="F593" s="1738"/>
      <c r="G593" s="1738"/>
      <c r="H593" s="276"/>
      <c r="I593" s="276"/>
    </row>
    <row r="594" spans="2:9" x14ac:dyDescent="0.15">
      <c r="C594" s="510"/>
      <c r="H594" s="276"/>
    </row>
    <row r="595" spans="2:9" x14ac:dyDescent="0.15">
      <c r="C595" s="456"/>
      <c r="H595" s="276"/>
      <c r="I595" s="276"/>
    </row>
    <row r="596" spans="2:9" ht="14" thickBot="1" x14ac:dyDescent="0.2">
      <c r="B596" s="1913" t="s">
        <v>512</v>
      </c>
      <c r="C596" s="1908"/>
      <c r="D596" s="569"/>
      <c r="E596" s="569"/>
      <c r="F596" s="569"/>
      <c r="G596" s="546"/>
      <c r="H596" s="546" t="s">
        <v>281</v>
      </c>
      <c r="I596" s="546" t="s">
        <v>282</v>
      </c>
    </row>
    <row r="597" spans="2:9" x14ac:dyDescent="0.15">
      <c r="C597" s="1778"/>
      <c r="D597" s="1738"/>
      <c r="E597" s="1738"/>
      <c r="F597" s="1738"/>
      <c r="G597" s="1738"/>
      <c r="H597" s="276"/>
      <c r="I597" s="276"/>
    </row>
    <row r="598" spans="2:9" x14ac:dyDescent="0.15">
      <c r="C598" s="1778"/>
      <c r="D598" s="1738"/>
      <c r="E598" s="1738"/>
      <c r="F598" s="1738"/>
      <c r="G598" s="1738"/>
      <c r="H598" s="276"/>
      <c r="I598" s="276"/>
    </row>
    <row r="599" spans="2:9" x14ac:dyDescent="0.15">
      <c r="C599" s="1778"/>
      <c r="D599" s="1738"/>
      <c r="E599" s="1738"/>
      <c r="F599" s="1738"/>
      <c r="G599" s="1738"/>
      <c r="H599" s="276"/>
      <c r="I599" s="276"/>
    </row>
    <row r="600" spans="2:9" x14ac:dyDescent="0.15">
      <c r="C600" s="1778"/>
      <c r="D600" s="1738"/>
      <c r="E600" s="1738"/>
      <c r="F600" s="1738"/>
      <c r="G600" s="1738"/>
      <c r="H600" s="276"/>
      <c r="I600" s="276"/>
    </row>
    <row r="601" spans="2:9" x14ac:dyDescent="0.15">
      <c r="C601" s="1778"/>
      <c r="D601" s="1738"/>
      <c r="E601" s="1738"/>
      <c r="F601" s="1738"/>
      <c r="G601" s="1738"/>
      <c r="H601" s="276"/>
      <c r="I601" s="276"/>
    </row>
    <row r="602" spans="2:9" x14ac:dyDescent="0.15">
      <c r="C602" s="510"/>
      <c r="H602" s="276"/>
      <c r="I602" s="276"/>
    </row>
    <row r="603" spans="2:9" ht="14" thickBot="1" x14ac:dyDescent="0.2">
      <c r="B603" s="1913" t="s">
        <v>292</v>
      </c>
      <c r="C603" s="1908"/>
      <c r="D603" s="569"/>
      <c r="E603" s="569"/>
      <c r="F603" s="569"/>
      <c r="G603" s="546"/>
      <c r="H603" s="546" t="s">
        <v>281</v>
      </c>
      <c r="I603" s="546" t="s">
        <v>282</v>
      </c>
    </row>
    <row r="604" spans="2:9" x14ac:dyDescent="0.15">
      <c r="C604" s="1778"/>
      <c r="D604" s="1738"/>
      <c r="E604" s="1738"/>
      <c r="F604" s="1738"/>
      <c r="G604" s="1738"/>
      <c r="H604" s="276"/>
      <c r="I604" s="276"/>
    </row>
    <row r="605" spans="2:9" x14ac:dyDescent="0.15">
      <c r="C605" s="1778"/>
      <c r="D605" s="1738"/>
      <c r="E605" s="1738"/>
      <c r="F605" s="1738"/>
      <c r="G605" s="1738"/>
      <c r="H605" s="276"/>
      <c r="I605" s="276"/>
    </row>
    <row r="606" spans="2:9" x14ac:dyDescent="0.15">
      <c r="C606" s="1778"/>
      <c r="D606" s="1738"/>
      <c r="E606" s="1738"/>
      <c r="F606" s="1738"/>
      <c r="G606" s="1738"/>
      <c r="H606" s="276"/>
      <c r="I606" s="276"/>
    </row>
    <row r="607" spans="2:9" x14ac:dyDescent="0.15">
      <c r="C607" s="1778"/>
      <c r="D607" s="1738"/>
      <c r="E607" s="1738"/>
      <c r="F607" s="1738"/>
      <c r="G607" s="1738"/>
      <c r="H607" s="276"/>
      <c r="I607" s="276"/>
    </row>
    <row r="608" spans="2:9" x14ac:dyDescent="0.15">
      <c r="C608" s="510"/>
      <c r="H608" s="276"/>
      <c r="I608" s="276"/>
    </row>
    <row r="609" spans="2:9" ht="14" thickBot="1" x14ac:dyDescent="0.2">
      <c r="B609" s="1913" t="s">
        <v>465</v>
      </c>
      <c r="C609" s="1908"/>
      <c r="D609" s="569"/>
      <c r="E609" s="569"/>
      <c r="F609" s="569"/>
      <c r="G609" s="546"/>
      <c r="H609" s="546" t="s">
        <v>281</v>
      </c>
      <c r="I609" s="546" t="s">
        <v>282</v>
      </c>
    </row>
    <row r="610" spans="2:9" x14ac:dyDescent="0.15">
      <c r="C610" s="1778"/>
      <c r="D610" s="1738"/>
      <c r="E610" s="1738"/>
      <c r="F610" s="1738"/>
      <c r="G610" s="1738"/>
      <c r="H610" s="276"/>
      <c r="I610" s="276"/>
    </row>
    <row r="611" spans="2:9" x14ac:dyDescent="0.15">
      <c r="C611" s="1778"/>
      <c r="D611" s="1738"/>
      <c r="E611" s="1738"/>
      <c r="F611" s="1738"/>
      <c r="G611" s="1738"/>
      <c r="H611" s="276"/>
      <c r="I611" s="276"/>
    </row>
    <row r="612" spans="2:9" x14ac:dyDescent="0.15">
      <c r="C612" s="1778"/>
      <c r="D612" s="1738"/>
      <c r="E612" s="1738"/>
      <c r="F612" s="1738"/>
      <c r="G612" s="1738"/>
      <c r="H612" s="276"/>
      <c r="I612" s="276"/>
    </row>
    <row r="613" spans="2:9" x14ac:dyDescent="0.15">
      <c r="C613" s="1778"/>
      <c r="D613" s="1738"/>
      <c r="E613" s="1738"/>
      <c r="F613" s="1738"/>
      <c r="G613" s="1738"/>
      <c r="H613" s="276"/>
      <c r="I613" s="276"/>
    </row>
    <row r="614" spans="2:9" x14ac:dyDescent="0.15">
      <c r="C614" s="1778"/>
      <c r="D614" s="1738"/>
      <c r="E614" s="1738"/>
      <c r="F614" s="1738"/>
      <c r="G614" s="1738"/>
      <c r="H614" s="276"/>
      <c r="I614" s="276"/>
    </row>
    <row r="615" spans="2:9" x14ac:dyDescent="0.15">
      <c r="C615" s="1778"/>
      <c r="D615" s="1738"/>
      <c r="E615" s="1738"/>
      <c r="F615" s="1738"/>
      <c r="G615" s="1738"/>
      <c r="H615" s="276"/>
      <c r="I615" s="276"/>
    </row>
    <row r="616" spans="2:9" x14ac:dyDescent="0.15">
      <c r="C616" s="1778"/>
      <c r="D616" s="1738"/>
      <c r="E616" s="1738"/>
      <c r="F616" s="1738"/>
      <c r="G616" s="1738"/>
      <c r="H616" s="276"/>
      <c r="I616" s="276"/>
    </row>
    <row r="617" spans="2:9" x14ac:dyDescent="0.15">
      <c r="C617" s="1778"/>
      <c r="D617" s="1738"/>
      <c r="E617" s="1738"/>
      <c r="F617" s="1738"/>
      <c r="G617" s="1738"/>
      <c r="H617" s="276"/>
      <c r="I617" s="276"/>
    </row>
    <row r="618" spans="2:9" x14ac:dyDescent="0.15">
      <c r="C618" s="1778"/>
      <c r="D618" s="1738"/>
      <c r="E618" s="1738"/>
      <c r="F618" s="1738"/>
      <c r="G618" s="1738"/>
      <c r="H618" s="276"/>
      <c r="I618" s="276"/>
    </row>
    <row r="619" spans="2:9" x14ac:dyDescent="0.15">
      <c r="C619" s="1778"/>
      <c r="D619" s="1738"/>
      <c r="E619" s="1738"/>
      <c r="F619" s="1738"/>
      <c r="G619" s="1738"/>
      <c r="H619" s="276"/>
      <c r="I619" s="276"/>
    </row>
    <row r="620" spans="2:9" x14ac:dyDescent="0.15">
      <c r="C620" s="1778"/>
      <c r="D620" s="1738"/>
      <c r="E620" s="1738"/>
      <c r="F620" s="1738"/>
      <c r="G620" s="1738"/>
      <c r="H620" s="276"/>
      <c r="I620" s="276"/>
    </row>
    <row r="621" spans="2:9" x14ac:dyDescent="0.15">
      <c r="C621" s="1778"/>
      <c r="D621" s="1738"/>
      <c r="E621" s="1738"/>
      <c r="F621" s="1738"/>
      <c r="G621" s="1738"/>
      <c r="H621" s="276"/>
      <c r="I621" s="276"/>
    </row>
    <row r="622" spans="2:9" x14ac:dyDescent="0.15">
      <c r="C622" s="1778"/>
      <c r="D622" s="1738"/>
      <c r="E622" s="1738"/>
      <c r="F622" s="1738"/>
      <c r="G622" s="1738"/>
      <c r="H622" s="276"/>
      <c r="I622" s="276"/>
    </row>
    <row r="623" spans="2:9" x14ac:dyDescent="0.15">
      <c r="C623" s="510"/>
      <c r="H623" s="276"/>
      <c r="I623" s="276"/>
    </row>
    <row r="624" spans="2:9" ht="14" thickBot="1" x14ac:dyDescent="0.2">
      <c r="B624" s="581" t="s">
        <v>684</v>
      </c>
      <c r="C624" s="569"/>
      <c r="D624" s="569"/>
      <c r="E624" s="569"/>
      <c r="F624" s="569"/>
      <c r="G624" s="546"/>
      <c r="H624" s="546" t="s">
        <v>281</v>
      </c>
      <c r="I624" s="546" t="s">
        <v>282</v>
      </c>
    </row>
    <row r="625" spans="2:9" x14ac:dyDescent="0.15">
      <c r="C625" s="1778"/>
      <c r="D625" s="1738"/>
      <c r="E625" s="1738"/>
      <c r="F625" s="1738"/>
      <c r="G625" s="1738"/>
      <c r="H625" s="276"/>
      <c r="I625" s="276"/>
    </row>
    <row r="626" spans="2:9" x14ac:dyDescent="0.15">
      <c r="C626" s="1778"/>
      <c r="D626" s="1738"/>
      <c r="E626" s="1738"/>
      <c r="F626" s="1738"/>
      <c r="G626" s="1738"/>
      <c r="H626" s="276"/>
      <c r="I626" s="276"/>
    </row>
    <row r="627" spans="2:9" x14ac:dyDescent="0.15">
      <c r="C627" s="1778"/>
      <c r="D627" s="1738"/>
      <c r="E627" s="1738"/>
      <c r="F627" s="1738"/>
      <c r="G627" s="1738"/>
      <c r="H627" s="276"/>
      <c r="I627" s="276"/>
    </row>
    <row r="628" spans="2:9" x14ac:dyDescent="0.15">
      <c r="C628" s="1778"/>
      <c r="D628" s="1738"/>
      <c r="E628" s="1738"/>
      <c r="F628" s="1738"/>
      <c r="G628" s="1738"/>
      <c r="H628" s="276"/>
      <c r="I628" s="276"/>
    </row>
    <row r="629" spans="2:9" x14ac:dyDescent="0.15">
      <c r="C629" s="510"/>
      <c r="H629" s="276"/>
      <c r="I629" s="276"/>
    </row>
    <row r="630" spans="2:9" ht="14" thickBot="1" x14ac:dyDescent="0.2">
      <c r="B630" s="581" t="s">
        <v>287</v>
      </c>
      <c r="C630" s="569"/>
      <c r="D630" s="569"/>
      <c r="E630" s="569"/>
      <c r="F630" s="569"/>
      <c r="G630" s="546"/>
      <c r="H630" s="546" t="s">
        <v>281</v>
      </c>
      <c r="I630" s="546" t="s">
        <v>282</v>
      </c>
    </row>
    <row r="631" spans="2:9" x14ac:dyDescent="0.15">
      <c r="C631" s="1778"/>
      <c r="D631" s="1738"/>
      <c r="E631" s="1738"/>
      <c r="F631" s="1738"/>
      <c r="G631" s="1738"/>
      <c r="H631" s="276"/>
      <c r="I631" s="276"/>
    </row>
    <row r="632" spans="2:9" x14ac:dyDescent="0.15">
      <c r="C632" s="1778"/>
      <c r="D632" s="1738"/>
      <c r="E632" s="1738"/>
      <c r="F632" s="1738"/>
      <c r="G632" s="1738"/>
      <c r="H632" s="276"/>
      <c r="I632" s="276"/>
    </row>
    <row r="633" spans="2:9" x14ac:dyDescent="0.15">
      <c r="C633" s="1778"/>
      <c r="D633" s="1738"/>
      <c r="E633" s="1738"/>
      <c r="F633" s="1738"/>
      <c r="G633" s="1738"/>
      <c r="H633" s="276"/>
      <c r="I633" s="276"/>
    </row>
    <row r="634" spans="2:9" x14ac:dyDescent="0.15">
      <c r="C634" s="1778"/>
      <c r="D634" s="1738"/>
      <c r="E634" s="1738"/>
      <c r="F634" s="1738"/>
      <c r="G634" s="1738"/>
      <c r="H634" s="276"/>
      <c r="I634" s="276"/>
    </row>
    <row r="635" spans="2:9" x14ac:dyDescent="0.15">
      <c r="C635" s="1778"/>
      <c r="D635" s="1738"/>
      <c r="E635" s="1738"/>
      <c r="F635" s="1738"/>
      <c r="G635" s="1738"/>
      <c r="H635" s="276"/>
      <c r="I635" s="276"/>
    </row>
    <row r="636" spans="2:9" x14ac:dyDescent="0.15">
      <c r="C636" s="1778"/>
      <c r="D636" s="1738"/>
      <c r="E636" s="1738"/>
      <c r="F636" s="1738"/>
      <c r="G636" s="1738"/>
      <c r="H636" s="276"/>
      <c r="I636" s="276"/>
    </row>
    <row r="637" spans="2:9" x14ac:dyDescent="0.15">
      <c r="C637" s="1778"/>
      <c r="D637" s="1738"/>
      <c r="E637" s="1738"/>
      <c r="F637" s="1738"/>
      <c r="G637" s="1738"/>
      <c r="H637" s="276"/>
      <c r="I637" s="276"/>
    </row>
    <row r="638" spans="2:9" x14ac:dyDescent="0.15">
      <c r="C638" s="1778"/>
      <c r="D638" s="1738"/>
      <c r="E638" s="1738"/>
      <c r="F638" s="1738"/>
      <c r="G638" s="1738"/>
      <c r="H638" s="276"/>
      <c r="I638" s="276"/>
    </row>
    <row r="639" spans="2:9" x14ac:dyDescent="0.15">
      <c r="C639" s="1778"/>
      <c r="D639" s="1738"/>
      <c r="E639" s="1738"/>
      <c r="F639" s="1738"/>
      <c r="G639" s="1738"/>
      <c r="H639" s="276"/>
      <c r="I639" s="276"/>
    </row>
    <row r="640" spans="2:9" x14ac:dyDescent="0.15">
      <c r="C640" s="1778"/>
      <c r="D640" s="1738"/>
      <c r="E640" s="1738"/>
      <c r="F640" s="1738"/>
      <c r="G640" s="1738"/>
      <c r="H640" s="276"/>
      <c r="I640" s="276"/>
    </row>
    <row r="641" spans="1:9" x14ac:dyDescent="0.15">
      <c r="C641" s="1778"/>
      <c r="D641" s="1738"/>
      <c r="E641" s="1738"/>
      <c r="F641" s="1738"/>
      <c r="G641" s="1738"/>
      <c r="H641" s="276"/>
      <c r="I641" s="276"/>
    </row>
    <row r="642" spans="1:9" x14ac:dyDescent="0.15">
      <c r="A642" s="510"/>
      <c r="B642" s="510"/>
      <c r="C642" s="510"/>
      <c r="D642" s="276"/>
    </row>
    <row r="643" spans="1:9" x14ac:dyDescent="0.15">
      <c r="A643" s="510" t="s">
        <v>216</v>
      </c>
      <c r="B643" s="510"/>
      <c r="C643" s="555"/>
      <c r="D643" s="276"/>
    </row>
    <row r="644" spans="1:9" x14ac:dyDescent="0.15">
      <c r="A644" s="510"/>
      <c r="C644" s="555"/>
      <c r="D644" s="276"/>
    </row>
    <row r="645" spans="1:9" x14ac:dyDescent="0.15">
      <c r="A645" s="510"/>
      <c r="C645" s="555"/>
      <c r="D645" s="276"/>
    </row>
    <row r="646" spans="1:9" x14ac:dyDescent="0.15">
      <c r="A646" s="510"/>
      <c r="B646" s="510"/>
      <c r="C646" s="555"/>
      <c r="D646" s="276"/>
      <c r="E646" s="1"/>
      <c r="F646" s="1"/>
    </row>
    <row r="647" spans="1:9" x14ac:dyDescent="0.15">
      <c r="A647" s="510"/>
      <c r="B647" s="510"/>
      <c r="C647" s="555"/>
      <c r="D647" s="276"/>
      <c r="G647" s="1"/>
      <c r="H647" s="1"/>
    </row>
    <row r="648" spans="1:9" x14ac:dyDescent="0.15">
      <c r="A648" s="510"/>
      <c r="B648" s="510"/>
      <c r="C648" s="510"/>
      <c r="D648" s="276"/>
    </row>
    <row r="649" spans="1:9" x14ac:dyDescent="0.15">
      <c r="A649" s="510"/>
      <c r="B649" s="510"/>
      <c r="C649" s="555"/>
      <c r="D649" s="276"/>
    </row>
    <row r="650" spans="1:9" x14ac:dyDescent="0.15">
      <c r="A650" s="510"/>
      <c r="B650" s="510"/>
      <c r="C650" s="555"/>
      <c r="D650" s="276"/>
      <c r="E650" s="1"/>
      <c r="F650" s="1"/>
    </row>
    <row r="651" spans="1:9" x14ac:dyDescent="0.15">
      <c r="A651" s="510"/>
      <c r="B651" s="510"/>
      <c r="C651" s="555"/>
      <c r="D651" s="276"/>
      <c r="G651" s="1"/>
      <c r="H651" s="1"/>
    </row>
    <row r="652" spans="1:9" x14ac:dyDescent="0.15">
      <c r="A652" s="510"/>
      <c r="B652" s="510"/>
      <c r="C652" s="510"/>
      <c r="D652" s="276"/>
    </row>
    <row r="653" spans="1:9" x14ac:dyDescent="0.15">
      <c r="A653" s="510" t="s">
        <v>217</v>
      </c>
      <c r="B653" s="510"/>
      <c r="C653" s="555"/>
      <c r="D653" s="276"/>
    </row>
    <row r="654" spans="1:9" x14ac:dyDescent="0.15">
      <c r="A654" s="510"/>
      <c r="B654" s="510"/>
      <c r="C654" s="555"/>
      <c r="D654" s="276"/>
      <c r="E654" s="1"/>
      <c r="F654" s="1"/>
    </row>
    <row r="655" spans="1:9" x14ac:dyDescent="0.15">
      <c r="A655" s="510"/>
      <c r="C655" s="555"/>
      <c r="D655" s="276"/>
      <c r="G655" s="1"/>
      <c r="H655" s="1"/>
    </row>
    <row r="656" spans="1:9" x14ac:dyDescent="0.15">
      <c r="A656" s="510"/>
      <c r="B656" s="510"/>
      <c r="C656" s="510"/>
      <c r="D656" s="276"/>
    </row>
    <row r="657" spans="1:9" x14ac:dyDescent="0.15">
      <c r="A657" s="510" t="s">
        <v>796</v>
      </c>
      <c r="B657" s="510"/>
      <c r="C657" s="555"/>
      <c r="D657" s="276"/>
    </row>
    <row r="658" spans="1:9" x14ac:dyDescent="0.15">
      <c r="A658" s="510"/>
      <c r="B658" s="510"/>
      <c r="C658" s="555"/>
      <c r="D658" s="364"/>
      <c r="E658" s="1"/>
      <c r="F658" s="1"/>
    </row>
    <row r="659" spans="1:9" x14ac:dyDescent="0.15">
      <c r="A659" s="510"/>
      <c r="C659" s="555"/>
      <c r="D659" s="510"/>
      <c r="G659" s="1"/>
      <c r="H659" s="1"/>
    </row>
    <row r="660" spans="1:9" x14ac:dyDescent="0.15">
      <c r="A660" s="510"/>
      <c r="B660" s="510"/>
      <c r="C660" s="510"/>
      <c r="D660" s="510"/>
    </row>
    <row r="661" spans="1:9" x14ac:dyDescent="0.15">
      <c r="A661" s="510" t="s">
        <v>936</v>
      </c>
      <c r="B661" s="510"/>
      <c r="D661" s="276"/>
      <c r="H661" s="276"/>
    </row>
    <row r="662" spans="1:9" x14ac:dyDescent="0.15">
      <c r="A662" s="510"/>
      <c r="B662" s="510"/>
      <c r="D662" s="276"/>
      <c r="H662" s="510"/>
    </row>
    <row r="663" spans="1:9" x14ac:dyDescent="0.15">
      <c r="A663" s="510"/>
      <c r="B663" s="510"/>
      <c r="D663" s="276"/>
      <c r="H663" s="510"/>
    </row>
    <row r="664" spans="1:9" x14ac:dyDescent="0.15">
      <c r="A664" s="510"/>
      <c r="B664" s="510"/>
      <c r="D664" s="510"/>
      <c r="H664" s="510"/>
    </row>
    <row r="665" spans="1:9" x14ac:dyDescent="0.15">
      <c r="A665" s="510"/>
      <c r="B665" s="510"/>
      <c r="D665" s="1"/>
      <c r="E665" s="1"/>
      <c r="H665" s="376"/>
    </row>
    <row r="666" spans="1:9" x14ac:dyDescent="0.15">
      <c r="A666" s="510"/>
      <c r="B666" s="510"/>
      <c r="C666" s="1"/>
      <c r="D666" s="510"/>
      <c r="H666" s="276"/>
      <c r="I666" s="510"/>
    </row>
    <row r="667" spans="1:9" x14ac:dyDescent="0.15">
      <c r="A667" s="510"/>
      <c r="B667" s="510"/>
      <c r="C667" s="510"/>
      <c r="D667" s="510"/>
    </row>
    <row r="668" spans="1:9" x14ac:dyDescent="0.15">
      <c r="A668" s="510" t="s">
        <v>850</v>
      </c>
      <c r="B668" s="1742"/>
      <c r="C668" s="1742"/>
      <c r="D668" s="510"/>
    </row>
    <row r="669" spans="1:9" x14ac:dyDescent="0.15">
      <c r="A669" s="510"/>
      <c r="B669" s="1742"/>
      <c r="C669" s="1742"/>
      <c r="D669" s="1"/>
      <c r="E669" s="1"/>
      <c r="F669" s="1"/>
    </row>
    <row r="670" spans="1:9" x14ac:dyDescent="0.15">
      <c r="A670" s="510"/>
      <c r="B670" s="510"/>
      <c r="C670" s="1"/>
      <c r="D670" s="510"/>
      <c r="G670" s="1"/>
      <c r="H670" s="1"/>
    </row>
    <row r="671" spans="1:9" x14ac:dyDescent="0.15">
      <c r="A671" s="510"/>
      <c r="B671" s="510"/>
      <c r="C671" s="510"/>
      <c r="D671" s="510"/>
    </row>
    <row r="672" spans="1:9" x14ac:dyDescent="0.15">
      <c r="A672" s="510" t="s">
        <v>839</v>
      </c>
      <c r="B672" s="510"/>
      <c r="C672" s="510"/>
      <c r="D672" s="510"/>
    </row>
    <row r="673" spans="1:9" x14ac:dyDescent="0.15">
      <c r="A673" s="510"/>
      <c r="B673" s="510"/>
      <c r="C673" s="510"/>
      <c r="D673" s="1"/>
      <c r="E673" s="1"/>
      <c r="F673" s="1"/>
    </row>
    <row r="674" spans="1:9" x14ac:dyDescent="0.15">
      <c r="A674" s="510"/>
      <c r="B674" s="510"/>
      <c r="C674" s="1"/>
      <c r="D674" s="1"/>
      <c r="E674" s="1"/>
      <c r="F674" s="1"/>
      <c r="H674" s="276"/>
      <c r="I674" s="510"/>
    </row>
    <row r="675" spans="1:9" x14ac:dyDescent="0.15">
      <c r="A675" s="510"/>
      <c r="B675" s="510"/>
      <c r="C675" s="1"/>
      <c r="D675" s="1"/>
      <c r="E675" s="1"/>
      <c r="F675" s="1"/>
      <c r="H675" s="376"/>
      <c r="I675" s="510"/>
    </row>
    <row r="676" spans="1:9" x14ac:dyDescent="0.15">
      <c r="A676" s="510"/>
      <c r="B676" s="510"/>
      <c r="C676" s="1"/>
      <c r="D676" s="1"/>
      <c r="E676" s="1"/>
      <c r="F676" s="1"/>
      <c r="H676" s="276"/>
      <c r="I676" s="510"/>
    </row>
    <row r="677" spans="1:9" x14ac:dyDescent="0.15">
      <c r="A677" s="510"/>
      <c r="B677" s="510"/>
      <c r="C677" s="1"/>
      <c r="D677" s="1"/>
      <c r="E677" s="1"/>
      <c r="F677" s="1"/>
      <c r="H677" s="510"/>
      <c r="I677" s="510"/>
    </row>
    <row r="678" spans="1:9" x14ac:dyDescent="0.15">
      <c r="A678" s="510"/>
      <c r="B678" s="510"/>
      <c r="C678" s="1"/>
      <c r="D678" s="510"/>
      <c r="G678" s="369"/>
      <c r="H678" s="510"/>
      <c r="I678" s="510"/>
    </row>
    <row r="679" spans="1:9" x14ac:dyDescent="0.15">
      <c r="A679" s="510"/>
      <c r="B679" s="510"/>
      <c r="C679" s="510"/>
    </row>
    <row r="680" spans="1:9" ht="14" thickBot="1" x14ac:dyDescent="0.2">
      <c r="A680" s="510" t="s">
        <v>33</v>
      </c>
      <c r="B680" s="581"/>
      <c r="C680" s="569"/>
      <c r="D680" s="569"/>
      <c r="E680" s="569"/>
      <c r="F680" s="569"/>
      <c r="G680" s="546"/>
      <c r="H680" s="546" t="s">
        <v>281</v>
      </c>
      <c r="I680" s="546" t="s">
        <v>282</v>
      </c>
    </row>
    <row r="681" spans="1:9" x14ac:dyDescent="0.15">
      <c r="C681" s="1778"/>
      <c r="D681" s="1738"/>
      <c r="E681" s="1738"/>
      <c r="F681" s="1738"/>
      <c r="G681" s="1738"/>
      <c r="H681" s="276"/>
      <c r="I681" s="510"/>
    </row>
    <row r="682" spans="1:9" x14ac:dyDescent="0.15">
      <c r="A682" s="510"/>
      <c r="C682" s="1778"/>
      <c r="D682" s="1738"/>
      <c r="E682" s="1738"/>
      <c r="F682" s="1738"/>
      <c r="G682" s="1738"/>
      <c r="H682" s="276"/>
      <c r="I682" s="510"/>
    </row>
    <row r="683" spans="1:9" x14ac:dyDescent="0.15">
      <c r="A683" s="510"/>
      <c r="C683" s="1778"/>
      <c r="D683" s="1738"/>
      <c r="E683" s="1738"/>
      <c r="F683" s="1738"/>
      <c r="G683" s="1738"/>
      <c r="H683" s="276"/>
      <c r="I683" s="510"/>
    </row>
    <row r="684" spans="1:9" x14ac:dyDescent="0.15">
      <c r="A684" s="510"/>
      <c r="C684" s="1778"/>
      <c r="D684" s="1738"/>
      <c r="E684" s="1738"/>
      <c r="F684" s="1738"/>
      <c r="G684" s="1738"/>
      <c r="H684" s="276"/>
      <c r="I684" s="510"/>
    </row>
    <row r="685" spans="1:9" x14ac:dyDescent="0.15">
      <c r="A685" s="510"/>
      <c r="C685" s="1778"/>
      <c r="D685" s="1738"/>
      <c r="E685" s="1738"/>
      <c r="F685" s="1738"/>
      <c r="G685" s="1738"/>
      <c r="H685" s="510"/>
      <c r="I685" s="276"/>
    </row>
    <row r="686" spans="1:9" x14ac:dyDescent="0.15">
      <c r="A686" s="510"/>
      <c r="C686" s="1778"/>
      <c r="D686" s="1738"/>
      <c r="E686" s="1738"/>
      <c r="F686" s="1738"/>
      <c r="G686" s="1738"/>
      <c r="H686" s="510"/>
      <c r="I686" s="276"/>
    </row>
    <row r="687" spans="1:9" x14ac:dyDescent="0.15">
      <c r="A687" s="510"/>
      <c r="C687" s="1778"/>
      <c r="D687" s="1738"/>
      <c r="E687" s="1738"/>
      <c r="F687" s="1738"/>
      <c r="G687" s="1738"/>
      <c r="H687" s="510"/>
      <c r="I687" s="276"/>
    </row>
    <row r="690" spans="1:10" x14ac:dyDescent="0.15">
      <c r="A690" s="1933" t="s">
        <v>1748</v>
      </c>
      <c r="B690" s="1947"/>
      <c r="C690" s="357" t="s">
        <v>1092</v>
      </c>
    </row>
    <row r="691" spans="1:10" x14ac:dyDescent="0.15">
      <c r="D691" s="507"/>
      <c r="E691" s="1793"/>
      <c r="F691" s="1793"/>
    </row>
    <row r="692" spans="1:10" x14ac:dyDescent="0.15">
      <c r="A692" s="591" t="s">
        <v>713</v>
      </c>
      <c r="B692" s="507"/>
      <c r="C692" s="507"/>
      <c r="D692" s="591"/>
      <c r="E692" s="1793"/>
      <c r="F692" s="1793"/>
      <c r="G692" s="457"/>
      <c r="H692" s="599"/>
      <c r="I692" s="591"/>
      <c r="J692" s="591"/>
    </row>
    <row r="693" spans="1:10" x14ac:dyDescent="0.15">
      <c r="A693" s="591"/>
      <c r="B693" s="591"/>
      <c r="C693" s="591"/>
      <c r="D693" s="591"/>
      <c r="E693" s="591"/>
      <c r="F693" s="591"/>
      <c r="G693" s="591"/>
      <c r="H693" s="540"/>
      <c r="I693" s="591"/>
      <c r="J693" s="591"/>
    </row>
    <row r="694" spans="1:10" x14ac:dyDescent="0.15">
      <c r="A694" s="591"/>
      <c r="C694" s="591"/>
      <c r="D694" s="494"/>
      <c r="E694" s="457"/>
      <c r="F694" s="494"/>
      <c r="G694" s="591"/>
      <c r="H694" s="591"/>
      <c r="I694" s="591"/>
      <c r="J694" s="591"/>
    </row>
    <row r="695" spans="1:10" x14ac:dyDescent="0.15">
      <c r="A695" s="591"/>
      <c r="B695" s="1731"/>
      <c r="C695" s="1738"/>
      <c r="D695" s="599"/>
      <c r="E695" s="591"/>
      <c r="F695" s="599"/>
      <c r="G695" s="1731"/>
      <c r="H695" s="1731"/>
      <c r="I695" s="591"/>
    </row>
    <row r="696" spans="1:10" x14ac:dyDescent="0.15">
      <c r="A696" s="591"/>
      <c r="B696" s="591"/>
      <c r="C696" s="591"/>
      <c r="D696" s="591"/>
      <c r="E696" s="591"/>
      <c r="F696" s="591"/>
      <c r="G696" s="591"/>
      <c r="H696" s="591"/>
      <c r="I696" s="591"/>
    </row>
    <row r="697" spans="1:10" x14ac:dyDescent="0.15">
      <c r="A697" s="591"/>
      <c r="B697" s="591"/>
      <c r="D697" s="591"/>
      <c r="E697" s="591"/>
      <c r="F697" s="591"/>
      <c r="G697" s="591"/>
      <c r="H697" s="591"/>
      <c r="I697" s="591"/>
      <c r="J697" s="591"/>
    </row>
    <row r="698" spans="1:10" x14ac:dyDescent="0.15">
      <c r="A698" s="591"/>
      <c r="B698" s="591"/>
      <c r="C698" s="591"/>
      <c r="D698" s="507"/>
      <c r="E698" s="507"/>
      <c r="F698" s="507"/>
      <c r="G698" s="591"/>
      <c r="H698" s="591"/>
      <c r="I698" s="591"/>
      <c r="J698" s="591"/>
    </row>
    <row r="699" spans="1:10" x14ac:dyDescent="0.15">
      <c r="A699" s="591" t="s">
        <v>721</v>
      </c>
      <c r="B699" s="507"/>
      <c r="C699" s="507"/>
      <c r="D699" s="1"/>
      <c r="E699" s="1"/>
      <c r="F699" s="494"/>
      <c r="G699" s="507"/>
      <c r="H699" s="591"/>
      <c r="I699" s="591"/>
      <c r="J699" s="591"/>
    </row>
    <row r="700" spans="1:10" x14ac:dyDescent="0.15">
      <c r="A700" s="591"/>
      <c r="B700" s="507"/>
      <c r="C700" s="1"/>
      <c r="D700" s="591"/>
      <c r="E700" s="591"/>
      <c r="F700" s="494"/>
      <c r="G700" s="1731"/>
      <c r="H700" s="1731"/>
      <c r="I700" s="591"/>
      <c r="J700" s="591"/>
    </row>
    <row r="701" spans="1:10" x14ac:dyDescent="0.15">
      <c r="A701" s="591"/>
      <c r="B701" s="591"/>
      <c r="D701" s="591"/>
      <c r="E701" s="591"/>
      <c r="F701" s="591"/>
      <c r="G701" s="591"/>
      <c r="H701" s="591"/>
      <c r="I701" s="591"/>
      <c r="J701" s="591"/>
    </row>
    <row r="702" spans="1:10" x14ac:dyDescent="0.15">
      <c r="A702" s="591"/>
      <c r="B702" s="591"/>
      <c r="C702" s="591"/>
      <c r="D702" s="507"/>
      <c r="E702" s="591"/>
      <c r="F702" s="591"/>
      <c r="G702" s="591"/>
      <c r="H702" s="591"/>
      <c r="I702" s="591"/>
      <c r="J702" s="591"/>
    </row>
    <row r="703" spans="1:10" x14ac:dyDescent="0.15">
      <c r="A703" s="591" t="s">
        <v>206</v>
      </c>
      <c r="B703" s="507"/>
      <c r="C703" s="507"/>
      <c r="D703" s="457"/>
      <c r="E703" s="438"/>
      <c r="F703" s="591"/>
      <c r="G703" s="591"/>
      <c r="H703" s="591"/>
      <c r="I703" s="591"/>
      <c r="J703" s="591"/>
    </row>
    <row r="704" spans="1:10" x14ac:dyDescent="0.15">
      <c r="A704" s="591"/>
      <c r="B704" s="591"/>
      <c r="C704" s="836"/>
      <c r="D704" s="591"/>
      <c r="E704" s="804"/>
      <c r="F704" s="591"/>
      <c r="G704" s="591"/>
      <c r="H704" s="591"/>
      <c r="I704" s="591"/>
      <c r="J704" s="591"/>
    </row>
    <row r="705" spans="1:10" x14ac:dyDescent="0.15">
      <c r="A705" s="591"/>
      <c r="B705" s="591"/>
      <c r="C705" s="540"/>
      <c r="D705" s="1"/>
      <c r="E705" s="496"/>
      <c r="F705" s="591"/>
      <c r="G705" s="591"/>
      <c r="H705" s="591"/>
      <c r="I705" s="591"/>
      <c r="J705" s="591"/>
    </row>
    <row r="706" spans="1:10" x14ac:dyDescent="0.15">
      <c r="A706" s="591"/>
      <c r="B706" s="507"/>
      <c r="C706" s="1"/>
      <c r="D706" s="591"/>
      <c r="E706" s="438"/>
      <c r="F706" s="591"/>
      <c r="G706" s="591"/>
      <c r="H706" s="591"/>
      <c r="I706" s="591"/>
      <c r="J706" s="591"/>
    </row>
    <row r="707" spans="1:10" x14ac:dyDescent="0.15">
      <c r="A707" s="591"/>
      <c r="B707" s="591"/>
      <c r="C707" s="591"/>
      <c r="D707" s="591"/>
      <c r="E707" s="591"/>
      <c r="F707" s="591"/>
      <c r="H707" s="591"/>
      <c r="I707" s="591"/>
      <c r="J707" s="591"/>
    </row>
    <row r="708" spans="1:10" x14ac:dyDescent="0.15">
      <c r="A708" s="591"/>
      <c r="B708" s="591"/>
      <c r="C708" s="591"/>
      <c r="D708" s="507"/>
      <c r="E708" s="507"/>
      <c r="F708" s="494"/>
      <c r="G708" s="591"/>
      <c r="H708" s="591"/>
      <c r="I708" s="591"/>
      <c r="J708" s="591"/>
    </row>
    <row r="709" spans="1:10" x14ac:dyDescent="0.15">
      <c r="A709" s="591" t="s">
        <v>207</v>
      </c>
      <c r="B709" s="507"/>
      <c r="C709" s="507"/>
      <c r="D709" s="591"/>
      <c r="E709" s="591"/>
      <c r="F709" s="540"/>
      <c r="G709" s="591"/>
      <c r="H709" s="458"/>
      <c r="I709" s="591"/>
      <c r="J709" s="591"/>
    </row>
    <row r="710" spans="1:10" x14ac:dyDescent="0.15">
      <c r="A710" s="591"/>
      <c r="C710" s="591"/>
      <c r="D710" s="591"/>
      <c r="E710" s="591"/>
      <c r="F710" s="591"/>
      <c r="G710" s="591"/>
      <c r="H710" s="591"/>
      <c r="I710" s="591"/>
      <c r="J710" s="591"/>
    </row>
    <row r="711" spans="1:10" x14ac:dyDescent="0.15">
      <c r="A711" s="591"/>
      <c r="B711" s="591"/>
      <c r="C711" s="591"/>
      <c r="D711" s="1"/>
      <c r="E711" s="1"/>
      <c r="F711" s="1"/>
      <c r="G711" s="591"/>
      <c r="H711" s="591"/>
      <c r="I711" s="591"/>
      <c r="J711" s="591"/>
    </row>
    <row r="712" spans="1:10" x14ac:dyDescent="0.15">
      <c r="A712" s="591" t="s">
        <v>208</v>
      </c>
      <c r="B712" s="507"/>
      <c r="C712" s="1"/>
      <c r="D712" s="1"/>
      <c r="E712" s="1"/>
      <c r="F712" s="1"/>
      <c r="G712" s="1"/>
      <c r="I712" s="214"/>
      <c r="J712" s="591"/>
    </row>
    <row r="713" spans="1:10" x14ac:dyDescent="0.15">
      <c r="A713" s="591"/>
      <c r="B713" s="507"/>
      <c r="C713" s="1"/>
      <c r="D713" s="1"/>
      <c r="E713" s="1"/>
      <c r="F713" s="1"/>
      <c r="G713" s="1"/>
      <c r="I713" s="223"/>
      <c r="J713" s="591"/>
    </row>
    <row r="714" spans="1:10" x14ac:dyDescent="0.15">
      <c r="A714" s="591"/>
      <c r="B714" s="507"/>
      <c r="C714" s="1"/>
      <c r="D714" s="591"/>
      <c r="E714" s="591"/>
      <c r="F714" s="591"/>
      <c r="G714" s="1"/>
      <c r="I714" s="214"/>
      <c r="J714" s="591"/>
    </row>
    <row r="715" spans="1:10" x14ac:dyDescent="0.15">
      <c r="A715" s="591"/>
      <c r="B715" s="591"/>
      <c r="C715" s="591"/>
      <c r="D715" s="507"/>
      <c r="E715" s="507"/>
      <c r="F715" s="507"/>
      <c r="G715" s="591"/>
      <c r="H715" s="591"/>
      <c r="I715" s="591"/>
      <c r="J715" s="591"/>
    </row>
    <row r="716" spans="1:10" x14ac:dyDescent="0.15">
      <c r="A716" s="591" t="s">
        <v>238</v>
      </c>
      <c r="B716" s="507"/>
      <c r="C716" s="507"/>
      <c r="D716" s="1"/>
      <c r="E716" s="1"/>
      <c r="F716" s="1"/>
      <c r="G716" s="507"/>
      <c r="H716" s="507"/>
      <c r="I716" s="438"/>
      <c r="J716" s="591"/>
    </row>
    <row r="717" spans="1:10" x14ac:dyDescent="0.15">
      <c r="A717" s="591"/>
      <c r="B717" s="507"/>
      <c r="C717" s="1"/>
      <c r="D717" s="591"/>
      <c r="E717" s="591"/>
      <c r="F717" s="591"/>
      <c r="G717" s="1"/>
      <c r="H717" s="1"/>
      <c r="I717" s="438"/>
      <c r="J717" s="591"/>
    </row>
    <row r="718" spans="1:10" x14ac:dyDescent="0.15">
      <c r="A718" s="591"/>
      <c r="B718" s="591"/>
      <c r="C718" s="591"/>
      <c r="D718" s="507"/>
      <c r="E718" s="507"/>
      <c r="F718" s="507"/>
      <c r="G718" s="591"/>
      <c r="H718" s="591"/>
      <c r="I718" s="591"/>
      <c r="J718" s="591"/>
    </row>
    <row r="719" spans="1:10" x14ac:dyDescent="0.15">
      <c r="A719" s="591" t="s">
        <v>239</v>
      </c>
      <c r="B719" s="507"/>
      <c r="C719" s="507"/>
      <c r="D719" s="591"/>
      <c r="E719" s="591"/>
      <c r="F719" s="591"/>
      <c r="G719" s="507"/>
      <c r="H719" s="507"/>
      <c r="I719" s="591"/>
      <c r="J719" s="591"/>
    </row>
    <row r="720" spans="1:10" x14ac:dyDescent="0.15">
      <c r="A720" s="591"/>
      <c r="B720" s="591"/>
      <c r="C720" s="591"/>
      <c r="D720" s="1"/>
      <c r="E720" s="1"/>
      <c r="F720" s="836"/>
      <c r="G720" s="591"/>
      <c r="H720" s="591"/>
      <c r="I720" s="591"/>
      <c r="J720" s="591"/>
    </row>
    <row r="721" spans="1:10" x14ac:dyDescent="0.15">
      <c r="A721" s="591"/>
      <c r="B721" s="507"/>
      <c r="C721" s="1"/>
      <c r="D721" s="591"/>
      <c r="E721" s="390"/>
      <c r="F721" s="540"/>
      <c r="G721" s="439"/>
      <c r="H721" s="106"/>
      <c r="I721" s="591"/>
      <c r="J721" s="591"/>
    </row>
    <row r="722" spans="1:10" x14ac:dyDescent="0.15">
      <c r="A722" s="591"/>
      <c r="B722" s="591"/>
      <c r="D722" s="1"/>
      <c r="E722" s="1"/>
      <c r="F722" s="836"/>
      <c r="G722" s="591"/>
      <c r="H722" s="106"/>
      <c r="I722" s="591"/>
      <c r="J722" s="591"/>
    </row>
    <row r="723" spans="1:10" x14ac:dyDescent="0.15">
      <c r="A723" s="591"/>
      <c r="B723" s="507"/>
      <c r="C723" s="1"/>
      <c r="D723" s="591"/>
      <c r="E723" s="591"/>
      <c r="F723" s="31"/>
      <c r="G723" s="439"/>
      <c r="H723" s="106"/>
      <c r="I723" s="591"/>
      <c r="J723" s="591"/>
    </row>
    <row r="724" spans="1:10" x14ac:dyDescent="0.15">
      <c r="A724" s="591"/>
      <c r="B724" s="591"/>
      <c r="C724" s="591"/>
      <c r="D724" s="1"/>
      <c r="E724" s="1"/>
      <c r="F724" s="1"/>
      <c r="G724" s="591"/>
      <c r="H724" s="459"/>
      <c r="I724" s="591"/>
      <c r="J724" s="591"/>
    </row>
    <row r="725" spans="1:10" x14ac:dyDescent="0.15">
      <c r="A725" s="591"/>
      <c r="B725" s="507"/>
      <c r="C725" s="1"/>
      <c r="D725" s="1"/>
      <c r="E725" s="1"/>
      <c r="F725" s="1"/>
      <c r="G725" s="1"/>
      <c r="H725" s="106"/>
      <c r="I725" s="591"/>
      <c r="J725" s="591"/>
    </row>
    <row r="726" spans="1:10" x14ac:dyDescent="0.15">
      <c r="A726" s="591"/>
      <c r="B726" s="507"/>
      <c r="C726" s="1"/>
      <c r="D726" s="1"/>
      <c r="E726" s="1"/>
      <c r="F726" s="1"/>
      <c r="G726" s="1"/>
      <c r="H726" s="106"/>
      <c r="I726" s="591"/>
      <c r="J726" s="591"/>
    </row>
    <row r="727" spans="1:10" x14ac:dyDescent="0.15">
      <c r="A727" s="591" t="s">
        <v>929</v>
      </c>
      <c r="B727" s="507"/>
      <c r="C727" s="1"/>
      <c r="D727" s="591"/>
      <c r="E727" s="591"/>
      <c r="F727" s="591"/>
      <c r="G727" s="1"/>
      <c r="H727" s="1"/>
      <c r="I727" s="438"/>
      <c r="J727" s="591"/>
    </row>
    <row r="728" spans="1:10" x14ac:dyDescent="0.15">
      <c r="A728" s="591"/>
      <c r="B728" s="591"/>
      <c r="C728" s="591"/>
      <c r="D728" s="507"/>
      <c r="E728" s="507"/>
      <c r="F728" s="507"/>
      <c r="G728" s="591"/>
      <c r="H728" s="591"/>
      <c r="I728" s="438"/>
      <c r="J728" s="591"/>
    </row>
    <row r="729" spans="1:10" x14ac:dyDescent="0.15">
      <c r="A729" s="591" t="s">
        <v>930</v>
      </c>
      <c r="B729" s="507"/>
      <c r="C729" s="507"/>
      <c r="D729" s="591"/>
      <c r="E729" s="591"/>
      <c r="F729" s="591"/>
      <c r="G729" s="507"/>
      <c r="H729" s="507"/>
      <c r="I729" s="438"/>
      <c r="J729" s="591"/>
    </row>
    <row r="730" spans="1:10" x14ac:dyDescent="0.15">
      <c r="A730" s="591"/>
      <c r="B730" s="591"/>
      <c r="C730" s="591"/>
      <c r="D730" s="529"/>
      <c r="E730" s="529"/>
      <c r="F730" s="529"/>
      <c r="G730" s="591"/>
      <c r="H730" s="591"/>
      <c r="I730" s="591"/>
      <c r="J730" s="591"/>
    </row>
    <row r="731" spans="1:10" x14ac:dyDescent="0.15">
      <c r="A731" s="529" t="s">
        <v>2</v>
      </c>
      <c r="B731" s="529"/>
      <c r="C731" s="529"/>
      <c r="G731" s="529"/>
      <c r="H731" s="591"/>
      <c r="I731" s="591"/>
      <c r="J731" s="591"/>
    </row>
    <row r="732" spans="1:10" ht="14" thickBot="1" x14ac:dyDescent="0.2">
      <c r="A732" s="529"/>
      <c r="B732" s="581" t="s">
        <v>1088</v>
      </c>
      <c r="C732" s="569"/>
      <c r="D732" s="569"/>
      <c r="E732" s="569"/>
      <c r="F732" s="569"/>
      <c r="G732" s="546"/>
      <c r="H732" s="546" t="s">
        <v>281</v>
      </c>
      <c r="I732" s="546" t="s">
        <v>282</v>
      </c>
      <c r="J732" s="591"/>
    </row>
    <row r="733" spans="1:10" x14ac:dyDescent="0.15">
      <c r="A733" s="529"/>
      <c r="B733" s="529"/>
      <c r="C733" s="1773"/>
      <c r="D733" s="2261"/>
      <c r="E733" s="2261"/>
      <c r="F733" s="2261"/>
      <c r="G733" s="2261"/>
      <c r="H733" s="106"/>
      <c r="I733" s="106"/>
      <c r="J733" s="591"/>
    </row>
    <row r="734" spans="1:10" x14ac:dyDescent="0.15">
      <c r="A734" s="529"/>
      <c r="B734" s="529"/>
      <c r="C734" s="1775"/>
      <c r="D734" s="1861"/>
      <c r="E734" s="1861"/>
      <c r="F734" s="1861"/>
      <c r="G734" s="1861"/>
      <c r="H734" s="106"/>
      <c r="I734" s="106"/>
    </row>
    <row r="735" spans="1:10" x14ac:dyDescent="0.15">
      <c r="A735" s="529"/>
      <c r="B735" s="529"/>
      <c r="C735" s="1775"/>
      <c r="D735" s="1861"/>
      <c r="E735" s="1861"/>
      <c r="F735" s="1861"/>
      <c r="G735" s="1861"/>
      <c r="H735" s="106"/>
      <c r="I735" s="106"/>
    </row>
    <row r="736" spans="1:10" x14ac:dyDescent="0.15">
      <c r="A736" s="529"/>
      <c r="B736" s="529"/>
      <c r="C736" s="1775"/>
      <c r="D736" s="1861"/>
      <c r="E736" s="1861"/>
      <c r="F736" s="1861"/>
      <c r="G736" s="1861"/>
      <c r="H736" s="106"/>
      <c r="I736" s="106"/>
    </row>
    <row r="737" spans="1:12" x14ac:dyDescent="0.15">
      <c r="A737" s="529"/>
      <c r="B737" s="529"/>
      <c r="C737" s="1775"/>
      <c r="D737" s="1861"/>
      <c r="E737" s="1861"/>
      <c r="F737" s="1861"/>
      <c r="G737" s="1861"/>
      <c r="H737" s="106"/>
      <c r="I737" s="106"/>
    </row>
    <row r="738" spans="1:12" x14ac:dyDescent="0.15">
      <c r="A738" s="529"/>
      <c r="B738" s="529"/>
      <c r="C738" s="529"/>
      <c r="G738" s="529"/>
      <c r="H738" s="106"/>
      <c r="I738" s="106"/>
      <c r="J738" s="591"/>
    </row>
    <row r="739" spans="1:12" ht="14" thickBot="1" x14ac:dyDescent="0.2">
      <c r="A739" s="819"/>
      <c r="B739" s="1913" t="s">
        <v>377</v>
      </c>
      <c r="C739" s="1908"/>
      <c r="D739" s="569"/>
      <c r="E739" s="569"/>
      <c r="F739" s="569"/>
      <c r="G739" s="546"/>
      <c r="H739" s="546" t="s">
        <v>281</v>
      </c>
      <c r="I739" s="546" t="s">
        <v>282</v>
      </c>
      <c r="J739" s="591"/>
    </row>
    <row r="740" spans="1:12" x14ac:dyDescent="0.15">
      <c r="A740" s="529"/>
      <c r="B740" s="529"/>
      <c r="C740" s="1773"/>
      <c r="D740" s="2261"/>
      <c r="E740" s="2261"/>
      <c r="F740" s="2261"/>
      <c r="G740" s="2261"/>
      <c r="H740" s="106"/>
      <c r="I740" s="106"/>
      <c r="J740" s="591"/>
    </row>
    <row r="741" spans="1:12" x14ac:dyDescent="0.15">
      <c r="A741" s="529"/>
      <c r="B741" s="529"/>
      <c r="C741" s="1775"/>
      <c r="D741" s="1861"/>
      <c r="E741" s="1861"/>
      <c r="F741" s="1861"/>
      <c r="G741" s="1861"/>
      <c r="H741" s="106"/>
      <c r="I741" s="106"/>
      <c r="J741" s="591"/>
    </row>
    <row r="742" spans="1:12" x14ac:dyDescent="0.15">
      <c r="A742" s="529"/>
      <c r="B742" s="529"/>
      <c r="C742" s="1775"/>
      <c r="D742" s="1861"/>
      <c r="E742" s="1861"/>
      <c r="F742" s="1861"/>
      <c r="G742" s="1861"/>
      <c r="H742" s="106"/>
      <c r="I742" s="106"/>
    </row>
    <row r="743" spans="1:12" x14ac:dyDescent="0.15">
      <c r="A743" s="529"/>
      <c r="B743" s="529"/>
      <c r="C743" s="529"/>
      <c r="G743" s="529"/>
      <c r="H743" s="591"/>
      <c r="I743" s="591"/>
      <c r="J743" s="591"/>
    </row>
    <row r="744" spans="1:12" ht="14" thickBot="1" x14ac:dyDescent="0.2">
      <c r="A744" s="819"/>
      <c r="B744" s="581" t="s">
        <v>1089</v>
      </c>
      <c r="C744" s="838"/>
      <c r="D744" s="838"/>
      <c r="E744" s="569"/>
      <c r="F744" s="569"/>
      <c r="G744" s="546"/>
      <c r="H744" s="546" t="s">
        <v>281</v>
      </c>
      <c r="I744" s="546" t="s">
        <v>282</v>
      </c>
      <c r="J744" s="591"/>
    </row>
    <row r="745" spans="1:12" x14ac:dyDescent="0.15">
      <c r="A745" s="529"/>
      <c r="B745" s="819"/>
      <c r="C745" s="1773"/>
      <c r="D745" s="2261"/>
      <c r="E745" s="2261"/>
      <c r="F745" s="2261"/>
      <c r="G745" s="2261"/>
      <c r="H745" s="129"/>
      <c r="I745" s="106"/>
      <c r="J745" s="591"/>
      <c r="K745" s="591"/>
      <c r="L745" s="591"/>
    </row>
    <row r="746" spans="1:12" x14ac:dyDescent="0.15">
      <c r="A746" s="529"/>
      <c r="B746" s="819"/>
      <c r="C746" s="1775"/>
      <c r="D746" s="1861"/>
      <c r="E746" s="1861"/>
      <c r="F746" s="1861"/>
      <c r="G746" s="1861"/>
      <c r="H746" s="460"/>
      <c r="I746" s="129"/>
      <c r="J746" s="591"/>
      <c r="K746" s="461"/>
    </row>
    <row r="747" spans="1:12" x14ac:dyDescent="0.15">
      <c r="A747" s="529"/>
      <c r="B747" s="529"/>
      <c r="C747" s="1775"/>
      <c r="D747" s="1861"/>
      <c r="E747" s="1861"/>
      <c r="F747" s="1861"/>
      <c r="G747" s="1861"/>
      <c r="H747" s="591"/>
      <c r="I747" s="591"/>
      <c r="J747" s="591"/>
    </row>
    <row r="748" spans="1:12" ht="14" thickBot="1" x14ac:dyDescent="0.2">
      <c r="A748" s="552"/>
      <c r="B748" s="1913" t="s">
        <v>512</v>
      </c>
      <c r="C748" s="1908"/>
      <c r="D748" s="569"/>
      <c r="E748" s="569"/>
      <c r="F748" s="569"/>
      <c r="G748" s="546"/>
      <c r="H748" s="546" t="s">
        <v>281</v>
      </c>
      <c r="I748" s="546" t="s">
        <v>282</v>
      </c>
      <c r="J748" s="591"/>
    </row>
    <row r="749" spans="1:12" x14ac:dyDescent="0.15">
      <c r="A749" s="529"/>
      <c r="B749" s="529"/>
      <c r="C749" s="1775"/>
      <c r="D749" s="1861"/>
      <c r="E749" s="1861"/>
      <c r="F749" s="1861"/>
      <c r="G749" s="1861"/>
      <c r="H749" s="130"/>
      <c r="I749" s="106"/>
      <c r="J749" s="591"/>
    </row>
    <row r="750" spans="1:12" x14ac:dyDescent="0.15">
      <c r="A750" s="529"/>
      <c r="B750" s="529"/>
      <c r="C750" s="1775"/>
      <c r="D750" s="1861"/>
      <c r="E750" s="1861"/>
      <c r="F750" s="1861"/>
      <c r="G750" s="1861"/>
      <c r="H750" s="130"/>
      <c r="I750" s="106"/>
      <c r="J750" s="591"/>
    </row>
    <row r="751" spans="1:12" x14ac:dyDescent="0.15">
      <c r="A751" s="529"/>
      <c r="B751" s="529"/>
      <c r="C751" s="1775"/>
      <c r="D751" s="1861"/>
      <c r="E751" s="1861"/>
      <c r="F751" s="1861"/>
      <c r="G751" s="1861"/>
      <c r="H751" s="130"/>
      <c r="I751" s="106"/>
      <c r="J751" s="591"/>
    </row>
    <row r="752" spans="1:12" x14ac:dyDescent="0.15">
      <c r="A752" s="529"/>
      <c r="B752" s="529"/>
      <c r="C752" s="1775"/>
      <c r="D752" s="1861"/>
      <c r="E752" s="1861"/>
      <c r="F752" s="1861"/>
      <c r="G752" s="1861"/>
      <c r="H752" s="130"/>
      <c r="I752" s="106"/>
      <c r="J752" s="591"/>
    </row>
    <row r="753" spans="1:10" x14ac:dyDescent="0.15">
      <c r="A753" s="529"/>
      <c r="B753" s="529"/>
      <c r="C753" s="1775"/>
      <c r="D753" s="1861"/>
      <c r="E753" s="1861"/>
      <c r="F753" s="1861"/>
      <c r="G753" s="1861"/>
      <c r="H753" s="130"/>
      <c r="I753" s="106"/>
      <c r="J753" s="591"/>
    </row>
    <row r="754" spans="1:10" x14ac:dyDescent="0.15">
      <c r="A754" s="529"/>
      <c r="B754" s="529"/>
      <c r="C754" s="1775"/>
      <c r="D754" s="1861"/>
      <c r="E754" s="1861"/>
      <c r="F754" s="1861"/>
      <c r="G754" s="1861"/>
      <c r="H754" s="130"/>
      <c r="I754" s="106"/>
      <c r="J754" s="591"/>
    </row>
    <row r="755" spans="1:10" x14ac:dyDescent="0.15">
      <c r="A755" s="529"/>
      <c r="B755" s="529"/>
      <c r="C755" s="1775"/>
      <c r="D755" s="1861"/>
      <c r="E755" s="1861"/>
      <c r="F755" s="1861"/>
      <c r="G755" s="1861"/>
      <c r="H755" s="130"/>
      <c r="I755" s="106"/>
      <c r="J755" s="591"/>
    </row>
    <row r="756" spans="1:10" x14ac:dyDescent="0.15">
      <c r="A756" s="529"/>
      <c r="B756" s="529"/>
      <c r="C756" s="1775"/>
      <c r="D756" s="1861"/>
      <c r="E756" s="1861"/>
      <c r="F756" s="1861"/>
      <c r="G756" s="1861"/>
      <c r="H756" s="130"/>
      <c r="I756" s="106"/>
      <c r="J756" s="591"/>
    </row>
    <row r="757" spans="1:10" x14ac:dyDescent="0.15">
      <c r="A757" s="529"/>
      <c r="B757" s="529"/>
      <c r="C757" s="1775"/>
      <c r="D757" s="1861"/>
      <c r="E757" s="1861"/>
      <c r="F757" s="1861"/>
      <c r="G757" s="1861"/>
      <c r="H757" s="130"/>
      <c r="I757" s="106"/>
      <c r="J757" s="591"/>
    </row>
    <row r="758" spans="1:10" x14ac:dyDescent="0.15">
      <c r="A758" s="529"/>
      <c r="B758" s="529"/>
      <c r="C758" s="1775"/>
      <c r="D758" s="1861"/>
      <c r="E758" s="1861"/>
      <c r="F758" s="1861"/>
      <c r="G758" s="1861"/>
      <c r="H758" s="130"/>
      <c r="I758" s="106"/>
      <c r="J758" s="591"/>
    </row>
    <row r="759" spans="1:10" x14ac:dyDescent="0.15">
      <c r="A759" s="529"/>
      <c r="B759" s="529"/>
      <c r="C759" s="529"/>
      <c r="G759" s="529"/>
      <c r="H759" s="130"/>
      <c r="I759" s="106"/>
      <c r="J759" s="591"/>
    </row>
    <row r="760" spans="1:10" ht="14" thickBot="1" x14ac:dyDescent="0.2">
      <c r="A760" s="819"/>
      <c r="B760" s="1913" t="s">
        <v>292</v>
      </c>
      <c r="C760" s="1908"/>
      <c r="D760" s="569"/>
      <c r="E760" s="569"/>
      <c r="F760" s="569"/>
      <c r="G760" s="546"/>
      <c r="H760" s="546" t="s">
        <v>281</v>
      </c>
      <c r="I760" s="546" t="s">
        <v>282</v>
      </c>
      <c r="J760" s="591"/>
    </row>
    <row r="761" spans="1:10" x14ac:dyDescent="0.15">
      <c r="A761" s="529"/>
      <c r="B761" s="529"/>
      <c r="C761" s="1775"/>
      <c r="D761" s="1861"/>
      <c r="E761" s="1861"/>
      <c r="F761" s="1861"/>
      <c r="G761" s="1861"/>
      <c r="H761" s="130"/>
      <c r="I761" s="106"/>
      <c r="J761" s="591"/>
    </row>
    <row r="762" spans="1:10" x14ac:dyDescent="0.15">
      <c r="A762" s="529"/>
      <c r="B762" s="529"/>
      <c r="C762" s="1775"/>
      <c r="D762" s="1861"/>
      <c r="E762" s="1861"/>
      <c r="F762" s="1861"/>
      <c r="G762" s="1861"/>
      <c r="H762" s="130"/>
      <c r="I762" s="106"/>
      <c r="J762" s="591"/>
    </row>
    <row r="763" spans="1:10" x14ac:dyDescent="0.15">
      <c r="A763" s="529"/>
      <c r="B763" s="529"/>
      <c r="C763" s="1775"/>
      <c r="D763" s="1861"/>
      <c r="E763" s="1861"/>
      <c r="F763" s="1861"/>
      <c r="G763" s="1861"/>
      <c r="H763" s="130"/>
      <c r="I763" s="106"/>
      <c r="J763" s="591"/>
    </row>
    <row r="764" spans="1:10" x14ac:dyDescent="0.15">
      <c r="A764" s="529"/>
      <c r="B764" s="529"/>
      <c r="C764" s="1775"/>
      <c r="D764" s="1861"/>
      <c r="E764" s="1861"/>
      <c r="F764" s="1861"/>
      <c r="G764" s="1861"/>
      <c r="H764" s="130"/>
      <c r="I764" s="106"/>
      <c r="J764" s="591"/>
    </row>
    <row r="765" spans="1:10" x14ac:dyDescent="0.15">
      <c r="A765" s="529"/>
      <c r="B765" s="529"/>
      <c r="C765" s="529"/>
      <c r="G765" s="529"/>
      <c r="H765" s="130"/>
      <c r="I765" s="106"/>
      <c r="J765" s="591"/>
    </row>
    <row r="766" spans="1:10" ht="14" thickBot="1" x14ac:dyDescent="0.2">
      <c r="A766" s="819"/>
      <c r="B766" s="581" t="s">
        <v>465</v>
      </c>
      <c r="C766" s="569"/>
      <c r="D766" s="569"/>
      <c r="E766" s="569"/>
      <c r="F766" s="569"/>
      <c r="G766" s="546"/>
      <c r="H766" s="546" t="s">
        <v>281</v>
      </c>
      <c r="I766" s="546" t="s">
        <v>282</v>
      </c>
      <c r="J766" s="591"/>
    </row>
    <row r="767" spans="1:10" x14ac:dyDescent="0.15">
      <c r="A767" s="529"/>
      <c r="B767" s="529"/>
      <c r="C767" s="1775"/>
      <c r="D767" s="1861"/>
      <c r="E767" s="1861"/>
      <c r="F767" s="1861"/>
      <c r="G767" s="1861"/>
      <c r="H767" s="130"/>
      <c r="I767" s="106"/>
      <c r="J767" s="591"/>
    </row>
    <row r="768" spans="1:10" x14ac:dyDescent="0.15">
      <c r="A768" s="529"/>
      <c r="B768" s="529"/>
      <c r="C768" s="1775"/>
      <c r="D768" s="1861"/>
      <c r="E768" s="1861"/>
      <c r="F768" s="1861"/>
      <c r="G768" s="1861"/>
      <c r="H768" s="130"/>
      <c r="I768" s="106"/>
      <c r="J768" s="591"/>
    </row>
    <row r="769" spans="1:10" x14ac:dyDescent="0.15">
      <c r="A769" s="529"/>
      <c r="B769" s="529"/>
      <c r="C769" s="1775"/>
      <c r="D769" s="1861"/>
      <c r="E769" s="1861"/>
      <c r="F769" s="1861"/>
      <c r="G769" s="1861"/>
      <c r="H769" s="130"/>
      <c r="I769" s="106"/>
      <c r="J769" s="591"/>
    </row>
    <row r="770" spans="1:10" x14ac:dyDescent="0.15">
      <c r="A770" s="529"/>
      <c r="B770" s="529"/>
      <c r="C770" s="1775"/>
      <c r="D770" s="1861"/>
      <c r="E770" s="1861"/>
      <c r="F770" s="1861"/>
      <c r="G770" s="1861"/>
      <c r="H770" s="130"/>
      <c r="I770" s="106"/>
      <c r="J770" s="591"/>
    </row>
    <row r="771" spans="1:10" x14ac:dyDescent="0.15">
      <c r="A771" s="529"/>
      <c r="B771" s="529"/>
      <c r="C771" s="1775"/>
      <c r="D771" s="1861"/>
      <c r="E771" s="1861"/>
      <c r="F771" s="1861"/>
      <c r="G771" s="1861"/>
      <c r="H771" s="130"/>
      <c r="I771" s="106"/>
      <c r="J771" s="591"/>
    </row>
    <row r="772" spans="1:10" x14ac:dyDescent="0.15">
      <c r="A772" s="529"/>
      <c r="B772" s="529"/>
      <c r="C772" s="1775"/>
      <c r="D772" s="1861"/>
      <c r="E772" s="1861"/>
      <c r="F772" s="1861"/>
      <c r="G772" s="1861"/>
      <c r="H772" s="130"/>
      <c r="I772" s="106"/>
      <c r="J772" s="591"/>
    </row>
    <row r="773" spans="1:10" x14ac:dyDescent="0.15">
      <c r="A773" s="529"/>
      <c r="B773" s="529"/>
      <c r="C773" s="1775"/>
      <c r="D773" s="1861"/>
      <c r="E773" s="1861"/>
      <c r="F773" s="1861"/>
      <c r="G773" s="1861"/>
      <c r="H773" s="130"/>
      <c r="I773" s="106"/>
      <c r="J773" s="591"/>
    </row>
    <row r="774" spans="1:10" x14ac:dyDescent="0.15">
      <c r="A774" s="529"/>
      <c r="B774" s="529"/>
      <c r="C774" s="1775"/>
      <c r="D774" s="1861"/>
      <c r="E774" s="1861"/>
      <c r="F774" s="1861"/>
      <c r="G774" s="1861"/>
      <c r="H774" s="130"/>
      <c r="I774" s="106"/>
      <c r="J774" s="591"/>
    </row>
    <row r="775" spans="1:10" x14ac:dyDescent="0.15">
      <c r="A775" s="529"/>
      <c r="B775" s="529"/>
      <c r="C775" s="1775"/>
      <c r="D775" s="1861"/>
      <c r="E775" s="1861"/>
      <c r="F775" s="1861"/>
      <c r="G775" s="1861"/>
      <c r="H775" s="130"/>
      <c r="I775" s="106"/>
      <c r="J775" s="591"/>
    </row>
    <row r="776" spans="1:10" x14ac:dyDescent="0.15">
      <c r="A776" s="529"/>
      <c r="B776" s="529"/>
      <c r="C776" s="1775"/>
      <c r="D776" s="1861"/>
      <c r="E776" s="1861"/>
      <c r="F776" s="1861"/>
      <c r="G776" s="1861"/>
      <c r="H776" s="130"/>
      <c r="I776" s="106"/>
      <c r="J776" s="591"/>
    </row>
    <row r="777" spans="1:10" x14ac:dyDescent="0.15">
      <c r="A777" s="529"/>
      <c r="B777" s="529"/>
      <c r="C777" s="1775"/>
      <c r="D777" s="1861"/>
      <c r="E777" s="1861"/>
      <c r="F777" s="1861"/>
      <c r="G777" s="1861"/>
      <c r="H777" s="130"/>
      <c r="I777" s="106"/>
      <c r="J777" s="591"/>
    </row>
    <row r="778" spans="1:10" x14ac:dyDescent="0.15">
      <c r="A778" s="529"/>
      <c r="B778" s="529"/>
      <c r="C778" s="1775"/>
      <c r="D778" s="1861"/>
      <c r="E778" s="1861"/>
      <c r="F778" s="1861"/>
      <c r="G778" s="1861"/>
      <c r="H778" s="130"/>
      <c r="I778" s="106"/>
      <c r="J778" s="591"/>
    </row>
    <row r="779" spans="1:10" x14ac:dyDescent="0.15">
      <c r="A779" s="529"/>
      <c r="B779" s="529"/>
      <c r="C779" s="1775"/>
      <c r="D779" s="1861"/>
      <c r="E779" s="1861"/>
      <c r="F779" s="1861"/>
      <c r="G779" s="1861"/>
      <c r="H779" s="130"/>
      <c r="I779" s="106"/>
      <c r="J779" s="591"/>
    </row>
    <row r="780" spans="1:10" x14ac:dyDescent="0.15">
      <c r="A780" s="529"/>
      <c r="B780" s="529"/>
      <c r="C780" s="1775"/>
      <c r="D780" s="1861"/>
      <c r="E780" s="1861"/>
      <c r="F780" s="1861"/>
      <c r="G780" s="1861"/>
      <c r="H780" s="130"/>
      <c r="I780" s="106"/>
      <c r="J780" s="591"/>
    </row>
    <row r="781" spans="1:10" x14ac:dyDescent="0.15">
      <c r="A781" s="529"/>
      <c r="B781" s="529"/>
      <c r="C781" s="1775"/>
      <c r="D781" s="1861"/>
      <c r="E781" s="1861"/>
      <c r="F781" s="1861"/>
      <c r="G781" s="1861"/>
      <c r="H781" s="130"/>
      <c r="I781" s="106"/>
      <c r="J781" s="591"/>
    </row>
    <row r="782" spans="1:10" x14ac:dyDescent="0.15">
      <c r="A782" s="529"/>
      <c r="B782" s="529"/>
      <c r="C782" s="1775"/>
      <c r="D782" s="1861"/>
      <c r="E782" s="1861"/>
      <c r="F782" s="1861"/>
      <c r="G782" s="1861"/>
      <c r="H782" s="130"/>
      <c r="I782" s="106"/>
      <c r="J782" s="591"/>
    </row>
    <row r="783" spans="1:10" x14ac:dyDescent="0.15">
      <c r="A783" s="529"/>
      <c r="B783" s="529"/>
      <c r="C783" s="1775"/>
      <c r="D783" s="1861"/>
      <c r="E783" s="1861"/>
      <c r="F783" s="1861"/>
      <c r="G783" s="1861"/>
      <c r="H783" s="130"/>
      <c r="I783" s="106"/>
      <c r="J783" s="591"/>
    </row>
    <row r="784" spans="1:10" x14ac:dyDescent="0.15">
      <c r="A784" s="529"/>
      <c r="B784" s="529"/>
      <c r="C784" s="1775"/>
      <c r="D784" s="1861"/>
      <c r="E784" s="1861"/>
      <c r="F784" s="1861"/>
      <c r="G784" s="1861"/>
      <c r="H784" s="130"/>
      <c r="I784" s="106"/>
      <c r="J784" s="591"/>
    </row>
    <row r="785" spans="1:10" x14ac:dyDescent="0.15">
      <c r="A785" s="529"/>
      <c r="B785" s="529"/>
      <c r="C785" s="1775"/>
      <c r="D785" s="1861"/>
      <c r="E785" s="1861"/>
      <c r="F785" s="1861"/>
      <c r="G785" s="1861"/>
      <c r="H785" s="130"/>
      <c r="I785" s="106"/>
      <c r="J785" s="591"/>
    </row>
    <row r="786" spans="1:10" x14ac:dyDescent="0.15">
      <c r="A786" s="529"/>
      <c r="B786" s="529"/>
      <c r="C786" s="529"/>
      <c r="G786" s="529"/>
      <c r="H786" s="130"/>
      <c r="I786" s="106"/>
      <c r="J786" s="591"/>
    </row>
    <row r="787" spans="1:10" ht="14" thickBot="1" x14ac:dyDescent="0.2">
      <c r="A787" s="819"/>
      <c r="B787" s="581" t="s">
        <v>286</v>
      </c>
      <c r="C787" s="569"/>
      <c r="D787" s="569"/>
      <c r="E787" s="569"/>
      <c r="F787" s="569"/>
      <c r="G787" s="546"/>
      <c r="H787" s="546" t="s">
        <v>281</v>
      </c>
      <c r="I787" s="546" t="s">
        <v>282</v>
      </c>
      <c r="J787" s="591"/>
    </row>
    <row r="788" spans="1:10" x14ac:dyDescent="0.15">
      <c r="A788" s="529"/>
      <c r="B788" s="529"/>
      <c r="C788" s="1775"/>
      <c r="D788" s="1861"/>
      <c r="E788" s="1861"/>
      <c r="F788" s="1861"/>
      <c r="G788" s="1861"/>
      <c r="H788" s="130"/>
      <c r="I788" s="106"/>
      <c r="J788" s="591"/>
    </row>
    <row r="789" spans="1:10" x14ac:dyDescent="0.15">
      <c r="A789" s="529"/>
      <c r="B789" s="529"/>
      <c r="C789" s="1775"/>
      <c r="D789" s="1861"/>
      <c r="E789" s="1861"/>
      <c r="F789" s="1861"/>
      <c r="G789" s="1861"/>
      <c r="I789" s="130"/>
      <c r="J789" s="591"/>
    </row>
    <row r="790" spans="1:10" x14ac:dyDescent="0.15">
      <c r="A790" s="529"/>
      <c r="B790" s="529"/>
      <c r="C790" s="529"/>
      <c r="G790" s="529"/>
      <c r="H790" s="130"/>
      <c r="I790" s="106"/>
      <c r="J790" s="591"/>
    </row>
    <row r="791" spans="1:10" ht="14" thickBot="1" x14ac:dyDescent="0.2">
      <c r="A791" s="819"/>
      <c r="B791" s="581" t="s">
        <v>287</v>
      </c>
      <c r="C791" s="569"/>
      <c r="D791" s="569"/>
      <c r="E791" s="569"/>
      <c r="F791" s="569"/>
      <c r="G791" s="546"/>
      <c r="H791" s="546" t="s">
        <v>281</v>
      </c>
      <c r="I791" s="546" t="s">
        <v>282</v>
      </c>
      <c r="J791" s="591"/>
    </row>
    <row r="792" spans="1:10" x14ac:dyDescent="0.15">
      <c r="A792" s="529"/>
      <c r="B792" s="529"/>
      <c r="C792" s="1775"/>
      <c r="D792" s="1861"/>
      <c r="E792" s="1861"/>
      <c r="F792" s="1861"/>
      <c r="G792" s="1861"/>
      <c r="H792" s="130"/>
      <c r="I792" s="106"/>
      <c r="J792" s="591"/>
    </row>
    <row r="793" spans="1:10" x14ac:dyDescent="0.15">
      <c r="A793" s="529"/>
      <c r="B793" s="519"/>
      <c r="C793" s="1775"/>
      <c r="D793" s="1861"/>
      <c r="E793" s="1861"/>
      <c r="F793" s="1861"/>
      <c r="G793" s="1861"/>
      <c r="H793" s="130"/>
      <c r="I793" s="106"/>
      <c r="J793" s="591"/>
    </row>
    <row r="794" spans="1:10" x14ac:dyDescent="0.15">
      <c r="A794" s="529"/>
      <c r="B794" s="529"/>
      <c r="C794" s="1775"/>
      <c r="D794" s="1861"/>
      <c r="E794" s="1861"/>
      <c r="F794" s="1861"/>
      <c r="G794" s="1861"/>
      <c r="H794" s="130"/>
      <c r="I794" s="106"/>
      <c r="J794" s="591"/>
    </row>
    <row r="795" spans="1:10" x14ac:dyDescent="0.15">
      <c r="A795" s="529"/>
      <c r="B795" s="529"/>
      <c r="C795" s="1775"/>
      <c r="D795" s="1861"/>
      <c r="E795" s="1861"/>
      <c r="F795" s="1861"/>
      <c r="G795" s="1861"/>
      <c r="H795" s="130"/>
      <c r="I795" s="106"/>
      <c r="J795" s="591"/>
    </row>
    <row r="796" spans="1:10" x14ac:dyDescent="0.15">
      <c r="A796" s="529"/>
      <c r="B796" s="519"/>
      <c r="C796" s="1775"/>
      <c r="D796" s="1861"/>
      <c r="E796" s="1861"/>
      <c r="F796" s="1861"/>
      <c r="G796" s="1861"/>
      <c r="H796" s="130"/>
      <c r="I796" s="106"/>
      <c r="J796" s="591"/>
    </row>
    <row r="797" spans="1:10" x14ac:dyDescent="0.15">
      <c r="A797" s="529"/>
      <c r="B797" s="519"/>
      <c r="C797" s="1775"/>
      <c r="D797" s="1861"/>
      <c r="E797" s="1861"/>
      <c r="F797" s="1861"/>
      <c r="G797" s="1861"/>
      <c r="H797" s="130"/>
      <c r="I797" s="106"/>
      <c r="J797" s="591"/>
    </row>
    <row r="798" spans="1:10" x14ac:dyDescent="0.15">
      <c r="A798" s="529"/>
      <c r="B798" s="529"/>
      <c r="C798" s="1775"/>
      <c r="D798" s="1861"/>
      <c r="E798" s="1861"/>
      <c r="F798" s="1861"/>
      <c r="G798" s="1861"/>
      <c r="H798" s="130"/>
      <c r="I798" s="106"/>
      <c r="J798" s="591"/>
    </row>
    <row r="799" spans="1:10" x14ac:dyDescent="0.15">
      <c r="A799" s="529"/>
      <c r="C799" s="1775"/>
      <c r="D799" s="1861"/>
      <c r="E799" s="1861"/>
      <c r="F799" s="1861"/>
      <c r="G799" s="1861"/>
      <c r="H799" s="130"/>
      <c r="I799" s="106"/>
      <c r="J799" s="591"/>
    </row>
    <row r="800" spans="1:10" x14ac:dyDescent="0.15">
      <c r="A800" s="529"/>
      <c r="B800" s="519"/>
      <c r="C800" s="1775"/>
      <c r="D800" s="1861"/>
      <c r="E800" s="1861"/>
      <c r="F800" s="1861"/>
      <c r="G800" s="1861"/>
      <c r="H800" s="130"/>
      <c r="I800" s="106"/>
      <c r="J800" s="591"/>
    </row>
    <row r="801" spans="1:10" x14ac:dyDescent="0.15">
      <c r="A801" s="529"/>
      <c r="B801" s="529"/>
      <c r="C801" s="529"/>
      <c r="G801" s="529"/>
      <c r="H801" s="130"/>
      <c r="I801" s="106"/>
      <c r="J801" s="591"/>
    </row>
    <row r="802" spans="1:10" ht="14" thickBot="1" x14ac:dyDescent="0.2">
      <c r="A802" s="819"/>
      <c r="B802" s="581" t="s">
        <v>684</v>
      </c>
      <c r="C802" s="569"/>
      <c r="D802" s="569"/>
      <c r="E802" s="569"/>
      <c r="F802" s="569"/>
      <c r="G802" s="546"/>
      <c r="H802" s="546" t="s">
        <v>281</v>
      </c>
      <c r="I802" s="546" t="s">
        <v>282</v>
      </c>
      <c r="J802" s="591"/>
    </row>
    <row r="803" spans="1:10" x14ac:dyDescent="0.15">
      <c r="A803" s="529"/>
      <c r="B803" s="529"/>
      <c r="C803" s="1775"/>
      <c r="D803" s="1861"/>
      <c r="E803" s="1861"/>
      <c r="F803" s="1861"/>
      <c r="G803" s="1861"/>
      <c r="H803" s="130"/>
      <c r="I803" s="106"/>
      <c r="J803" s="591"/>
    </row>
    <row r="804" spans="1:10" x14ac:dyDescent="0.15">
      <c r="A804" s="529"/>
      <c r="B804" s="529"/>
      <c r="C804" s="1775"/>
      <c r="D804" s="1861"/>
      <c r="E804" s="1861"/>
      <c r="F804" s="1861"/>
      <c r="G804" s="1861"/>
      <c r="H804" s="130"/>
      <c r="I804" s="106"/>
      <c r="J804" s="591"/>
    </row>
    <row r="805" spans="1:10" x14ac:dyDescent="0.15">
      <c r="A805" s="529"/>
      <c r="B805" s="529"/>
      <c r="C805" s="1775"/>
      <c r="D805" s="1861"/>
      <c r="E805" s="1861"/>
      <c r="F805" s="1861"/>
      <c r="G805" s="1861"/>
      <c r="H805" s="130"/>
      <c r="I805" s="106"/>
      <c r="J805" s="591"/>
    </row>
    <row r="806" spans="1:10" x14ac:dyDescent="0.15">
      <c r="A806" s="529"/>
      <c r="B806" s="529"/>
      <c r="C806" s="1775"/>
      <c r="D806" s="1861"/>
      <c r="E806" s="1861"/>
      <c r="F806" s="1861"/>
      <c r="G806" s="1861"/>
      <c r="H806" s="130"/>
      <c r="I806" s="106"/>
      <c r="J806" s="591"/>
    </row>
    <row r="807" spans="1:10" x14ac:dyDescent="0.15">
      <c r="A807" s="529"/>
      <c r="B807" s="529"/>
      <c r="C807" s="1775"/>
      <c r="D807" s="1861"/>
      <c r="E807" s="1861"/>
      <c r="F807" s="1861"/>
      <c r="G807" s="1861"/>
      <c r="H807" s="130"/>
      <c r="I807" s="106"/>
      <c r="J807" s="591"/>
    </row>
    <row r="808" spans="1:10" x14ac:dyDescent="0.15">
      <c r="A808" s="529"/>
      <c r="B808" s="529"/>
      <c r="C808" s="529"/>
      <c r="G808" s="529"/>
      <c r="H808" s="130"/>
      <c r="I808" s="106"/>
      <c r="J808" s="591"/>
    </row>
    <row r="809" spans="1:10" ht="14" thickBot="1" x14ac:dyDescent="0.2">
      <c r="A809" s="819"/>
      <c r="B809" s="581" t="s">
        <v>285</v>
      </c>
      <c r="C809" s="569"/>
      <c r="D809" s="569"/>
      <c r="E809" s="569"/>
      <c r="F809" s="569"/>
      <c r="G809" s="546"/>
      <c r="H809" s="546" t="s">
        <v>281</v>
      </c>
      <c r="I809" s="546" t="s">
        <v>282</v>
      </c>
      <c r="J809" s="591"/>
    </row>
    <row r="810" spans="1:10" x14ac:dyDescent="0.15">
      <c r="A810" s="529"/>
      <c r="B810" s="529"/>
      <c r="C810" s="1775"/>
      <c r="D810" s="1861"/>
      <c r="E810" s="1861"/>
      <c r="F810" s="1861"/>
      <c r="G810" s="1861"/>
      <c r="H810" s="130"/>
      <c r="I810" s="106"/>
      <c r="J810" s="591"/>
    </row>
    <row r="811" spans="1:10" x14ac:dyDescent="0.15">
      <c r="A811" s="529"/>
      <c r="B811" s="529"/>
      <c r="C811" s="1775"/>
      <c r="D811" s="1861"/>
      <c r="E811" s="1861"/>
      <c r="F811" s="1861"/>
      <c r="G811" s="1861"/>
      <c r="H811" s="130"/>
      <c r="I811" s="106"/>
      <c r="J811" s="591"/>
    </row>
    <row r="812" spans="1:10" x14ac:dyDescent="0.15">
      <c r="A812" s="529"/>
      <c r="B812" s="529"/>
      <c r="C812" s="1775"/>
      <c r="D812" s="1861"/>
      <c r="E812" s="1861"/>
      <c r="F812" s="1861"/>
      <c r="G812" s="1861"/>
      <c r="H812" s="130"/>
      <c r="I812" s="106"/>
      <c r="J812" s="591"/>
    </row>
    <row r="813" spans="1:10" x14ac:dyDescent="0.15">
      <c r="A813" s="529"/>
      <c r="B813" s="529"/>
      <c r="C813" s="1775"/>
      <c r="D813" s="1861"/>
      <c r="E813" s="1861"/>
      <c r="F813" s="1861"/>
      <c r="G813" s="1861"/>
      <c r="H813" s="130"/>
      <c r="I813" s="106"/>
      <c r="J813" s="591"/>
    </row>
    <row r="814" spans="1:10" x14ac:dyDescent="0.15">
      <c r="A814" s="529"/>
      <c r="B814" s="529"/>
      <c r="C814" s="1775"/>
      <c r="D814" s="1861"/>
      <c r="E814" s="1861"/>
      <c r="F814" s="1861"/>
      <c r="G814" s="1861"/>
      <c r="H814" s="130"/>
      <c r="I814" s="106"/>
      <c r="J814" s="591"/>
    </row>
    <row r="815" spans="1:10" x14ac:dyDescent="0.15">
      <c r="A815" s="529"/>
      <c r="B815" s="529"/>
      <c r="C815" s="1775"/>
      <c r="D815" s="1861"/>
      <c r="E815" s="1861"/>
      <c r="F815" s="1861"/>
      <c r="G815" s="1861"/>
      <c r="H815" s="130"/>
      <c r="I815" s="106"/>
      <c r="J815" s="591"/>
    </row>
    <row r="816" spans="1:10" x14ac:dyDescent="0.15">
      <c r="A816" s="529"/>
      <c r="B816" s="529"/>
      <c r="C816" s="1775"/>
      <c r="D816" s="1861"/>
      <c r="E816" s="1861"/>
      <c r="F816" s="1861"/>
      <c r="G816" s="1861"/>
      <c r="H816" s="369"/>
      <c r="I816" s="106"/>
      <c r="J816" s="591"/>
    </row>
    <row r="817" spans="1:10" x14ac:dyDescent="0.15">
      <c r="A817" s="529"/>
      <c r="B817" s="529"/>
      <c r="C817" s="529"/>
      <c r="D817" s="529"/>
      <c r="E817" s="529"/>
      <c r="G817" s="529"/>
      <c r="H817" s="591"/>
      <c r="I817" s="591"/>
      <c r="J817" s="591"/>
    </row>
    <row r="818" spans="1:10" x14ac:dyDescent="0.15">
      <c r="A818" s="529" t="s">
        <v>216</v>
      </c>
      <c r="B818" s="529"/>
      <c r="C818" s="529"/>
      <c r="D818" s="819"/>
      <c r="E818" s="819"/>
      <c r="H818" s="130"/>
      <c r="I818" s="130"/>
      <c r="J818" s="591"/>
    </row>
    <row r="819" spans="1:10" x14ac:dyDescent="0.15">
      <c r="A819" s="529"/>
      <c r="B819" s="529"/>
      <c r="C819" s="819"/>
      <c r="D819" s="819"/>
      <c r="E819" s="819"/>
      <c r="H819" s="130"/>
      <c r="I819" s="369"/>
      <c r="J819" s="591"/>
    </row>
    <row r="820" spans="1:10" x14ac:dyDescent="0.15">
      <c r="A820" s="529"/>
      <c r="B820" s="529"/>
      <c r="C820" s="819"/>
      <c r="D820" s="529"/>
      <c r="E820" s="529"/>
      <c r="F820" s="529"/>
      <c r="G820" s="519"/>
      <c r="H820" s="130"/>
      <c r="I820" s="369"/>
      <c r="J820" s="591"/>
    </row>
    <row r="821" spans="1:10" x14ac:dyDescent="0.15">
      <c r="A821" s="529"/>
      <c r="B821" s="529"/>
      <c r="C821" s="529"/>
      <c r="D821" s="529"/>
      <c r="E821" s="529"/>
      <c r="F821" s="529"/>
      <c r="G821" s="529"/>
      <c r="H821" s="130"/>
      <c r="I821" s="106"/>
      <c r="J821" s="591"/>
    </row>
    <row r="822" spans="1:10" x14ac:dyDescent="0.15">
      <c r="A822" s="529" t="s">
        <v>1090</v>
      </c>
      <c r="B822" s="529"/>
      <c r="C822" s="529"/>
      <c r="D822" s="819"/>
      <c r="E822" s="819"/>
      <c r="F822" s="529"/>
      <c r="G822" s="529"/>
      <c r="H822" s="130"/>
      <c r="I822" s="106"/>
      <c r="J822" s="591"/>
    </row>
    <row r="823" spans="1:10" x14ac:dyDescent="0.15">
      <c r="A823" s="529"/>
      <c r="B823" s="529"/>
      <c r="C823" s="819"/>
      <c r="D823" s="819"/>
      <c r="E823" s="819"/>
      <c r="F823" s="529"/>
      <c r="H823" s="130"/>
      <c r="I823" s="106"/>
      <c r="J823" s="591"/>
    </row>
    <row r="824" spans="1:10" x14ac:dyDescent="0.15">
      <c r="A824" s="529"/>
      <c r="B824" s="529"/>
      <c r="C824" s="819"/>
      <c r="D824" s="819"/>
      <c r="E824" s="819"/>
      <c r="G824" s="529"/>
      <c r="H824" s="130"/>
      <c r="I824" s="106"/>
      <c r="J824" s="591"/>
    </row>
    <row r="825" spans="1:10" x14ac:dyDescent="0.15">
      <c r="A825" s="529"/>
      <c r="B825" s="529"/>
      <c r="C825" s="819"/>
      <c r="D825" s="819"/>
      <c r="E825" s="819"/>
      <c r="F825" s="529"/>
      <c r="G825" s="529"/>
      <c r="H825" s="130"/>
      <c r="I825" s="106"/>
      <c r="J825" s="591"/>
    </row>
    <row r="826" spans="1:10" x14ac:dyDescent="0.15">
      <c r="A826" s="529"/>
      <c r="B826" s="529"/>
      <c r="C826" s="819"/>
      <c r="D826" s="819"/>
      <c r="E826" s="819"/>
      <c r="F826" s="529"/>
      <c r="H826" s="130"/>
      <c r="I826" s="106"/>
      <c r="J826" s="591"/>
    </row>
    <row r="827" spans="1:10" x14ac:dyDescent="0.15">
      <c r="A827" s="529"/>
      <c r="B827" s="529"/>
      <c r="C827" s="819"/>
      <c r="D827" s="819"/>
      <c r="E827" s="819"/>
      <c r="F827" s="529"/>
      <c r="G827" s="529"/>
      <c r="H827" s="130"/>
      <c r="I827" s="130"/>
    </row>
    <row r="828" spans="1:10" x14ac:dyDescent="0.15">
      <c r="A828" s="529"/>
      <c r="B828" s="529"/>
      <c r="C828" s="819"/>
      <c r="D828" s="529"/>
      <c r="E828" s="529"/>
      <c r="F828" s="529"/>
      <c r="G828" s="529"/>
      <c r="H828" s="130"/>
      <c r="I828" s="106"/>
    </row>
    <row r="829" spans="1:10" x14ac:dyDescent="0.15">
      <c r="A829" s="529"/>
      <c r="B829" s="529"/>
      <c r="C829" s="529"/>
      <c r="D829" s="529"/>
      <c r="E829" s="529"/>
      <c r="G829" s="529"/>
      <c r="H829" s="130"/>
      <c r="I829" s="106"/>
      <c r="J829" s="591"/>
    </row>
    <row r="830" spans="1:10" x14ac:dyDescent="0.15">
      <c r="A830" s="529" t="s">
        <v>796</v>
      </c>
      <c r="B830" s="529"/>
      <c r="C830" s="529"/>
      <c r="D830" s="819"/>
      <c r="E830" s="819"/>
      <c r="F830" s="462"/>
      <c r="H830" s="130"/>
      <c r="I830" s="106"/>
      <c r="J830" s="591"/>
    </row>
    <row r="831" spans="1:10" x14ac:dyDescent="0.15">
      <c r="A831" s="529"/>
      <c r="B831" s="529"/>
      <c r="C831" s="819"/>
      <c r="D831" s="819"/>
      <c r="E831" s="819"/>
      <c r="F831" s="529"/>
      <c r="H831" s="130"/>
      <c r="I831" s="106"/>
      <c r="J831" s="591"/>
    </row>
    <row r="832" spans="1:10" x14ac:dyDescent="0.15">
      <c r="A832" s="529"/>
      <c r="B832" s="529"/>
      <c r="C832" s="819"/>
      <c r="D832" s="529"/>
      <c r="E832" s="529"/>
      <c r="F832" s="529"/>
      <c r="G832" s="519"/>
      <c r="H832" s="130"/>
      <c r="I832" s="106"/>
      <c r="J832" s="591"/>
    </row>
    <row r="833" spans="1:10" x14ac:dyDescent="0.15">
      <c r="A833" s="529"/>
      <c r="B833" s="529"/>
      <c r="C833" s="529"/>
      <c r="D833" s="529"/>
      <c r="E833" s="529"/>
      <c r="F833" s="529"/>
      <c r="G833" s="529"/>
      <c r="H833" s="591"/>
      <c r="I833" s="591"/>
      <c r="J833" s="591"/>
    </row>
    <row r="834" spans="1:10" x14ac:dyDescent="0.15">
      <c r="A834" s="529" t="s">
        <v>797</v>
      </c>
      <c r="B834" s="529"/>
      <c r="C834" s="529"/>
      <c r="D834" s="819"/>
      <c r="E834" s="819"/>
      <c r="F834" s="529"/>
      <c r="G834" s="529"/>
      <c r="H834" s="591"/>
      <c r="I834" s="591"/>
      <c r="J834" s="591"/>
    </row>
    <row r="835" spans="1:10" x14ac:dyDescent="0.15">
      <c r="A835" s="529"/>
      <c r="B835" s="529"/>
      <c r="C835" s="819"/>
      <c r="D835" s="529"/>
      <c r="E835" s="1"/>
      <c r="F835" s="1"/>
      <c r="G835" s="529"/>
      <c r="H835" s="591"/>
      <c r="I835" s="591"/>
      <c r="J835" s="591"/>
    </row>
    <row r="836" spans="1:10" x14ac:dyDescent="0.15">
      <c r="A836" s="529"/>
      <c r="B836" s="529"/>
      <c r="C836" s="819"/>
      <c r="D836" s="529"/>
      <c r="E836" s="529"/>
      <c r="F836" s="529"/>
      <c r="G836" s="1"/>
      <c r="H836" s="438"/>
      <c r="I836" s="591"/>
      <c r="J836" s="591"/>
    </row>
    <row r="837" spans="1:10" x14ac:dyDescent="0.15">
      <c r="A837" s="529"/>
      <c r="B837" s="529"/>
      <c r="C837" s="75"/>
      <c r="D837" s="529"/>
      <c r="E837" s="529"/>
      <c r="F837" s="529"/>
      <c r="G837" s="529"/>
      <c r="H837" s="591"/>
      <c r="I837" s="591"/>
      <c r="J837" s="591"/>
    </row>
    <row r="838" spans="1:10" x14ac:dyDescent="0.15">
      <c r="A838" s="529"/>
      <c r="D838" s="1"/>
      <c r="E838" s="1"/>
      <c r="F838" s="1"/>
      <c r="G838" s="529"/>
      <c r="H838" s="591"/>
      <c r="I838" s="591"/>
      <c r="J838" s="591"/>
    </row>
    <row r="839" spans="1:10" x14ac:dyDescent="0.15">
      <c r="A839" s="529" t="s">
        <v>798</v>
      </c>
      <c r="B839" s="529"/>
      <c r="C839" s="1"/>
      <c r="E839" s="529"/>
      <c r="F839" s="529"/>
      <c r="G839" s="1"/>
      <c r="H839" s="1"/>
      <c r="I839" s="1"/>
      <c r="J839" s="591"/>
    </row>
    <row r="840" spans="1:10" x14ac:dyDescent="0.15">
      <c r="A840" s="529"/>
      <c r="B840" s="238"/>
      <c r="E840" s="519"/>
      <c r="G840" s="529"/>
      <c r="H840" s="591"/>
      <c r="I840" s="591"/>
      <c r="J840" s="591"/>
    </row>
    <row r="841" spans="1:10" x14ac:dyDescent="0.15">
      <c r="A841" s="529"/>
      <c r="B841" s="497"/>
      <c r="C841" s="529"/>
      <c r="E841" s="519"/>
      <c r="F841" s="529"/>
      <c r="G841" s="529"/>
      <c r="H841" s="591"/>
      <c r="I841" s="591"/>
      <c r="J841" s="591"/>
    </row>
    <row r="842" spans="1:10" x14ac:dyDescent="0.15">
      <c r="A842" s="529"/>
      <c r="D842" s="1"/>
      <c r="E842" s="130"/>
      <c r="G842" s="529"/>
      <c r="H842" s="591"/>
      <c r="I842" s="591"/>
      <c r="J842" s="591"/>
    </row>
    <row r="843" spans="1:10" x14ac:dyDescent="0.15">
      <c r="A843" s="529"/>
      <c r="B843" s="529"/>
      <c r="C843" s="1"/>
      <c r="D843" s="1"/>
      <c r="E843" s="519"/>
      <c r="G843" s="529"/>
      <c r="H843" s="591"/>
      <c r="I843" s="591"/>
      <c r="J843" s="591"/>
    </row>
    <row r="844" spans="1:10" x14ac:dyDescent="0.15">
      <c r="A844" s="529"/>
      <c r="B844" s="529"/>
      <c r="C844" s="1"/>
      <c r="D844" s="1"/>
      <c r="E844" s="529"/>
      <c r="G844" s="529"/>
      <c r="H844" s="591"/>
      <c r="I844" s="591"/>
      <c r="J844" s="591"/>
    </row>
    <row r="845" spans="1:10" x14ac:dyDescent="0.15">
      <c r="A845" s="529"/>
      <c r="B845" s="529"/>
      <c r="C845" s="1"/>
      <c r="D845" s="1"/>
      <c r="E845" s="1"/>
      <c r="F845" s="1"/>
      <c r="G845" s="529"/>
      <c r="H845" s="591"/>
      <c r="I845" s="591"/>
      <c r="J845" s="591"/>
    </row>
    <row r="846" spans="1:10" x14ac:dyDescent="0.15">
      <c r="A846" s="529"/>
      <c r="B846" s="529"/>
      <c r="C846" s="1"/>
      <c r="D846" s="819"/>
      <c r="E846" s="819"/>
      <c r="F846" s="819"/>
      <c r="G846" s="529"/>
      <c r="H846" s="591"/>
      <c r="I846" s="591"/>
      <c r="J846" s="591"/>
    </row>
    <row r="847" spans="1:10" x14ac:dyDescent="0.15">
      <c r="A847" s="819"/>
      <c r="B847" s="819"/>
      <c r="C847" s="819"/>
      <c r="D847" s="819"/>
      <c r="E847" s="819"/>
      <c r="F847" s="819"/>
      <c r="G847" s="819"/>
    </row>
    <row r="848" spans="1:10" x14ac:dyDescent="0.15">
      <c r="A848" s="819"/>
      <c r="B848" s="819"/>
      <c r="C848" s="819"/>
      <c r="G848" s="819"/>
    </row>
  </sheetData>
  <mergeCells count="447">
    <mergeCell ref="A1:G1"/>
    <mergeCell ref="B5:F5"/>
    <mergeCell ref="C6:F6"/>
    <mergeCell ref="C7:F7"/>
    <mergeCell ref="C8:F8"/>
    <mergeCell ref="C10:F10"/>
    <mergeCell ref="C11:F11"/>
    <mergeCell ref="C21:F21"/>
    <mergeCell ref="C22:F22"/>
    <mergeCell ref="C9:F9"/>
    <mergeCell ref="C23:F23"/>
    <mergeCell ref="C24:F24"/>
    <mergeCell ref="C25:F25"/>
    <mergeCell ref="B28:E28"/>
    <mergeCell ref="B13:F13"/>
    <mergeCell ref="C14:F14"/>
    <mergeCell ref="C15:F15"/>
    <mergeCell ref="C17:F17"/>
    <mergeCell ref="C18:F18"/>
    <mergeCell ref="B20:F20"/>
    <mergeCell ref="C16:F16"/>
    <mergeCell ref="F44:G44"/>
    <mergeCell ref="B47:F47"/>
    <mergeCell ref="C48:F48"/>
    <mergeCell ref="C49:F49"/>
    <mergeCell ref="C50:F50"/>
    <mergeCell ref="B55:F55"/>
    <mergeCell ref="B33:E33"/>
    <mergeCell ref="I33:J33"/>
    <mergeCell ref="I34:J34"/>
    <mergeCell ref="B37:E37"/>
    <mergeCell ref="B43:E43"/>
    <mergeCell ref="F43:G43"/>
    <mergeCell ref="C63:F63"/>
    <mergeCell ref="C64:F64"/>
    <mergeCell ref="C67:F67"/>
    <mergeCell ref="C69:F69"/>
    <mergeCell ref="C70:F70"/>
    <mergeCell ref="C56:F56"/>
    <mergeCell ref="C57:F57"/>
    <mergeCell ref="C58:F58"/>
    <mergeCell ref="C59:F59"/>
    <mergeCell ref="C61:F61"/>
    <mergeCell ref="C62:F62"/>
    <mergeCell ref="C60:F60"/>
    <mergeCell ref="C65:F65"/>
    <mergeCell ref="C68:F68"/>
    <mergeCell ref="C66:F66"/>
    <mergeCell ref="B90:E90"/>
    <mergeCell ref="C91:E91"/>
    <mergeCell ref="C92:E92"/>
    <mergeCell ref="C71:F71"/>
    <mergeCell ref="C72:F72"/>
    <mergeCell ref="B75:E75"/>
    <mergeCell ref="B79:E79"/>
    <mergeCell ref="I79:J79"/>
    <mergeCell ref="I80:J80"/>
    <mergeCell ref="B83:E83"/>
    <mergeCell ref="B87:E87"/>
    <mergeCell ref="F87:G87"/>
    <mergeCell ref="C120:F120"/>
    <mergeCell ref="C121:F121"/>
    <mergeCell ref="C123:F123"/>
    <mergeCell ref="C124:F124"/>
    <mergeCell ref="C125:F125"/>
    <mergeCell ref="B127:F127"/>
    <mergeCell ref="C112:F112"/>
    <mergeCell ref="C113:F113"/>
    <mergeCell ref="C114:F114"/>
    <mergeCell ref="C116:F116"/>
    <mergeCell ref="C117:F117"/>
    <mergeCell ref="C119:F119"/>
    <mergeCell ref="C122:F122"/>
    <mergeCell ref="C115:F115"/>
    <mergeCell ref="C118:F118"/>
    <mergeCell ref="C139:G139"/>
    <mergeCell ref="C140:G140"/>
    <mergeCell ref="C141:G141"/>
    <mergeCell ref="C142:G142"/>
    <mergeCell ref="C143:G143"/>
    <mergeCell ref="C144:G144"/>
    <mergeCell ref="C145:G145"/>
    <mergeCell ref="C146:G146"/>
    <mergeCell ref="C147:G147"/>
    <mergeCell ref="C128:F128"/>
    <mergeCell ref="C129:F129"/>
    <mergeCell ref="C130:F130"/>
    <mergeCell ref="C131:F131"/>
    <mergeCell ref="C132:F132"/>
    <mergeCell ref="A133:B133"/>
    <mergeCell ref="C136:G136"/>
    <mergeCell ref="C137:G137"/>
    <mergeCell ref="C138:G138"/>
    <mergeCell ref="B211:D211"/>
    <mergeCell ref="B212:D212"/>
    <mergeCell ref="B213:D213"/>
    <mergeCell ref="B214:D214"/>
    <mergeCell ref="B215:D215"/>
    <mergeCell ref="B216:D216"/>
    <mergeCell ref="B205:D205"/>
    <mergeCell ref="B206:D206"/>
    <mergeCell ref="B207:D207"/>
    <mergeCell ref="B208:D208"/>
    <mergeCell ref="B209:D209"/>
    <mergeCell ref="B210:D210"/>
    <mergeCell ref="C230:F230"/>
    <mergeCell ref="C231:F231"/>
    <mergeCell ref="B233:F233"/>
    <mergeCell ref="C234:F234"/>
    <mergeCell ref="C235:F235"/>
    <mergeCell ref="C237:F237"/>
    <mergeCell ref="B217:D217"/>
    <mergeCell ref="B220:D220"/>
    <mergeCell ref="B222:C222"/>
    <mergeCell ref="C223:F223"/>
    <mergeCell ref="C224:F224"/>
    <mergeCell ref="B229:F229"/>
    <mergeCell ref="C247:F247"/>
    <mergeCell ref="C248:F248"/>
    <mergeCell ref="C249:F249"/>
    <mergeCell ref="B251:F251"/>
    <mergeCell ref="C238:F238"/>
    <mergeCell ref="C239:F239"/>
    <mergeCell ref="B241:F241"/>
    <mergeCell ref="C242:F242"/>
    <mergeCell ref="C243:F243"/>
    <mergeCell ref="C327:G327"/>
    <mergeCell ref="C328:G328"/>
    <mergeCell ref="C329:G329"/>
    <mergeCell ref="C332:G332"/>
    <mergeCell ref="C333:G333"/>
    <mergeCell ref="C336:G336"/>
    <mergeCell ref="C337:G337"/>
    <mergeCell ref="C267:F267"/>
    <mergeCell ref="C269:F269"/>
    <mergeCell ref="C270:F270"/>
    <mergeCell ref="B272:E272"/>
    <mergeCell ref="A314:B314"/>
    <mergeCell ref="B281:E281"/>
    <mergeCell ref="B282:E282"/>
    <mergeCell ref="B284:E284"/>
    <mergeCell ref="B285:E285"/>
    <mergeCell ref="B286:E286"/>
    <mergeCell ref="B273:E273"/>
    <mergeCell ref="B274:E274"/>
    <mergeCell ref="B276:E276"/>
    <mergeCell ref="B277:E277"/>
    <mergeCell ref="B278:E278"/>
    <mergeCell ref="B280:E280"/>
    <mergeCell ref="D289:D290"/>
    <mergeCell ref="E289:E290"/>
    <mergeCell ref="E291:F293"/>
    <mergeCell ref="H364:I364"/>
    <mergeCell ref="G349:J349"/>
    <mergeCell ref="G354:J354"/>
    <mergeCell ref="D355:E355"/>
    <mergeCell ref="B436:I437"/>
    <mergeCell ref="C407:G407"/>
    <mergeCell ref="C408:G408"/>
    <mergeCell ref="C409:G409"/>
    <mergeCell ref="C410:G410"/>
    <mergeCell ref="C411:G411"/>
    <mergeCell ref="C412:G412"/>
    <mergeCell ref="C413:G413"/>
    <mergeCell ref="C414:G414"/>
    <mergeCell ref="C415:G415"/>
    <mergeCell ref="C340:G340"/>
    <mergeCell ref="C341:G341"/>
    <mergeCell ref="C396:G396"/>
    <mergeCell ref="C397:G397"/>
    <mergeCell ref="C398:G398"/>
    <mergeCell ref="C403:G403"/>
    <mergeCell ref="C404:G404"/>
    <mergeCell ref="C405:G405"/>
    <mergeCell ref="C641:G641"/>
    <mergeCell ref="C681:G681"/>
    <mergeCell ref="C682:G682"/>
    <mergeCell ref="C749:G749"/>
    <mergeCell ref="C750:G750"/>
    <mergeCell ref="C751:G751"/>
    <mergeCell ref="C752:G752"/>
    <mergeCell ref="C753:G753"/>
    <mergeCell ref="B461:C461"/>
    <mergeCell ref="B464:C464"/>
    <mergeCell ref="B748:C748"/>
    <mergeCell ref="B739:C739"/>
    <mergeCell ref="G700:H700"/>
    <mergeCell ref="E691:F691"/>
    <mergeCell ref="E692:F692"/>
    <mergeCell ref="B695:C695"/>
    <mergeCell ref="G695:H695"/>
    <mergeCell ref="A690:B690"/>
    <mergeCell ref="C734:G734"/>
    <mergeCell ref="C735:G735"/>
    <mergeCell ref="C736:G736"/>
    <mergeCell ref="C613:G613"/>
    <mergeCell ref="C614:G614"/>
    <mergeCell ref="C615:G615"/>
    <mergeCell ref="C616:G616"/>
    <mergeCell ref="C617:G617"/>
    <mergeCell ref="C618:G618"/>
    <mergeCell ref="C619:G619"/>
    <mergeCell ref="C620:G620"/>
    <mergeCell ref="C640:G640"/>
    <mergeCell ref="B609:C609"/>
    <mergeCell ref="B603:C603"/>
    <mergeCell ref="C604:G604"/>
    <mergeCell ref="C605:G605"/>
    <mergeCell ref="C606:G606"/>
    <mergeCell ref="C607:G607"/>
    <mergeCell ref="C610:G610"/>
    <mergeCell ref="C611:G611"/>
    <mergeCell ref="C612:G612"/>
    <mergeCell ref="C586:G586"/>
    <mergeCell ref="C587:G587"/>
    <mergeCell ref="C588:G588"/>
    <mergeCell ref="C592:G592"/>
    <mergeCell ref="C593:G593"/>
    <mergeCell ref="C737:G737"/>
    <mergeCell ref="C740:G740"/>
    <mergeCell ref="C741:G741"/>
    <mergeCell ref="C742:G742"/>
    <mergeCell ref="C621:G621"/>
    <mergeCell ref="C622:G622"/>
    <mergeCell ref="C625:G625"/>
    <mergeCell ref="C626:G626"/>
    <mergeCell ref="C627:G627"/>
    <mergeCell ref="C628:G628"/>
    <mergeCell ref="C631:G631"/>
    <mergeCell ref="C632:G632"/>
    <mergeCell ref="C633:G633"/>
    <mergeCell ref="C634:G634"/>
    <mergeCell ref="C635:G635"/>
    <mergeCell ref="C636:G636"/>
    <mergeCell ref="C637:G637"/>
    <mergeCell ref="C638:G638"/>
    <mergeCell ref="C639:G639"/>
    <mergeCell ref="C104:F104"/>
    <mergeCell ref="B106:G106"/>
    <mergeCell ref="B107:G107"/>
    <mergeCell ref="B108:G108"/>
    <mergeCell ref="B110:F110"/>
    <mergeCell ref="C111:F111"/>
    <mergeCell ref="C94:E94"/>
    <mergeCell ref="C95:E95"/>
    <mergeCell ref="B100:F100"/>
    <mergeCell ref="C101:F101"/>
    <mergeCell ref="C102:F102"/>
    <mergeCell ref="C103:F103"/>
    <mergeCell ref="C148:G148"/>
    <mergeCell ref="C149:G149"/>
    <mergeCell ref="C150:G150"/>
    <mergeCell ref="C151:G151"/>
    <mergeCell ref="C152:G152"/>
    <mergeCell ref="C153:G153"/>
    <mergeCell ref="C154:G154"/>
    <mergeCell ref="C155:G155"/>
    <mergeCell ref="C156:G156"/>
    <mergeCell ref="C157:G157"/>
    <mergeCell ref="C158:G158"/>
    <mergeCell ref="C159:G159"/>
    <mergeCell ref="C160:G160"/>
    <mergeCell ref="C161:G161"/>
    <mergeCell ref="C162:G162"/>
    <mergeCell ref="C163:G163"/>
    <mergeCell ref="C164:G164"/>
    <mergeCell ref="C165:G165"/>
    <mergeCell ref="C166:G166"/>
    <mergeCell ref="C167:G167"/>
    <mergeCell ref="C168:G168"/>
    <mergeCell ref="C169:G169"/>
    <mergeCell ref="C170:G170"/>
    <mergeCell ref="C171:G171"/>
    <mergeCell ref="C172:G172"/>
    <mergeCell ref="C173:G173"/>
    <mergeCell ref="C174:G174"/>
    <mergeCell ref="C175:G175"/>
    <mergeCell ref="C176:G176"/>
    <mergeCell ref="C177:G177"/>
    <mergeCell ref="C178:G178"/>
    <mergeCell ref="C179:G179"/>
    <mergeCell ref="C180:G180"/>
    <mergeCell ref="C185:G185"/>
    <mergeCell ref="C186:G186"/>
    <mergeCell ref="C187:G187"/>
    <mergeCell ref="C188:G188"/>
    <mergeCell ref="C189:G189"/>
    <mergeCell ref="C190:G190"/>
    <mergeCell ref="C192:G192"/>
    <mergeCell ref="C193:G193"/>
    <mergeCell ref="C194:G194"/>
    <mergeCell ref="C195:G195"/>
    <mergeCell ref="C196:G196"/>
    <mergeCell ref="C199:G199"/>
    <mergeCell ref="C200:G200"/>
    <mergeCell ref="C201:G201"/>
    <mergeCell ref="C236:F236"/>
    <mergeCell ref="C262:F262"/>
    <mergeCell ref="C265:F265"/>
    <mergeCell ref="C268:F268"/>
    <mergeCell ref="C310:E310"/>
    <mergeCell ref="C311:E311"/>
    <mergeCell ref="C312:E312"/>
    <mergeCell ref="F289:F290"/>
    <mergeCell ref="C259:F259"/>
    <mergeCell ref="C260:F260"/>
    <mergeCell ref="C261:F261"/>
    <mergeCell ref="C263:F263"/>
    <mergeCell ref="C264:F264"/>
    <mergeCell ref="C266:F266"/>
    <mergeCell ref="C252:F252"/>
    <mergeCell ref="C253:F253"/>
    <mergeCell ref="C254:F254"/>
    <mergeCell ref="C255:F255"/>
    <mergeCell ref="B257:F257"/>
    <mergeCell ref="C258:F258"/>
    <mergeCell ref="B245:F245"/>
    <mergeCell ref="C246:F246"/>
    <mergeCell ref="C406:G406"/>
    <mergeCell ref="B402:C402"/>
    <mergeCell ref="A379:B379"/>
    <mergeCell ref="G344:J344"/>
    <mergeCell ref="C447:G447"/>
    <mergeCell ref="C480:G480"/>
    <mergeCell ref="C481:G481"/>
    <mergeCell ref="C482:G482"/>
    <mergeCell ref="C485:G485"/>
    <mergeCell ref="A450:B450"/>
    <mergeCell ref="A440:B440"/>
    <mergeCell ref="C443:G443"/>
    <mergeCell ref="C444:G444"/>
    <mergeCell ref="C445:G445"/>
    <mergeCell ref="C446:G446"/>
    <mergeCell ref="C486:G486"/>
    <mergeCell ref="C487:G487"/>
    <mergeCell ref="C488:G488"/>
    <mergeCell ref="C489:G489"/>
    <mergeCell ref="C490:G490"/>
    <mergeCell ref="C491:G491"/>
    <mergeCell ref="C494:G494"/>
    <mergeCell ref="C495:G495"/>
    <mergeCell ref="C496:G496"/>
    <mergeCell ref="C497:G497"/>
    <mergeCell ref="C498:G498"/>
    <mergeCell ref="C499:G499"/>
    <mergeCell ref="C500:G500"/>
    <mergeCell ref="C501:G501"/>
    <mergeCell ref="C502:G502"/>
    <mergeCell ref="C503:G503"/>
    <mergeCell ref="C504:G504"/>
    <mergeCell ref="C505:G505"/>
    <mergeCell ref="C506:G506"/>
    <mergeCell ref="C509:G509"/>
    <mergeCell ref="C510:G510"/>
    <mergeCell ref="C513:G513"/>
    <mergeCell ref="C514:G514"/>
    <mergeCell ref="C517:G517"/>
    <mergeCell ref="C518:G518"/>
    <mergeCell ref="C519:G519"/>
    <mergeCell ref="C520:G520"/>
    <mergeCell ref="C521:G521"/>
    <mergeCell ref="C568:G568"/>
    <mergeCell ref="C569:G569"/>
    <mergeCell ref="C572:G572"/>
    <mergeCell ref="C597:G597"/>
    <mergeCell ref="C598:G598"/>
    <mergeCell ref="C599:G599"/>
    <mergeCell ref="C600:G600"/>
    <mergeCell ref="C601:G601"/>
    <mergeCell ref="B591:C591"/>
    <mergeCell ref="B596:C596"/>
    <mergeCell ref="B582:C582"/>
    <mergeCell ref="B567:C567"/>
    <mergeCell ref="A535:B535"/>
    <mergeCell ref="C573:G573"/>
    <mergeCell ref="C574:G574"/>
    <mergeCell ref="C575:G575"/>
    <mergeCell ref="C576:G576"/>
    <mergeCell ref="C577:G577"/>
    <mergeCell ref="C578:G578"/>
    <mergeCell ref="C579:G579"/>
    <mergeCell ref="C583:G583"/>
    <mergeCell ref="C584:G584"/>
    <mergeCell ref="C585:G585"/>
    <mergeCell ref="C683:G683"/>
    <mergeCell ref="C684:G684"/>
    <mergeCell ref="C685:G685"/>
    <mergeCell ref="C686:G686"/>
    <mergeCell ref="C687:G687"/>
    <mergeCell ref="C733:G733"/>
    <mergeCell ref="B668:C668"/>
    <mergeCell ref="B669:C669"/>
    <mergeCell ref="C754:G754"/>
    <mergeCell ref="C745:G745"/>
    <mergeCell ref="C746:G746"/>
    <mergeCell ref="C747:G747"/>
    <mergeCell ref="C755:G755"/>
    <mergeCell ref="C756:G756"/>
    <mergeCell ref="C757:G757"/>
    <mergeCell ref="C758:G758"/>
    <mergeCell ref="C761:G761"/>
    <mergeCell ref="C762:G762"/>
    <mergeCell ref="C763:G763"/>
    <mergeCell ref="C764:G764"/>
    <mergeCell ref="B760:C760"/>
    <mergeCell ref="C767:G767"/>
    <mergeCell ref="C768:G768"/>
    <mergeCell ref="C769:G769"/>
    <mergeCell ref="C770:G770"/>
    <mergeCell ref="C771:G771"/>
    <mergeCell ref="C772:G772"/>
    <mergeCell ref="C773:G773"/>
    <mergeCell ref="C774:G774"/>
    <mergeCell ref="C775:G775"/>
    <mergeCell ref="C776:G776"/>
    <mergeCell ref="C777:G777"/>
    <mergeCell ref="C778:G778"/>
    <mergeCell ref="C779:G779"/>
    <mergeCell ref="C780:G780"/>
    <mergeCell ref="C781:G781"/>
    <mergeCell ref="C782:G782"/>
    <mergeCell ref="C783:G783"/>
    <mergeCell ref="C784:G784"/>
    <mergeCell ref="C785:G785"/>
    <mergeCell ref="C788:G788"/>
    <mergeCell ref="C789:G789"/>
    <mergeCell ref="C792:G792"/>
    <mergeCell ref="C793:G793"/>
    <mergeCell ref="C794:G794"/>
    <mergeCell ref="C795:G795"/>
    <mergeCell ref="C796:G796"/>
    <mergeCell ref="C797:G797"/>
    <mergeCell ref="C811:G811"/>
    <mergeCell ref="C812:G812"/>
    <mergeCell ref="C813:G813"/>
    <mergeCell ref="C814:G814"/>
    <mergeCell ref="C815:G815"/>
    <mergeCell ref="C816:G816"/>
    <mergeCell ref="C798:G798"/>
    <mergeCell ref="C799:G799"/>
    <mergeCell ref="C800:G800"/>
    <mergeCell ref="C803:G803"/>
    <mergeCell ref="C804:G804"/>
    <mergeCell ref="C805:G805"/>
    <mergeCell ref="C806:G806"/>
    <mergeCell ref="C807:G807"/>
    <mergeCell ref="C810:G810"/>
  </mergeCells>
  <phoneticPr fontId="64" type="noConversion"/>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150" zoomScaleNormal="150" workbookViewId="0">
      <selection activeCell="I6" sqref="I6"/>
    </sheetView>
  </sheetViews>
  <sheetFormatPr baseColWidth="10" defaultRowHeight="15" x14ac:dyDescent="0.2"/>
  <sheetData>
    <row r="1" spans="1:9" x14ac:dyDescent="0.2">
      <c r="A1" s="2279" t="s">
        <v>1742</v>
      </c>
      <c r="B1" s="2279"/>
      <c r="C1" s="2279"/>
      <c r="D1" s="2279"/>
      <c r="E1" s="2279"/>
      <c r="F1" s="2279"/>
      <c r="G1" s="2279"/>
      <c r="H1" s="2279"/>
    </row>
    <row r="2" spans="1:9" s="1414" customFormat="1" ht="13" x14ac:dyDescent="0.15">
      <c r="A2" s="2263" t="s">
        <v>1736</v>
      </c>
      <c r="B2" s="2264"/>
    </row>
    <row r="3" spans="1:9" s="1414" customFormat="1" ht="13" x14ac:dyDescent="0.15"/>
    <row r="4" spans="1:9" s="1414" customFormat="1" ht="13" x14ac:dyDescent="0.15">
      <c r="A4" s="1414" t="s">
        <v>906</v>
      </c>
      <c r="B4" s="1762"/>
      <c r="C4" s="1738"/>
      <c r="D4" s="1738"/>
      <c r="E4" s="238"/>
    </row>
    <row r="5" spans="1:9" s="1414" customFormat="1" ht="13" x14ac:dyDescent="0.15">
      <c r="B5" s="1762"/>
      <c r="C5" s="1738"/>
      <c r="D5" s="1738"/>
      <c r="E5" s="238"/>
      <c r="F5" s="1762"/>
      <c r="G5" s="1762"/>
      <c r="H5" s="1762"/>
      <c r="I5" s="1762"/>
    </row>
    <row r="6" spans="1:9" s="1414" customFormat="1" ht="13" x14ac:dyDescent="0.15">
      <c r="B6" s="1762"/>
      <c r="C6" s="1738"/>
      <c r="D6" s="1738"/>
      <c r="E6" s="238"/>
    </row>
    <row r="7" spans="1:9" s="1414" customFormat="1" ht="13" x14ac:dyDescent="0.15"/>
    <row r="8" spans="1:9" s="1414" customFormat="1" ht="13" x14ac:dyDescent="0.15">
      <c r="A8" s="1414" t="s">
        <v>206</v>
      </c>
      <c r="B8" s="1762"/>
      <c r="C8" s="1762"/>
      <c r="D8" s="1762"/>
      <c r="E8" s="1762"/>
      <c r="F8" s="1762"/>
      <c r="G8" s="361"/>
      <c r="H8" s="118"/>
    </row>
    <row r="9" spans="1:9" s="1414" customFormat="1" ht="13" x14ac:dyDescent="0.15">
      <c r="B9" s="1762"/>
      <c r="C9" s="1762"/>
      <c r="D9" s="1762"/>
      <c r="E9" s="1762"/>
      <c r="F9" s="1762"/>
      <c r="G9" s="463"/>
      <c r="H9" s="118"/>
    </row>
    <row r="10" spans="1:9" s="1414" customFormat="1" ht="13" x14ac:dyDescent="0.15">
      <c r="B10" s="1762"/>
      <c r="C10" s="1762"/>
      <c r="D10" s="1762"/>
      <c r="E10" s="1762"/>
      <c r="F10" s="1762"/>
      <c r="H10" s="118"/>
    </row>
    <row r="11" spans="1:9" s="1414" customFormat="1" ht="13" x14ac:dyDescent="0.15">
      <c r="H11" s="118"/>
    </row>
    <row r="12" spans="1:9" s="1414" customFormat="1" ht="13" x14ac:dyDescent="0.15">
      <c r="A12" s="1414" t="s">
        <v>207</v>
      </c>
      <c r="B12" s="1762"/>
      <c r="C12" s="1762"/>
      <c r="D12" s="1762"/>
      <c r="E12" s="1762"/>
      <c r="F12" s="1762"/>
      <c r="H12" s="118"/>
    </row>
    <row r="13" spans="1:9" s="1414" customFormat="1" ht="13" x14ac:dyDescent="0.15">
      <c r="B13" s="1762"/>
      <c r="C13" s="1762"/>
      <c r="D13" s="1762"/>
      <c r="E13" s="1762"/>
      <c r="F13" s="1762"/>
      <c r="H13" s="118"/>
    </row>
    <row r="14" spans="1:9" s="1414" customFormat="1" ht="13" x14ac:dyDescent="0.15">
      <c r="B14" s="1762"/>
      <c r="C14" s="1762"/>
      <c r="D14" s="1762"/>
      <c r="E14" s="1762"/>
      <c r="F14" s="1762"/>
      <c r="G14" s="463"/>
      <c r="H14" s="118"/>
    </row>
    <row r="15" spans="1:9" s="1414" customFormat="1" ht="13" x14ac:dyDescent="0.15">
      <c r="B15" s="1762"/>
      <c r="C15" s="1762"/>
      <c r="D15" s="1762"/>
      <c r="E15" s="1762"/>
      <c r="F15" s="1762"/>
      <c r="G15" s="361"/>
      <c r="H15" s="118"/>
    </row>
    <row r="16" spans="1:9" s="1414" customFormat="1" ht="13" x14ac:dyDescent="0.15"/>
    <row r="17" spans="1:10" s="1414" customFormat="1" ht="14" thickBot="1" x14ac:dyDescent="0.2">
      <c r="A17" s="1418" t="s">
        <v>2</v>
      </c>
      <c r="B17" s="1430" t="s">
        <v>1094</v>
      </c>
      <c r="C17" s="1428"/>
      <c r="D17" s="1428"/>
      <c r="E17" s="1428"/>
      <c r="F17" s="1428"/>
      <c r="G17" s="1422"/>
      <c r="H17" s="1422" t="s">
        <v>281</v>
      </c>
      <c r="I17" s="1422" t="s">
        <v>282</v>
      </c>
    </row>
    <row r="18" spans="1:10" s="1414" customFormat="1" ht="13" x14ac:dyDescent="0.15">
      <c r="A18" s="1418"/>
      <c r="C18" s="1743"/>
      <c r="D18" s="1729"/>
      <c r="E18" s="1729"/>
      <c r="F18" s="1729"/>
      <c r="G18" s="1729"/>
      <c r="H18" s="339"/>
      <c r="I18" s="339"/>
    </row>
    <row r="19" spans="1:10" s="1414" customFormat="1" ht="13" x14ac:dyDescent="0.15">
      <c r="A19" s="1418"/>
      <c r="C19" s="1778"/>
      <c r="D19" s="1738"/>
      <c r="E19" s="1738"/>
      <c r="F19" s="1738"/>
      <c r="G19" s="1738"/>
      <c r="H19" s="339"/>
      <c r="I19" s="339"/>
    </row>
    <row r="20" spans="1:10" s="1414" customFormat="1" ht="13" x14ac:dyDescent="0.15">
      <c r="A20" s="1418"/>
      <c r="C20" s="1778"/>
      <c r="D20" s="1738"/>
      <c r="E20" s="1738"/>
      <c r="F20" s="1738"/>
      <c r="G20" s="1738"/>
      <c r="H20" s="339"/>
      <c r="I20" s="339"/>
    </row>
    <row r="21" spans="1:10" s="1414" customFormat="1" ht="13" x14ac:dyDescent="0.15">
      <c r="H21" s="118"/>
      <c r="I21" s="118"/>
    </row>
    <row r="22" spans="1:10" s="1414" customFormat="1" ht="14" thickBot="1" x14ac:dyDescent="0.2">
      <c r="A22" s="1418"/>
      <c r="B22" s="1430" t="s">
        <v>1095</v>
      </c>
      <c r="C22" s="1428"/>
      <c r="D22" s="1428"/>
      <c r="E22" s="1428"/>
      <c r="F22" s="1428"/>
      <c r="G22" s="1422"/>
      <c r="H22" s="1422" t="s">
        <v>281</v>
      </c>
      <c r="I22" s="1422" t="s">
        <v>282</v>
      </c>
    </row>
    <row r="23" spans="1:10" s="1414" customFormat="1" ht="13" x14ac:dyDescent="0.15">
      <c r="A23" s="1418"/>
      <c r="C23" s="1743"/>
      <c r="D23" s="1729"/>
      <c r="E23" s="1729"/>
      <c r="F23" s="1729"/>
      <c r="G23" s="1729"/>
      <c r="H23" s="339"/>
      <c r="I23" s="339"/>
    </row>
    <row r="24" spans="1:10" s="1414" customFormat="1" ht="13" x14ac:dyDescent="0.15">
      <c r="A24" s="1418"/>
      <c r="C24" s="1778"/>
      <c r="D24" s="1738"/>
      <c r="E24" s="1738"/>
      <c r="F24" s="1738"/>
      <c r="G24" s="1738"/>
      <c r="H24" s="339"/>
      <c r="I24" s="339"/>
    </row>
    <row r="25" spans="1:10" s="1414" customFormat="1" ht="13" x14ac:dyDescent="0.15">
      <c r="H25" s="118"/>
      <c r="I25" s="118"/>
    </row>
    <row r="26" spans="1:10" s="1414" customFormat="1" ht="14" thickBot="1" x14ac:dyDescent="0.2">
      <c r="A26" s="1418"/>
      <c r="B26" s="1430" t="s">
        <v>1096</v>
      </c>
      <c r="C26" s="1428"/>
      <c r="D26" s="1428"/>
      <c r="E26" s="1428"/>
      <c r="F26" s="1428"/>
      <c r="G26" s="1422"/>
      <c r="H26" s="1422" t="s">
        <v>281</v>
      </c>
      <c r="I26" s="1422" t="s">
        <v>282</v>
      </c>
    </row>
    <row r="27" spans="1:10" s="1414" customFormat="1" ht="13" x14ac:dyDescent="0.15">
      <c r="A27" s="1418"/>
      <c r="C27" s="1743"/>
      <c r="D27" s="1729"/>
      <c r="E27" s="1729"/>
      <c r="F27" s="1729"/>
      <c r="G27" s="1729"/>
      <c r="H27" s="339"/>
      <c r="I27" s="339"/>
    </row>
    <row r="28" spans="1:10" s="1414" customFormat="1" ht="13" x14ac:dyDescent="0.15">
      <c r="A28" s="1418"/>
      <c r="C28" s="1778"/>
      <c r="D28" s="1738"/>
      <c r="E28" s="1738"/>
      <c r="F28" s="1738"/>
      <c r="G28" s="1738"/>
      <c r="H28" s="339"/>
      <c r="I28" s="339"/>
    </row>
    <row r="29" spans="1:10" s="1414" customFormat="1" ht="13" x14ac:dyDescent="0.15"/>
    <row r="30" spans="1:10" s="1414" customFormat="1" ht="14" thickBot="1" x14ac:dyDescent="0.2">
      <c r="A30" s="1414" t="s">
        <v>31</v>
      </c>
      <c r="B30" s="1750" t="s">
        <v>735</v>
      </c>
      <c r="C30" s="1921"/>
      <c r="D30" s="1921"/>
      <c r="E30" s="1921"/>
      <c r="G30" s="1750" t="s">
        <v>733</v>
      </c>
      <c r="H30" s="1921"/>
      <c r="I30" s="1921"/>
      <c r="J30" s="1921"/>
    </row>
    <row r="31" spans="1:10" s="1414" customFormat="1" ht="13" x14ac:dyDescent="0.15">
      <c r="B31" s="1418"/>
      <c r="C31" s="339"/>
      <c r="D31" s="349"/>
      <c r="E31" s="1793"/>
      <c r="F31" s="1920"/>
      <c r="G31" s="1920"/>
      <c r="I31" s="349"/>
      <c r="J31" s="118"/>
    </row>
    <row r="32" spans="1:10" s="1414" customFormat="1" ht="13" x14ac:dyDescent="0.15">
      <c r="B32" s="1418"/>
      <c r="C32" s="339"/>
      <c r="D32" s="1448"/>
      <c r="G32" s="1418"/>
      <c r="I32" s="1448"/>
      <c r="J32" s="118"/>
    </row>
    <row r="33" spans="1:10" s="1414" customFormat="1" ht="13" x14ac:dyDescent="0.15">
      <c r="C33" s="364"/>
      <c r="D33" s="1448"/>
      <c r="F33" s="477"/>
      <c r="G33" s="1418"/>
      <c r="I33" s="1421"/>
      <c r="J33" s="364"/>
    </row>
    <row r="34" spans="1:10" s="1414" customFormat="1" ht="13" x14ac:dyDescent="0.15">
      <c r="B34" s="1418"/>
      <c r="C34" s="1418"/>
      <c r="D34" s="1418"/>
      <c r="G34" s="1418"/>
      <c r="H34" s="1418"/>
      <c r="J34" s="118"/>
    </row>
    <row r="35" spans="1:10" s="1414" customFormat="1" ht="14" thickBot="1" x14ac:dyDescent="0.2">
      <c r="B35" s="1750" t="s">
        <v>734</v>
      </c>
      <c r="C35" s="1921"/>
      <c r="D35" s="1921"/>
      <c r="E35" s="1921"/>
      <c r="G35" s="1750" t="s">
        <v>725</v>
      </c>
      <c r="H35" s="1921"/>
      <c r="I35" s="1921"/>
      <c r="J35" s="1921"/>
    </row>
    <row r="36" spans="1:10" s="1414" customFormat="1" ht="13" x14ac:dyDescent="0.15">
      <c r="B36" s="1418"/>
      <c r="C36" s="339"/>
      <c r="D36" s="349"/>
      <c r="E36" s="1793"/>
      <c r="F36" s="1920"/>
      <c r="G36" s="1920"/>
      <c r="I36" s="349"/>
      <c r="J36" s="118"/>
    </row>
    <row r="37" spans="1:10" s="1414" customFormat="1" ht="13" x14ac:dyDescent="0.15">
      <c r="B37" s="1418"/>
      <c r="C37" s="339"/>
      <c r="D37" s="1448"/>
      <c r="G37" s="1418"/>
      <c r="I37" s="1448"/>
      <c r="J37" s="118"/>
    </row>
    <row r="38" spans="1:10" s="1414" customFormat="1" ht="13" x14ac:dyDescent="0.15">
      <c r="C38" s="364"/>
      <c r="D38" s="1448"/>
      <c r="F38" s="118"/>
      <c r="G38" s="1418"/>
      <c r="I38" s="1421"/>
      <c r="J38" s="364"/>
    </row>
    <row r="39" spans="1:10" s="1414" customFormat="1" ht="13" x14ac:dyDescent="0.15"/>
    <row r="40" spans="1:10" s="1414" customFormat="1" ht="13" x14ac:dyDescent="0.15">
      <c r="A40" s="1414" t="s">
        <v>32</v>
      </c>
      <c r="B40" s="1762"/>
      <c r="C40" s="1762"/>
      <c r="D40" s="1762"/>
      <c r="E40" s="1762"/>
      <c r="F40" s="1762"/>
      <c r="G40" s="1762"/>
    </row>
    <row r="41" spans="1:10" s="1414" customFormat="1" ht="13" x14ac:dyDescent="0.15">
      <c r="B41" s="1762"/>
      <c r="C41" s="1762"/>
      <c r="D41" s="1762"/>
      <c r="E41" s="1762"/>
      <c r="F41" s="1762"/>
      <c r="G41" s="1762"/>
    </row>
    <row r="42" spans="1:10" s="1414" customFormat="1" ht="13" x14ac:dyDescent="0.15">
      <c r="B42" s="1762"/>
      <c r="C42" s="1762"/>
      <c r="D42" s="1762"/>
      <c r="E42" s="1762"/>
      <c r="F42" s="1762"/>
      <c r="G42" s="1762"/>
      <c r="I42" s="118"/>
    </row>
    <row r="43" spans="1:10" s="1414" customFormat="1" ht="13" x14ac:dyDescent="0.15">
      <c r="B43" s="1762"/>
      <c r="C43" s="1762"/>
      <c r="D43" s="1762"/>
      <c r="E43" s="1762"/>
      <c r="F43" s="1762"/>
      <c r="G43" s="1762"/>
      <c r="I43" s="118"/>
    </row>
    <row r="44" spans="1:10" s="1414" customFormat="1" ht="13" x14ac:dyDescent="0.15">
      <c r="B44" s="1762"/>
      <c r="C44" s="1738"/>
      <c r="D44" s="1738"/>
      <c r="E44" s="1738"/>
      <c r="F44" s="1738"/>
      <c r="G44" s="1738"/>
      <c r="I44" s="118"/>
    </row>
    <row r="45" spans="1:10" s="1414" customFormat="1" ht="13" x14ac:dyDescent="0.15">
      <c r="B45" s="1762"/>
      <c r="C45" s="1762"/>
      <c r="D45" s="1762"/>
      <c r="E45" s="1762"/>
      <c r="F45" s="1762"/>
      <c r="G45" s="1762"/>
      <c r="H45" s="1762"/>
      <c r="I45" s="118"/>
    </row>
    <row r="46" spans="1:10" s="1414" customFormat="1" ht="13" x14ac:dyDescent="0.15"/>
    <row r="47" spans="1:10" s="1414" customFormat="1" ht="13" x14ac:dyDescent="0.15"/>
    <row r="48" spans="1:10" s="1414" customFormat="1" ht="13" x14ac:dyDescent="0.15">
      <c r="A48" s="2263" t="s">
        <v>1737</v>
      </c>
      <c r="B48" s="2264"/>
    </row>
    <row r="49" spans="1:9" s="1414" customFormat="1" ht="13" x14ac:dyDescent="0.15"/>
    <row r="50" spans="1:9" s="1414" customFormat="1" ht="13" x14ac:dyDescent="0.15">
      <c r="A50" s="1414" t="s">
        <v>0</v>
      </c>
      <c r="B50" s="1762"/>
      <c r="C50" s="1762"/>
      <c r="D50" s="1762"/>
      <c r="E50" s="1762"/>
      <c r="F50" s="1762"/>
      <c r="G50" s="1762"/>
      <c r="H50" s="464"/>
    </row>
    <row r="51" spans="1:9" s="1414" customFormat="1" ht="13" x14ac:dyDescent="0.15">
      <c r="B51" s="1927"/>
      <c r="C51" s="1927"/>
      <c r="D51" s="1927"/>
      <c r="E51" s="1927"/>
      <c r="F51" s="1927"/>
      <c r="G51" s="1927"/>
    </row>
    <row r="52" spans="1:9" s="1414" customFormat="1" ht="13" x14ac:dyDescent="0.15">
      <c r="B52" s="1927"/>
      <c r="C52" s="1927"/>
      <c r="D52" s="1927"/>
      <c r="E52" s="1927"/>
      <c r="F52" s="1927"/>
      <c r="G52" s="1927"/>
    </row>
    <row r="53" spans="1:9" s="1414" customFormat="1" ht="13" x14ac:dyDescent="0.15">
      <c r="B53" s="1762"/>
      <c r="C53" s="1762"/>
      <c r="D53" s="1762"/>
      <c r="E53" s="1762"/>
      <c r="F53" s="1762"/>
      <c r="G53" s="1762"/>
      <c r="H53" s="464"/>
    </row>
    <row r="54" spans="1:9" s="1414" customFormat="1" ht="13" x14ac:dyDescent="0.15"/>
    <row r="55" spans="1:9" s="1414" customFormat="1" ht="13" x14ac:dyDescent="0.15">
      <c r="A55" s="1414" t="s">
        <v>206</v>
      </c>
      <c r="B55" s="1762"/>
      <c r="C55" s="1762"/>
      <c r="D55" s="1762"/>
      <c r="E55" s="1762"/>
      <c r="F55" s="1762"/>
    </row>
    <row r="56" spans="1:9" s="1414" customFormat="1" ht="13" x14ac:dyDescent="0.15">
      <c r="B56" s="1762"/>
      <c r="C56" s="1762"/>
      <c r="D56" s="1762"/>
      <c r="E56" s="1762"/>
      <c r="F56" s="1762"/>
      <c r="H56" s="118"/>
      <c r="I56" s="118"/>
    </row>
    <row r="57" spans="1:9" s="1414" customFormat="1" ht="13" x14ac:dyDescent="0.15">
      <c r="B57" s="1762"/>
      <c r="C57" s="1762"/>
      <c r="D57" s="1762"/>
      <c r="E57" s="1762"/>
      <c r="F57" s="1762"/>
      <c r="I57" s="118"/>
    </row>
    <row r="58" spans="1:9" s="1414" customFormat="1" ht="13" x14ac:dyDescent="0.15">
      <c r="H58" s="118"/>
      <c r="I58" s="118"/>
    </row>
    <row r="59" spans="1:9" s="1414" customFormat="1" ht="13" x14ac:dyDescent="0.15">
      <c r="H59" s="118"/>
      <c r="I59" s="118"/>
    </row>
    <row r="60" spans="1:9" s="1414" customFormat="1" ht="13" x14ac:dyDescent="0.15">
      <c r="A60" s="1414" t="s">
        <v>207</v>
      </c>
      <c r="B60" s="1762"/>
      <c r="C60" s="1762"/>
      <c r="D60" s="1762"/>
      <c r="E60" s="1762"/>
      <c r="F60" s="1762"/>
      <c r="H60" s="118"/>
      <c r="I60" s="118"/>
    </row>
    <row r="61" spans="1:9" s="1414" customFormat="1" ht="13" x14ac:dyDescent="0.15">
      <c r="H61" s="118"/>
      <c r="I61" s="118"/>
    </row>
    <row r="62" spans="1:9" s="1414" customFormat="1" ht="14" thickBot="1" x14ac:dyDescent="0.2">
      <c r="A62" s="1418" t="s">
        <v>2</v>
      </c>
      <c r="B62" s="1430" t="s">
        <v>1094</v>
      </c>
      <c r="C62" s="1428"/>
      <c r="D62" s="1428"/>
      <c r="E62" s="1428"/>
      <c r="F62" s="1428"/>
      <c r="G62" s="1422"/>
      <c r="H62" s="1422" t="s">
        <v>281</v>
      </c>
      <c r="I62" s="1422" t="s">
        <v>282</v>
      </c>
    </row>
    <row r="63" spans="1:9" s="1414" customFormat="1" ht="13" x14ac:dyDescent="0.15">
      <c r="A63" s="1418"/>
      <c r="C63" s="1743"/>
      <c r="D63" s="1729"/>
      <c r="E63" s="1729"/>
      <c r="F63" s="1729"/>
      <c r="G63" s="1729"/>
      <c r="H63" s="339"/>
      <c r="I63" s="339"/>
    </row>
    <row r="64" spans="1:9" s="1414" customFormat="1" ht="13" x14ac:dyDescent="0.15">
      <c r="A64" s="1418"/>
      <c r="C64" s="1778"/>
      <c r="D64" s="1738"/>
      <c r="E64" s="1738"/>
      <c r="F64" s="1738"/>
      <c r="G64" s="1738"/>
      <c r="H64" s="339"/>
      <c r="I64" s="339"/>
    </row>
    <row r="65" spans="1:10" s="1414" customFormat="1" ht="13" x14ac:dyDescent="0.15">
      <c r="A65" s="1418"/>
      <c r="C65" s="1778"/>
      <c r="D65" s="1738"/>
      <c r="E65" s="1738"/>
      <c r="F65" s="1738"/>
      <c r="G65" s="1738"/>
      <c r="H65" s="339"/>
      <c r="I65" s="339"/>
    </row>
    <row r="66" spans="1:10" s="1414" customFormat="1" ht="13" x14ac:dyDescent="0.15"/>
    <row r="67" spans="1:10" s="1414" customFormat="1" ht="14" thickBot="1" x14ac:dyDescent="0.2">
      <c r="A67" s="1418"/>
      <c r="B67" s="1913" t="s">
        <v>1095</v>
      </c>
      <c r="C67" s="1908"/>
      <c r="D67" s="1428"/>
      <c r="E67" s="1428"/>
      <c r="F67" s="1428"/>
      <c r="G67" s="1422"/>
      <c r="H67" s="1422" t="s">
        <v>281</v>
      </c>
      <c r="I67" s="1422" t="s">
        <v>282</v>
      </c>
    </row>
    <row r="68" spans="1:10" s="1414" customFormat="1" ht="13" x14ac:dyDescent="0.15">
      <c r="A68" s="1418"/>
      <c r="C68" s="1743"/>
      <c r="D68" s="1729"/>
      <c r="E68" s="1729"/>
      <c r="F68" s="1729"/>
      <c r="G68" s="1729"/>
      <c r="H68" s="339"/>
      <c r="I68" s="339"/>
    </row>
    <row r="69" spans="1:10" s="1414" customFormat="1" ht="13" x14ac:dyDescent="0.15">
      <c r="A69" s="1418"/>
      <c r="C69" s="1778"/>
      <c r="D69" s="1738"/>
      <c r="E69" s="1738"/>
      <c r="F69" s="1738"/>
      <c r="G69" s="1738"/>
      <c r="H69" s="339"/>
      <c r="I69" s="339"/>
    </row>
    <row r="70" spans="1:10" s="1414" customFormat="1" ht="13" x14ac:dyDescent="0.15">
      <c r="H70" s="118"/>
      <c r="I70" s="118"/>
    </row>
    <row r="71" spans="1:10" s="1414" customFormat="1" ht="14" thickBot="1" x14ac:dyDescent="0.2">
      <c r="A71" s="1418"/>
      <c r="B71" s="1913" t="s">
        <v>1096</v>
      </c>
      <c r="C71" s="1908"/>
      <c r="D71" s="1428"/>
      <c r="E71" s="1428"/>
      <c r="F71" s="1428"/>
      <c r="G71" s="1422"/>
      <c r="H71" s="1422" t="s">
        <v>281</v>
      </c>
      <c r="I71" s="1422" t="s">
        <v>282</v>
      </c>
    </row>
    <row r="72" spans="1:10" s="1414" customFormat="1" ht="13" x14ac:dyDescent="0.15">
      <c r="A72" s="1418"/>
      <c r="C72" s="1743"/>
      <c r="D72" s="1729"/>
      <c r="E72" s="1729"/>
      <c r="F72" s="1729"/>
      <c r="G72" s="1729"/>
      <c r="H72" s="339"/>
      <c r="I72" s="339"/>
    </row>
    <row r="73" spans="1:10" s="1414" customFormat="1" ht="13" x14ac:dyDescent="0.15">
      <c r="A73" s="1418"/>
      <c r="C73" s="1778"/>
      <c r="D73" s="1738"/>
      <c r="E73" s="1738"/>
      <c r="F73" s="1738"/>
      <c r="G73" s="1738"/>
      <c r="H73" s="339"/>
      <c r="I73" s="339"/>
    </row>
    <row r="74" spans="1:10" s="1414" customFormat="1" ht="13" x14ac:dyDescent="0.15"/>
    <row r="75" spans="1:10" s="1414" customFormat="1" ht="14" thickBot="1" x14ac:dyDescent="0.2">
      <c r="A75" s="1414" t="s">
        <v>31</v>
      </c>
      <c r="B75" s="1750" t="s">
        <v>740</v>
      </c>
      <c r="C75" s="1921"/>
      <c r="D75" s="1921"/>
      <c r="E75" s="1921"/>
      <c r="G75" s="1750" t="s">
        <v>771</v>
      </c>
      <c r="H75" s="1921"/>
      <c r="I75" s="1921"/>
      <c r="J75" s="1921"/>
    </row>
    <row r="76" spans="1:10" s="1414" customFormat="1" ht="13" x14ac:dyDescent="0.15">
      <c r="B76" s="1418"/>
      <c r="C76" s="465"/>
      <c r="D76" s="1418"/>
      <c r="E76" s="1793"/>
      <c r="F76" s="1920"/>
      <c r="G76" s="1920"/>
      <c r="I76" s="349"/>
      <c r="J76" s="118"/>
    </row>
    <row r="77" spans="1:10" s="1414" customFormat="1" ht="13" x14ac:dyDescent="0.15">
      <c r="B77" s="1418"/>
      <c r="C77" s="466"/>
      <c r="D77" s="1418"/>
      <c r="G77" s="1418"/>
      <c r="I77" s="1448"/>
      <c r="J77" s="118"/>
    </row>
    <row r="78" spans="1:10" s="1414" customFormat="1" ht="13" x14ac:dyDescent="0.15">
      <c r="C78" s="467"/>
      <c r="D78" s="1418"/>
      <c r="F78" s="118"/>
      <c r="G78" s="1418"/>
      <c r="I78" s="1421"/>
      <c r="J78" s="364"/>
    </row>
    <row r="79" spans="1:10" s="1414" customFormat="1" ht="13" x14ac:dyDescent="0.15">
      <c r="B79" s="1418"/>
      <c r="C79" s="1418"/>
      <c r="D79" s="1418"/>
      <c r="G79" s="1418"/>
      <c r="H79" s="1418"/>
    </row>
    <row r="80" spans="1:10" s="1414" customFormat="1" ht="14" thickBot="1" x14ac:dyDescent="0.2">
      <c r="B80" s="1750" t="s">
        <v>770</v>
      </c>
      <c r="C80" s="1921"/>
      <c r="D80" s="1921"/>
      <c r="E80" s="1921"/>
      <c r="G80" s="1750" t="s">
        <v>763</v>
      </c>
      <c r="H80" s="1921"/>
      <c r="I80" s="1921"/>
      <c r="J80" s="1921"/>
    </row>
    <row r="81" spans="1:10" s="1414" customFormat="1" ht="13" x14ac:dyDescent="0.15">
      <c r="B81" s="1418"/>
      <c r="C81" s="339"/>
      <c r="D81" s="349"/>
      <c r="E81" s="1793"/>
      <c r="F81" s="1920"/>
      <c r="G81" s="1920"/>
      <c r="I81" s="349"/>
      <c r="J81" s="118"/>
    </row>
    <row r="82" spans="1:10" s="1414" customFormat="1" ht="13" x14ac:dyDescent="0.15">
      <c r="B82" s="1418"/>
      <c r="C82" s="339"/>
      <c r="D82" s="1448"/>
      <c r="G82" s="1418"/>
      <c r="I82" s="1448"/>
      <c r="J82" s="118"/>
    </row>
    <row r="83" spans="1:10" s="1414" customFormat="1" ht="13" x14ac:dyDescent="0.15">
      <c r="C83" s="467"/>
      <c r="D83" s="1418"/>
      <c r="F83" s="118"/>
      <c r="G83" s="1418"/>
      <c r="I83" s="1421"/>
      <c r="J83" s="364"/>
    </row>
    <row r="84" spans="1:10" s="1414" customFormat="1" ht="13" x14ac:dyDescent="0.15"/>
    <row r="85" spans="1:10" s="1414" customFormat="1" ht="14" thickBot="1" x14ac:dyDescent="0.2">
      <c r="A85" s="1414" t="s">
        <v>32</v>
      </c>
      <c r="B85" s="1913" t="s">
        <v>1098</v>
      </c>
      <c r="C85" s="1908"/>
      <c r="D85" s="1908"/>
      <c r="E85" s="1908"/>
      <c r="F85" s="1428"/>
      <c r="G85" s="1422"/>
      <c r="H85" s="1422" t="s">
        <v>281</v>
      </c>
      <c r="I85" s="1422" t="s">
        <v>282</v>
      </c>
    </row>
    <row r="86" spans="1:10" s="1414" customFormat="1" ht="13" x14ac:dyDescent="0.15">
      <c r="A86" s="1418"/>
      <c r="C86" s="1743"/>
      <c r="D86" s="1729"/>
      <c r="E86" s="1729"/>
      <c r="F86" s="1729"/>
      <c r="G86" s="1729"/>
      <c r="H86" s="339"/>
      <c r="I86" s="339"/>
    </row>
    <row r="87" spans="1:10" s="1414" customFormat="1" ht="13" x14ac:dyDescent="0.15">
      <c r="A87" s="1418"/>
      <c r="C87" s="1778"/>
      <c r="D87" s="1738"/>
      <c r="E87" s="1738"/>
      <c r="F87" s="1738"/>
      <c r="G87" s="1738"/>
      <c r="H87" s="339"/>
      <c r="I87" s="339"/>
    </row>
    <row r="88" spans="1:10" s="1414" customFormat="1" ht="13" x14ac:dyDescent="0.15">
      <c r="A88" s="1418"/>
      <c r="C88" s="1778"/>
      <c r="D88" s="1738"/>
      <c r="E88" s="1738"/>
      <c r="F88" s="1738"/>
      <c r="G88" s="1738"/>
      <c r="H88" s="339"/>
      <c r="I88" s="339"/>
    </row>
    <row r="89" spans="1:10" s="1414" customFormat="1" ht="13" x14ac:dyDescent="0.15"/>
    <row r="90" spans="1:10" s="1414" customFormat="1" ht="13" x14ac:dyDescent="0.15">
      <c r="A90" s="1414" t="s">
        <v>33</v>
      </c>
      <c r="B90" s="1762"/>
      <c r="C90" s="1762"/>
      <c r="D90" s="1762"/>
      <c r="E90" s="1762"/>
      <c r="F90" s="1762"/>
      <c r="G90" s="1762"/>
    </row>
    <row r="91" spans="1:10" s="1414" customFormat="1" ht="13" x14ac:dyDescent="0.15">
      <c r="B91" s="1762"/>
      <c r="C91" s="1738"/>
      <c r="D91" s="1738"/>
      <c r="E91" s="1738"/>
      <c r="F91" s="1738"/>
      <c r="G91" s="1738"/>
    </row>
    <row r="92" spans="1:10" s="1414" customFormat="1" ht="13" x14ac:dyDescent="0.15">
      <c r="B92" s="1762"/>
      <c r="C92" s="1762"/>
      <c r="D92" s="1762"/>
      <c r="E92" s="1762"/>
      <c r="F92" s="1762"/>
      <c r="G92" s="1762"/>
      <c r="I92" s="118"/>
    </row>
    <row r="93" spans="1:10" s="1414" customFormat="1" ht="13" x14ac:dyDescent="0.15">
      <c r="B93" s="1762"/>
      <c r="C93" s="1762"/>
      <c r="D93" s="1762"/>
      <c r="E93" s="1762"/>
      <c r="F93" s="1762"/>
      <c r="G93" s="1762"/>
      <c r="I93" s="118"/>
    </row>
    <row r="94" spans="1:10" s="1414" customFormat="1" ht="13" x14ac:dyDescent="0.15">
      <c r="B94" s="1762"/>
      <c r="C94" s="1738"/>
      <c r="D94" s="1738"/>
      <c r="E94" s="1738"/>
      <c r="F94" s="1738"/>
      <c r="G94" s="1738"/>
      <c r="I94" s="448"/>
    </row>
    <row r="95" spans="1:10" s="1414" customFormat="1" ht="13" x14ac:dyDescent="0.15">
      <c r="B95" s="1762"/>
      <c r="C95" s="1762"/>
      <c r="D95" s="1762"/>
      <c r="E95" s="1762"/>
      <c r="F95" s="1762"/>
      <c r="G95" s="1762"/>
      <c r="I95" s="118"/>
    </row>
    <row r="96" spans="1:10" s="1414" customFormat="1" ht="13" x14ac:dyDescent="0.15"/>
    <row r="97" spans="1:9" s="1414" customFormat="1" ht="13" x14ac:dyDescent="0.15"/>
    <row r="98" spans="1:9" s="1425" customFormat="1" ht="13" x14ac:dyDescent="0.15">
      <c r="A98" s="1933" t="s">
        <v>1738</v>
      </c>
      <c r="B98" s="1947"/>
      <c r="C98" s="1424"/>
      <c r="D98" s="1424"/>
      <c r="E98" s="1424"/>
      <c r="F98" s="1424"/>
      <c r="G98" s="1424"/>
    </row>
    <row r="99" spans="1:9" s="1425" customFormat="1" ht="13" x14ac:dyDescent="0.15">
      <c r="A99" s="1424"/>
      <c r="B99" s="1424"/>
      <c r="C99" s="1424"/>
      <c r="D99" s="1424"/>
      <c r="E99" s="1424"/>
      <c r="F99" s="1424"/>
      <c r="G99" s="1424"/>
    </row>
    <row r="100" spans="1:9" s="1425" customFormat="1" ht="13" x14ac:dyDescent="0.15">
      <c r="A100" s="1415" t="s">
        <v>713</v>
      </c>
      <c r="B100" s="1742"/>
      <c r="C100" s="1738"/>
      <c r="D100" s="1738"/>
      <c r="E100" s="1738"/>
      <c r="F100" s="1738"/>
      <c r="I100" s="369"/>
    </row>
    <row r="101" spans="1:9" s="1425" customFormat="1" ht="13" x14ac:dyDescent="0.15">
      <c r="A101" s="1415"/>
      <c r="B101" s="1742"/>
      <c r="C101" s="1738"/>
      <c r="D101" s="1738"/>
      <c r="E101" s="1738"/>
      <c r="F101" s="1738"/>
    </row>
    <row r="102" spans="1:9" s="1425" customFormat="1" ht="13" x14ac:dyDescent="0.15">
      <c r="A102" s="1415"/>
      <c r="B102" s="1742"/>
      <c r="C102" s="1738"/>
      <c r="D102" s="1738"/>
      <c r="E102" s="1738"/>
      <c r="F102" s="1738"/>
    </row>
    <row r="103" spans="1:9" s="1425" customFormat="1" ht="13" x14ac:dyDescent="0.15">
      <c r="A103" s="1415"/>
      <c r="B103" s="1742"/>
      <c r="C103" s="1738"/>
      <c r="D103" s="1738"/>
      <c r="E103" s="1738"/>
      <c r="F103" s="1738"/>
      <c r="I103" s="369"/>
    </row>
    <row r="104" spans="1:9" s="1425" customFormat="1" ht="13" x14ac:dyDescent="0.15">
      <c r="A104" s="1408"/>
      <c r="B104" s="1408"/>
      <c r="C104" s="1408"/>
      <c r="D104" s="1408"/>
      <c r="E104" s="1408"/>
      <c r="I104" s="369"/>
    </row>
    <row r="105" spans="1:9" s="1425" customFormat="1" ht="13" x14ac:dyDescent="0.15">
      <c r="A105" s="1415" t="s">
        <v>721</v>
      </c>
      <c r="B105" s="1742"/>
      <c r="C105" s="1738"/>
      <c r="D105" s="1738"/>
      <c r="E105" s="1738"/>
      <c r="F105" s="1738"/>
      <c r="I105" s="369"/>
    </row>
    <row r="106" spans="1:9" s="1425" customFormat="1" ht="13" x14ac:dyDescent="0.15">
      <c r="A106" s="1415"/>
      <c r="B106" s="1415"/>
      <c r="C106" s="2273"/>
      <c r="D106" s="1915"/>
      <c r="E106" s="1416"/>
      <c r="I106" s="276"/>
    </row>
    <row r="107" spans="1:9" s="1425" customFormat="1" ht="13" x14ac:dyDescent="0.15">
      <c r="A107" s="1415"/>
      <c r="B107" s="1423"/>
      <c r="C107" s="2274"/>
      <c r="D107" s="1915"/>
      <c r="E107" s="1408"/>
      <c r="I107" s="369"/>
    </row>
    <row r="108" spans="1:9" s="1425" customFormat="1" ht="13" x14ac:dyDescent="0.15">
      <c r="A108" s="1415"/>
      <c r="B108" s="1423"/>
      <c r="C108" s="1447"/>
      <c r="D108" s="1429"/>
      <c r="E108" s="1408"/>
      <c r="I108" s="369"/>
    </row>
    <row r="109" spans="1:9" s="1425" customFormat="1" ht="13" x14ac:dyDescent="0.15">
      <c r="A109" s="1415"/>
      <c r="B109" s="1742"/>
      <c r="C109" s="1738"/>
      <c r="D109" s="1738"/>
      <c r="E109" s="1738"/>
      <c r="F109" s="1738"/>
      <c r="G109" s="1738"/>
      <c r="H109" s="1738"/>
      <c r="I109" s="369"/>
    </row>
    <row r="110" spans="1:9" s="1425" customFormat="1" ht="13" x14ac:dyDescent="0.15">
      <c r="A110" s="1415"/>
      <c r="B110" s="1415"/>
      <c r="C110" s="1784"/>
      <c r="D110" s="1915"/>
      <c r="E110" s="1915"/>
      <c r="F110" s="1915"/>
      <c r="G110" s="1915"/>
      <c r="I110" s="369"/>
    </row>
    <row r="111" spans="1:9" s="1425" customFormat="1" ht="13" x14ac:dyDescent="0.15">
      <c r="A111" s="1415"/>
      <c r="B111" s="1415"/>
      <c r="C111" s="1952"/>
      <c r="D111" s="1793"/>
      <c r="E111" s="1793"/>
      <c r="F111" s="1793"/>
      <c r="G111" s="1793"/>
      <c r="I111" s="326"/>
    </row>
    <row r="112" spans="1:9" s="1425" customFormat="1" ht="13" x14ac:dyDescent="0.15">
      <c r="A112" s="1415"/>
      <c r="B112" s="1415"/>
      <c r="D112" s="1408"/>
      <c r="E112" s="1408"/>
    </row>
    <row r="113" spans="1:9" s="1425" customFormat="1" ht="13" x14ac:dyDescent="0.15">
      <c r="A113" s="1415"/>
      <c r="B113" s="1742"/>
      <c r="C113" s="1738"/>
      <c r="D113" s="1738"/>
      <c r="E113" s="1738"/>
      <c r="F113" s="1738"/>
      <c r="I113" s="300"/>
    </row>
    <row r="114" spans="1:9" s="1425" customFormat="1" ht="13" x14ac:dyDescent="0.15">
      <c r="A114" s="1408"/>
      <c r="B114" s="1408"/>
      <c r="C114" s="1408"/>
      <c r="D114" s="1408"/>
      <c r="E114" s="1408"/>
    </row>
    <row r="115" spans="1:9" s="1425" customFormat="1" ht="13" x14ac:dyDescent="0.15">
      <c r="A115" s="1415" t="s">
        <v>772</v>
      </c>
      <c r="B115" s="1742"/>
      <c r="C115" s="1738"/>
      <c r="D115" s="1738"/>
      <c r="E115" s="1738"/>
      <c r="F115" s="1738"/>
      <c r="G115" s="1738"/>
    </row>
    <row r="116" spans="1:9" s="1425" customFormat="1" ht="13" x14ac:dyDescent="0.15">
      <c r="A116" s="1415"/>
      <c r="B116" s="1742"/>
      <c r="C116" s="1738"/>
      <c r="D116" s="1738"/>
      <c r="E116" s="1738"/>
      <c r="F116" s="1738"/>
      <c r="G116" s="1738"/>
    </row>
    <row r="117" spans="1:9" s="1425" customFormat="1" ht="13" x14ac:dyDescent="0.15">
      <c r="A117" s="1415"/>
      <c r="B117" s="1742"/>
      <c r="C117" s="1738"/>
      <c r="D117" s="1738"/>
      <c r="E117" s="1738"/>
      <c r="F117" s="1738"/>
      <c r="G117" s="1738"/>
      <c r="H117" s="1426"/>
      <c r="I117" s="369"/>
    </row>
    <row r="118" spans="1:9" s="1425" customFormat="1" ht="13" x14ac:dyDescent="0.15">
      <c r="A118" s="1415"/>
      <c r="B118" s="1742"/>
      <c r="C118" s="1738"/>
      <c r="D118" s="1738"/>
      <c r="E118" s="1738"/>
      <c r="F118" s="1738"/>
      <c r="G118" s="1738"/>
    </row>
    <row r="119" spans="1:9" s="1425" customFormat="1" ht="13" x14ac:dyDescent="0.15">
      <c r="A119" s="1415"/>
      <c r="B119" s="1742"/>
      <c r="C119" s="1738"/>
      <c r="D119" s="1738"/>
      <c r="E119" s="1738"/>
      <c r="F119" s="1738"/>
      <c r="G119" s="1738"/>
      <c r="H119" s="1426"/>
      <c r="I119" s="369"/>
    </row>
    <row r="120" spans="1:9" s="1425" customFormat="1" ht="13" x14ac:dyDescent="0.15">
      <c r="A120" s="1415"/>
      <c r="B120" s="1415"/>
      <c r="C120" s="1408"/>
      <c r="D120" s="1408"/>
      <c r="E120" s="1408"/>
    </row>
    <row r="121" spans="1:9" s="1425" customFormat="1" ht="13" x14ac:dyDescent="0.15">
      <c r="A121" s="1415" t="s">
        <v>827</v>
      </c>
      <c r="B121" s="1742"/>
      <c r="C121" s="1738"/>
      <c r="D121" s="1738"/>
      <c r="E121" s="1738"/>
      <c r="F121" s="1738"/>
      <c r="G121" s="1738"/>
      <c r="H121" s="1738"/>
    </row>
    <row r="122" spans="1:9" s="1425" customFormat="1" ht="13" x14ac:dyDescent="0.15">
      <c r="A122" s="1415"/>
      <c r="B122" s="1742"/>
      <c r="C122" s="1738"/>
      <c r="D122" s="1738"/>
      <c r="E122" s="1738"/>
      <c r="F122" s="1738"/>
      <c r="G122" s="1738"/>
      <c r="H122" s="1738"/>
      <c r="I122" s="804"/>
    </row>
    <row r="123" spans="1:9" s="1425" customFormat="1" ht="13" x14ac:dyDescent="0.15">
      <c r="A123" s="1408"/>
      <c r="B123" s="1408"/>
      <c r="C123" s="1408"/>
      <c r="D123" s="1408"/>
      <c r="E123" s="1408"/>
    </row>
    <row r="124" spans="1:9" s="1425" customFormat="1" ht="14" thickBot="1" x14ac:dyDescent="0.2">
      <c r="A124" s="1415" t="s">
        <v>206</v>
      </c>
      <c r="B124" s="1913" t="s">
        <v>1069</v>
      </c>
      <c r="C124" s="1908"/>
      <c r="D124" s="1428"/>
      <c r="E124" s="1428"/>
      <c r="F124" s="1428"/>
      <c r="G124" s="1422"/>
      <c r="H124" s="1422" t="s">
        <v>281</v>
      </c>
      <c r="I124" s="1422" t="s">
        <v>282</v>
      </c>
    </row>
    <row r="125" spans="1:9" s="1425" customFormat="1" ht="13" x14ac:dyDescent="0.15">
      <c r="A125" s="1415"/>
      <c r="C125" s="1742"/>
      <c r="D125" s="1738"/>
      <c r="E125" s="1738"/>
      <c r="F125" s="1738"/>
      <c r="H125" s="276"/>
      <c r="I125" s="276"/>
    </row>
    <row r="126" spans="1:9" s="1425" customFormat="1" ht="13" x14ac:dyDescent="0.15">
      <c r="A126" s="1415"/>
      <c r="C126" s="1742"/>
      <c r="D126" s="1738"/>
      <c r="E126" s="1738"/>
      <c r="F126" s="1738"/>
      <c r="H126" s="276"/>
      <c r="I126" s="276"/>
    </row>
    <row r="127" spans="1:9" s="1425" customFormat="1" ht="13" x14ac:dyDescent="0.15">
      <c r="A127" s="1415"/>
      <c r="C127" s="1742"/>
      <c r="D127" s="1738"/>
      <c r="E127" s="1738"/>
      <c r="F127" s="1738"/>
      <c r="H127" s="276"/>
      <c r="I127" s="276"/>
    </row>
    <row r="128" spans="1:9" s="1425" customFormat="1" ht="13" x14ac:dyDescent="0.15">
      <c r="A128" s="1408"/>
      <c r="B128" s="1408"/>
      <c r="C128" s="1408"/>
      <c r="D128" s="1408"/>
      <c r="E128" s="1408"/>
      <c r="H128" s="369"/>
      <c r="I128" s="369"/>
    </row>
    <row r="129" spans="1:9" s="1425" customFormat="1" ht="14" thickBot="1" x14ac:dyDescent="0.2">
      <c r="A129" s="1415" t="s">
        <v>207</v>
      </c>
      <c r="B129" s="1913" t="s">
        <v>1100</v>
      </c>
      <c r="C129" s="1908"/>
      <c r="D129" s="1428"/>
      <c r="E129" s="1428"/>
      <c r="F129" s="1428"/>
      <c r="G129" s="1422"/>
      <c r="H129" s="1422" t="s">
        <v>281</v>
      </c>
      <c r="I129" s="1422" t="s">
        <v>282</v>
      </c>
    </row>
    <row r="130" spans="1:9" s="1425" customFormat="1" ht="13" x14ac:dyDescent="0.15">
      <c r="A130" s="1415"/>
      <c r="C130" s="1742"/>
      <c r="D130" s="1738"/>
      <c r="E130" s="1738"/>
      <c r="F130" s="1738"/>
      <c r="H130" s="276"/>
      <c r="I130" s="276"/>
    </row>
    <row r="131" spans="1:9" s="1425" customFormat="1" ht="13" x14ac:dyDescent="0.15">
      <c r="A131" s="1415"/>
      <c r="C131" s="1742"/>
      <c r="D131" s="1738"/>
      <c r="E131" s="1738"/>
      <c r="F131" s="1738"/>
      <c r="H131" s="276"/>
      <c r="I131" s="276"/>
    </row>
    <row r="132" spans="1:9" s="1425" customFormat="1" ht="13" x14ac:dyDescent="0.15">
      <c r="A132" s="1408"/>
      <c r="B132" s="1408"/>
      <c r="C132" s="1408"/>
      <c r="D132" s="1408"/>
      <c r="E132" s="1408"/>
      <c r="H132" s="369"/>
      <c r="I132" s="369"/>
    </row>
    <row r="133" spans="1:9" s="1425" customFormat="1" ht="14" thickBot="1" x14ac:dyDescent="0.2">
      <c r="A133" s="1415" t="s">
        <v>208</v>
      </c>
      <c r="B133" s="1430" t="s">
        <v>1101</v>
      </c>
      <c r="C133" s="1428"/>
      <c r="D133" s="1428"/>
      <c r="E133" s="1428"/>
      <c r="F133" s="1428"/>
      <c r="G133" s="1422"/>
      <c r="H133" s="1422" t="s">
        <v>281</v>
      </c>
      <c r="I133" s="1422" t="s">
        <v>282</v>
      </c>
    </row>
    <row r="134" spans="1:9" s="1425" customFormat="1" ht="13" x14ac:dyDescent="0.15">
      <c r="A134" s="1415"/>
      <c r="C134" s="1742"/>
      <c r="D134" s="1738"/>
      <c r="E134" s="1738"/>
      <c r="F134" s="1738"/>
      <c r="G134" s="1738"/>
      <c r="H134" s="276"/>
      <c r="I134" s="276"/>
    </row>
    <row r="135" spans="1:9" s="1425" customFormat="1" ht="13" x14ac:dyDescent="0.15">
      <c r="A135" s="1415"/>
      <c r="C135" s="1742"/>
      <c r="D135" s="1738"/>
      <c r="E135" s="1738"/>
      <c r="F135" s="1738"/>
      <c r="G135" s="1738"/>
      <c r="H135" s="276"/>
      <c r="I135" s="276"/>
    </row>
    <row r="136" spans="1:9" s="1425" customFormat="1" ht="13" x14ac:dyDescent="0.15">
      <c r="A136" s="1408"/>
      <c r="B136" s="1408"/>
      <c r="C136" s="1408"/>
      <c r="D136" s="1408"/>
      <c r="E136" s="1408"/>
      <c r="H136" s="369"/>
      <c r="I136" s="369"/>
    </row>
    <row r="137" spans="1:9" s="1425" customFormat="1" ht="14" thickBot="1" x14ac:dyDescent="0.2">
      <c r="A137" s="1415" t="s">
        <v>238</v>
      </c>
      <c r="B137" s="1913" t="s">
        <v>1102</v>
      </c>
      <c r="C137" s="1908"/>
      <c r="D137" s="1908"/>
      <c r="E137" s="1908"/>
      <c r="F137" s="1428"/>
      <c r="G137" s="1422"/>
      <c r="H137" s="1422" t="s">
        <v>281</v>
      </c>
      <c r="I137" s="1422" t="s">
        <v>282</v>
      </c>
    </row>
    <row r="138" spans="1:9" s="1425" customFormat="1" ht="13" x14ac:dyDescent="0.15">
      <c r="A138" s="1415"/>
      <c r="C138" s="1742"/>
      <c r="D138" s="1738"/>
      <c r="E138" s="1738"/>
      <c r="F138" s="1738"/>
      <c r="H138" s="276"/>
      <c r="I138" s="276"/>
    </row>
    <row r="139" spans="1:9" s="1425" customFormat="1" ht="13" x14ac:dyDescent="0.15">
      <c r="A139" s="1415"/>
      <c r="C139" s="1742"/>
      <c r="D139" s="1738"/>
      <c r="E139" s="1738"/>
      <c r="F139" s="1738"/>
      <c r="H139" s="276"/>
      <c r="I139" s="276"/>
    </row>
    <row r="140" spans="1:9" s="1425" customFormat="1" ht="13" x14ac:dyDescent="0.15">
      <c r="A140" s="1415"/>
      <c r="B140" s="1415"/>
      <c r="C140" s="1415"/>
      <c r="D140" s="1415"/>
      <c r="E140" s="1408"/>
      <c r="H140" s="369"/>
      <c r="I140" s="369"/>
    </row>
    <row r="141" spans="1:9" s="1425" customFormat="1" ht="14" thickBot="1" x14ac:dyDescent="0.2">
      <c r="A141" s="1415"/>
      <c r="B141" s="1913" t="s">
        <v>1103</v>
      </c>
      <c r="C141" s="1908"/>
      <c r="D141" s="1908"/>
      <c r="E141" s="1908"/>
      <c r="F141" s="1428"/>
      <c r="G141" s="1422"/>
      <c r="H141" s="1422" t="s">
        <v>281</v>
      </c>
      <c r="I141" s="1422" t="s">
        <v>282</v>
      </c>
    </row>
    <row r="142" spans="1:9" s="1425" customFormat="1" ht="13" x14ac:dyDescent="0.15">
      <c r="A142" s="1415"/>
      <c r="C142" s="1742"/>
      <c r="D142" s="1738"/>
      <c r="E142" s="1738"/>
      <c r="F142" s="1738"/>
      <c r="H142" s="276"/>
      <c r="I142" s="276"/>
    </row>
    <row r="143" spans="1:9" s="1425" customFormat="1" ht="13" x14ac:dyDescent="0.15">
      <c r="A143" s="1415"/>
      <c r="C143" s="1742"/>
      <c r="D143" s="1738"/>
      <c r="E143" s="1738"/>
      <c r="F143" s="1738"/>
      <c r="H143" s="276"/>
      <c r="I143" s="276"/>
    </row>
    <row r="144" spans="1:9" s="1425" customFormat="1" ht="13" x14ac:dyDescent="0.15">
      <c r="A144" s="1408"/>
      <c r="B144" s="1408"/>
      <c r="E144" s="1408"/>
      <c r="H144" s="129"/>
      <c r="I144" s="129"/>
    </row>
    <row r="145" spans="1:12" s="1425" customFormat="1" ht="14" thickBot="1" x14ac:dyDescent="0.2">
      <c r="A145" s="1415" t="s">
        <v>239</v>
      </c>
      <c r="B145" s="1913" t="s">
        <v>1104</v>
      </c>
      <c r="C145" s="1908"/>
      <c r="D145" s="1908"/>
      <c r="E145" s="1908"/>
      <c r="F145" s="1428"/>
      <c r="G145" s="1422"/>
      <c r="H145" s="1422" t="s">
        <v>281</v>
      </c>
      <c r="I145" s="1422" t="s">
        <v>282</v>
      </c>
    </row>
    <row r="146" spans="1:12" s="1425" customFormat="1" ht="13" x14ac:dyDescent="0.15">
      <c r="A146" s="1415"/>
      <c r="C146" s="1742"/>
      <c r="D146" s="1738"/>
      <c r="E146" s="1738"/>
      <c r="F146" s="1738"/>
      <c r="H146" s="276"/>
      <c r="I146" s="276"/>
    </row>
    <row r="147" spans="1:12" s="1425" customFormat="1" ht="13" x14ac:dyDescent="0.15">
      <c r="A147" s="1415"/>
      <c r="C147" s="1742"/>
      <c r="D147" s="1738"/>
      <c r="E147" s="1738"/>
      <c r="F147" s="1738"/>
      <c r="H147" s="276"/>
      <c r="I147" s="276"/>
    </row>
    <row r="148" spans="1:12" s="1425" customFormat="1" ht="13" x14ac:dyDescent="0.15">
      <c r="A148" s="1408"/>
      <c r="B148" s="1408"/>
      <c r="C148" s="1408"/>
      <c r="D148" s="1408"/>
      <c r="E148" s="1408"/>
    </row>
    <row r="149" spans="1:12" s="1425" customFormat="1" ht="14" thickBot="1" x14ac:dyDescent="0.2">
      <c r="A149" s="1408" t="s">
        <v>746</v>
      </c>
      <c r="B149" s="1750" t="s">
        <v>734</v>
      </c>
      <c r="C149" s="1921"/>
      <c r="D149" s="1921"/>
      <c r="E149" s="1921"/>
      <c r="F149" s="1920" t="s">
        <v>737</v>
      </c>
      <c r="G149" s="1920"/>
      <c r="H149" s="1920"/>
      <c r="I149" s="1750" t="s">
        <v>725</v>
      </c>
      <c r="J149" s="1896"/>
      <c r="K149" s="1896"/>
      <c r="L149" s="1896"/>
    </row>
    <row r="150" spans="1:12" s="1425" customFormat="1" ht="13" x14ac:dyDescent="0.15">
      <c r="B150" s="1418"/>
      <c r="C150" s="466"/>
      <c r="D150" s="1415"/>
      <c r="E150" s="276"/>
      <c r="F150" s="1920"/>
      <c r="G150" s="1920"/>
      <c r="H150" s="1920"/>
      <c r="I150" s="1418"/>
      <c r="J150" s="1432"/>
      <c r="K150" s="1448"/>
      <c r="L150" s="369"/>
    </row>
    <row r="151" spans="1:12" s="1425" customFormat="1" ht="13" x14ac:dyDescent="0.15">
      <c r="C151" s="1415"/>
      <c r="D151" s="1415"/>
      <c r="I151" s="1418"/>
      <c r="J151" s="1432"/>
      <c r="K151" s="2275"/>
      <c r="L151" s="1738"/>
    </row>
    <row r="152" spans="1:12" s="1425" customFormat="1" ht="13" x14ac:dyDescent="0.15">
      <c r="B152" s="1418"/>
      <c r="C152" s="1418"/>
      <c r="D152" s="1415"/>
      <c r="G152" s="369"/>
      <c r="I152" s="1418"/>
      <c r="J152" s="1418"/>
    </row>
    <row r="153" spans="1:12" s="1425" customFormat="1" ht="13" x14ac:dyDescent="0.15">
      <c r="A153" s="1408"/>
      <c r="B153" s="1408"/>
      <c r="C153" s="1408"/>
      <c r="D153" s="1408"/>
      <c r="E153" s="1408"/>
    </row>
    <row r="154" spans="1:12" s="1425" customFormat="1" ht="13" x14ac:dyDescent="0.15">
      <c r="A154" s="1415" t="s">
        <v>747</v>
      </c>
      <c r="B154" s="1742"/>
      <c r="C154" s="1738"/>
      <c r="D154" s="1738"/>
      <c r="E154" s="1738"/>
      <c r="F154" s="1738"/>
      <c r="G154" s="1738"/>
      <c r="H154" s="1738"/>
    </row>
    <row r="155" spans="1:12" s="1425" customFormat="1" ht="13" x14ac:dyDescent="0.15">
      <c r="A155" s="1415"/>
      <c r="B155" s="1742"/>
      <c r="C155" s="1738"/>
      <c r="D155" s="1738"/>
      <c r="E155" s="1738"/>
      <c r="F155" s="1738"/>
      <c r="G155" s="1738"/>
      <c r="H155" s="1738"/>
    </row>
    <row r="156" spans="1:12" s="1425" customFormat="1" ht="13" x14ac:dyDescent="0.15">
      <c r="A156" s="1415"/>
      <c r="B156" s="1742"/>
      <c r="C156" s="1738"/>
      <c r="D156" s="1738"/>
      <c r="E156" s="1738"/>
      <c r="F156" s="1738"/>
      <c r="G156" s="1738"/>
      <c r="H156" s="1738"/>
      <c r="I156" s="804"/>
    </row>
    <row r="157" spans="1:12" s="1425" customFormat="1" ht="13" x14ac:dyDescent="0.15"/>
    <row r="158" spans="1:12" s="1425" customFormat="1" ht="13" x14ac:dyDescent="0.15"/>
    <row r="159" spans="1:12" s="1425" customFormat="1" ht="13" x14ac:dyDescent="0.15">
      <c r="A159" s="1933" t="s">
        <v>1739</v>
      </c>
      <c r="B159" s="1947"/>
    </row>
    <row r="160" spans="1:12" s="1425" customFormat="1" ht="13" x14ac:dyDescent="0.15"/>
    <row r="161" spans="1:9" s="1425" customFormat="1" ht="13" x14ac:dyDescent="0.15">
      <c r="A161" s="1415" t="s">
        <v>713</v>
      </c>
      <c r="B161" s="1742"/>
      <c r="C161" s="1738"/>
      <c r="D161" s="1738"/>
      <c r="E161" s="1738"/>
      <c r="F161" s="1738"/>
      <c r="G161" s="1738"/>
    </row>
    <row r="162" spans="1:9" s="1425" customFormat="1" ht="13" x14ac:dyDescent="0.15">
      <c r="A162" s="1415"/>
      <c r="B162" s="1742"/>
      <c r="C162" s="1738"/>
      <c r="D162" s="1738"/>
      <c r="E162" s="1738"/>
      <c r="F162" s="1738"/>
      <c r="G162" s="1738"/>
      <c r="H162" s="369"/>
      <c r="I162" s="369"/>
    </row>
    <row r="163" spans="1:9" s="1425" customFormat="1" ht="13" x14ac:dyDescent="0.15">
      <c r="A163" s="1408"/>
      <c r="B163" s="1408"/>
      <c r="C163" s="1408"/>
      <c r="D163" s="1408"/>
      <c r="E163" s="1408"/>
      <c r="H163" s="369"/>
      <c r="I163" s="369"/>
    </row>
    <row r="164" spans="1:9" s="1425" customFormat="1" ht="13" x14ac:dyDescent="0.15">
      <c r="A164" s="1415" t="s">
        <v>721</v>
      </c>
      <c r="B164" s="1742"/>
      <c r="C164" s="1738"/>
      <c r="D164" s="1738"/>
      <c r="E164" s="1738"/>
      <c r="F164" s="1738"/>
      <c r="G164" s="1738"/>
      <c r="H164" s="369"/>
      <c r="I164" s="369"/>
    </row>
    <row r="165" spans="1:9" s="1425" customFormat="1" ht="13" x14ac:dyDescent="0.15">
      <c r="A165" s="1415"/>
      <c r="B165" s="1742"/>
      <c r="C165" s="1738"/>
      <c r="D165" s="1738"/>
      <c r="E165" s="1738"/>
      <c r="F165" s="1738"/>
      <c r="G165" s="1738"/>
      <c r="H165" s="369"/>
      <c r="I165" s="369"/>
    </row>
    <row r="166" spans="1:9" s="1425" customFormat="1" ht="13" x14ac:dyDescent="0.15">
      <c r="A166" s="1408"/>
      <c r="B166" s="1408"/>
      <c r="C166" s="1408"/>
      <c r="D166" s="1408"/>
      <c r="E166" s="1408"/>
      <c r="H166" s="369"/>
      <c r="I166" s="369"/>
    </row>
    <row r="167" spans="1:9" s="1425" customFormat="1" ht="13" x14ac:dyDescent="0.15">
      <c r="A167" s="1415" t="s">
        <v>772</v>
      </c>
      <c r="B167" s="1742"/>
      <c r="C167" s="1738"/>
      <c r="D167" s="1738"/>
      <c r="E167" s="1738"/>
      <c r="F167" s="1738"/>
      <c r="G167" s="1738"/>
      <c r="H167" s="369"/>
      <c r="I167" s="369"/>
    </row>
    <row r="168" spans="1:9" s="1425" customFormat="1" ht="13" x14ac:dyDescent="0.15">
      <c r="A168" s="1415"/>
      <c r="B168" s="1742"/>
      <c r="C168" s="1738"/>
      <c r="D168" s="1738"/>
      <c r="E168" s="1738"/>
      <c r="F168" s="1738"/>
      <c r="G168" s="1738"/>
      <c r="H168" s="822"/>
      <c r="I168" s="369"/>
    </row>
    <row r="169" spans="1:9" s="1425" customFormat="1" ht="13" x14ac:dyDescent="0.15">
      <c r="A169" s="1408"/>
      <c r="B169" s="1408"/>
      <c r="C169" s="1408"/>
      <c r="D169" s="1408"/>
      <c r="E169" s="1408"/>
      <c r="H169" s="369"/>
      <c r="I169" s="369"/>
    </row>
    <row r="170" spans="1:9" s="1425" customFormat="1" ht="14" thickBot="1" x14ac:dyDescent="0.2">
      <c r="A170" s="1415" t="s">
        <v>206</v>
      </c>
      <c r="B170" s="1913" t="s">
        <v>1106</v>
      </c>
      <c r="C170" s="1908"/>
      <c r="D170" s="1908"/>
      <c r="E170" s="1908"/>
      <c r="F170" s="1908"/>
      <c r="G170" s="1422"/>
      <c r="H170" s="1422" t="s">
        <v>281</v>
      </c>
      <c r="I170" s="1422" t="s">
        <v>282</v>
      </c>
    </row>
    <row r="171" spans="1:9" s="1425" customFormat="1" ht="13" x14ac:dyDescent="0.15">
      <c r="A171" s="1415"/>
      <c r="C171" s="1742"/>
      <c r="D171" s="1738"/>
      <c r="E171" s="1738"/>
      <c r="F171" s="1738"/>
      <c r="G171" s="1738"/>
      <c r="H171" s="276"/>
      <c r="I171" s="276"/>
    </row>
    <row r="172" spans="1:9" s="1425" customFormat="1" ht="13" x14ac:dyDescent="0.15">
      <c r="A172" s="1415"/>
      <c r="C172" s="1742"/>
      <c r="D172" s="1738"/>
      <c r="E172" s="1738"/>
      <c r="F172" s="1738"/>
      <c r="G172" s="1738"/>
      <c r="H172" s="276"/>
      <c r="I172" s="276"/>
    </row>
    <row r="173" spans="1:9" s="1425" customFormat="1" ht="13" x14ac:dyDescent="0.15">
      <c r="A173" s="1408"/>
      <c r="B173" s="1408"/>
      <c r="E173" s="1408"/>
      <c r="H173" s="129"/>
      <c r="I173" s="129"/>
    </row>
    <row r="174" spans="1:9" s="1425" customFormat="1" ht="14" thickBot="1" x14ac:dyDescent="0.2">
      <c r="A174" s="1415" t="s">
        <v>207</v>
      </c>
      <c r="B174" s="1430" t="s">
        <v>1101</v>
      </c>
      <c r="C174" s="1428"/>
      <c r="D174" s="1428"/>
      <c r="E174" s="1428"/>
      <c r="F174" s="1428"/>
      <c r="G174" s="1422"/>
      <c r="H174" s="1422" t="s">
        <v>281</v>
      </c>
      <c r="I174" s="1422" t="s">
        <v>282</v>
      </c>
    </row>
    <row r="175" spans="1:9" s="1425" customFormat="1" ht="13" x14ac:dyDescent="0.15">
      <c r="A175" s="1415"/>
      <c r="C175" s="1742"/>
      <c r="D175" s="1738"/>
      <c r="E175" s="1738"/>
      <c r="F175" s="1738"/>
      <c r="G175" s="1738"/>
      <c r="H175" s="276"/>
      <c r="I175" s="276"/>
    </row>
    <row r="176" spans="1:9" s="1425" customFormat="1" ht="13" x14ac:dyDescent="0.15">
      <c r="A176" s="1415"/>
      <c r="C176" s="1742"/>
      <c r="D176" s="1738"/>
      <c r="E176" s="1738"/>
      <c r="F176" s="1738"/>
      <c r="G176" s="1738"/>
      <c r="H176" s="276"/>
      <c r="I176" s="276"/>
    </row>
    <row r="177" spans="1:12" s="1425" customFormat="1" ht="13" x14ac:dyDescent="0.15">
      <c r="A177" s="1408"/>
      <c r="B177" s="1408"/>
      <c r="E177" s="1408"/>
      <c r="H177" s="129"/>
      <c r="I177" s="129"/>
    </row>
    <row r="178" spans="1:12" s="1425" customFormat="1" ht="14" thickBot="1" x14ac:dyDescent="0.2">
      <c r="A178" s="1415" t="s">
        <v>687</v>
      </c>
      <c r="B178" s="1913" t="s">
        <v>1108</v>
      </c>
      <c r="C178" s="1908"/>
      <c r="D178" s="1908"/>
      <c r="E178" s="1908"/>
      <c r="F178" s="1908"/>
      <c r="G178" s="1422"/>
      <c r="H178" s="1422" t="s">
        <v>281</v>
      </c>
      <c r="I178" s="1422" t="s">
        <v>282</v>
      </c>
    </row>
    <row r="179" spans="1:12" s="1425" customFormat="1" ht="13" x14ac:dyDescent="0.15">
      <c r="A179" s="1415"/>
      <c r="C179" s="1742"/>
      <c r="D179" s="1738"/>
      <c r="E179" s="1738"/>
      <c r="F179" s="1738"/>
      <c r="G179" s="1738"/>
      <c r="H179" s="276"/>
      <c r="I179" s="276"/>
    </row>
    <row r="180" spans="1:12" s="1425" customFormat="1" ht="13" x14ac:dyDescent="0.15">
      <c r="A180" s="1415"/>
      <c r="C180" s="1742"/>
      <c r="D180" s="1738"/>
      <c r="E180" s="1738"/>
      <c r="F180" s="1738"/>
      <c r="G180" s="1738"/>
      <c r="H180" s="276"/>
      <c r="I180" s="276"/>
    </row>
    <row r="181" spans="1:12" s="1425" customFormat="1" ht="13" x14ac:dyDescent="0.15">
      <c r="A181" s="1408"/>
      <c r="B181" s="1408"/>
      <c r="C181" s="1408"/>
      <c r="D181" s="1408"/>
      <c r="E181" s="1408"/>
    </row>
    <row r="182" spans="1:12" s="1425" customFormat="1" ht="14" thickBot="1" x14ac:dyDescent="0.2">
      <c r="A182" s="1408" t="s">
        <v>2</v>
      </c>
      <c r="B182" s="1727" t="s">
        <v>1107</v>
      </c>
      <c r="C182" s="1878"/>
      <c r="D182" s="1878"/>
      <c r="E182" s="1878"/>
      <c r="F182" s="1878"/>
      <c r="G182" s="1920"/>
      <c r="H182" s="1920"/>
      <c r="I182" s="1727" t="s">
        <v>1109</v>
      </c>
      <c r="J182" s="1878"/>
      <c r="K182" s="1878"/>
      <c r="L182" s="1878"/>
    </row>
    <row r="183" spans="1:12" s="1425" customFormat="1" ht="13" x14ac:dyDescent="0.15">
      <c r="B183" s="1418"/>
      <c r="C183" s="823"/>
      <c r="D183" s="1448"/>
      <c r="E183" s="276"/>
      <c r="G183" s="1920"/>
      <c r="H183" s="1920"/>
      <c r="I183" s="1418"/>
      <c r="J183" s="824"/>
      <c r="K183" s="825"/>
      <c r="L183" s="339"/>
    </row>
    <row r="184" spans="1:12" s="1425" customFormat="1" ht="13" x14ac:dyDescent="0.15">
      <c r="B184" s="1418"/>
      <c r="C184" s="1418"/>
      <c r="D184" s="1415"/>
      <c r="I184" s="1418"/>
      <c r="J184" s="1418"/>
    </row>
    <row r="185" spans="1:12" s="1425" customFormat="1" ht="13" x14ac:dyDescent="0.15">
      <c r="B185" s="1418"/>
      <c r="C185" s="1418"/>
      <c r="D185" s="1415"/>
      <c r="G185" s="369"/>
      <c r="I185" s="1418"/>
      <c r="J185" s="1418"/>
    </row>
    <row r="186" spans="1:12" s="1425" customFormat="1" ht="13" x14ac:dyDescent="0.15">
      <c r="B186" s="1420"/>
      <c r="C186" s="1408"/>
      <c r="D186" s="1408"/>
      <c r="I186" s="1408"/>
      <c r="J186" s="1408"/>
    </row>
    <row r="187" spans="1:12" s="1425" customFormat="1" ht="13" x14ac:dyDescent="0.15">
      <c r="B187" s="1408"/>
      <c r="C187" s="1408"/>
      <c r="D187" s="1408"/>
      <c r="I187" s="1408"/>
      <c r="J187" s="1408"/>
    </row>
    <row r="188" spans="1:12" s="1425" customFormat="1" ht="13" x14ac:dyDescent="0.15">
      <c r="B188" s="1408"/>
      <c r="C188" s="1408"/>
      <c r="D188" s="1408"/>
      <c r="E188" s="1408"/>
      <c r="F188" s="1408"/>
    </row>
    <row r="189" spans="1:12" s="1425" customFormat="1" ht="14" thickBot="1" x14ac:dyDescent="0.2">
      <c r="A189" s="1415"/>
      <c r="B189" s="1415"/>
      <c r="F189" s="1750" t="s">
        <v>1110</v>
      </c>
      <c r="G189" s="1921"/>
      <c r="H189" s="1921"/>
      <c r="I189" s="1921"/>
      <c r="J189" s="1921"/>
    </row>
    <row r="190" spans="1:12" s="1425" customFormat="1" ht="13" x14ac:dyDescent="0.15">
      <c r="A190" s="1415"/>
      <c r="B190" s="1415"/>
      <c r="F190" s="2276"/>
      <c r="G190" s="2277"/>
      <c r="H190" s="339"/>
      <c r="I190" s="825"/>
    </row>
    <row r="191" spans="1:12" s="1425" customFormat="1" ht="13" x14ac:dyDescent="0.15">
      <c r="A191" s="1415"/>
      <c r="B191" s="1415"/>
      <c r="C191" s="1418"/>
      <c r="D191" s="1418"/>
      <c r="E191" s="1415"/>
    </row>
    <row r="192" spans="1:12" s="1425" customFormat="1" ht="13" x14ac:dyDescent="0.15">
      <c r="A192" s="1408"/>
      <c r="B192" s="1408"/>
      <c r="C192" s="1408"/>
      <c r="D192" s="1408"/>
      <c r="E192" s="1408"/>
    </row>
    <row r="193" spans="1:10" s="1425" customFormat="1" ht="13" x14ac:dyDescent="0.15">
      <c r="A193" s="1408" t="s">
        <v>31</v>
      </c>
      <c r="B193" s="1735"/>
      <c r="C193" s="1737"/>
      <c r="D193" s="1737"/>
      <c r="E193" s="1737"/>
      <c r="F193" s="1737"/>
      <c r="G193" s="1737"/>
      <c r="H193" s="1737"/>
      <c r="I193" s="1410"/>
      <c r="J193" s="1410"/>
    </row>
    <row r="194" spans="1:10" s="1425" customFormat="1" ht="13" x14ac:dyDescent="0.15">
      <c r="A194" s="1408"/>
      <c r="B194" s="1737"/>
      <c r="C194" s="1737"/>
      <c r="D194" s="1737"/>
      <c r="E194" s="1737"/>
      <c r="F194" s="1737"/>
      <c r="G194" s="1737"/>
      <c r="H194" s="1737"/>
      <c r="I194" s="1410"/>
      <c r="J194" s="1410"/>
    </row>
    <row r="195" spans="1:10" s="1425" customFormat="1" ht="13" x14ac:dyDescent="0.15">
      <c r="B195" s="1735"/>
      <c r="C195" s="1737"/>
      <c r="D195" s="1737"/>
      <c r="E195" s="1737"/>
      <c r="F195" s="1737"/>
      <c r="G195" s="1737"/>
      <c r="H195" s="1737"/>
      <c r="I195" s="1410"/>
      <c r="J195" s="1410"/>
    </row>
    <row r="196" spans="1:10" s="1425" customFormat="1" ht="13" x14ac:dyDescent="0.15">
      <c r="B196" s="1737"/>
      <c r="C196" s="1737"/>
      <c r="D196" s="1737"/>
      <c r="E196" s="1737"/>
      <c r="F196" s="1737"/>
      <c r="G196" s="1737"/>
      <c r="H196" s="1737"/>
      <c r="I196" s="1410"/>
      <c r="J196" s="1410"/>
    </row>
    <row r="197" spans="1:10" s="1425" customFormat="1" ht="13" x14ac:dyDescent="0.15">
      <c r="B197" s="1742"/>
      <c r="C197" s="1738"/>
      <c r="D197" s="1738"/>
      <c r="E197" s="1738"/>
      <c r="F197" s="1738"/>
      <c r="G197" s="1738"/>
      <c r="H197" s="1738"/>
      <c r="I197" s="276"/>
      <c r="J197" s="1410"/>
    </row>
    <row r="198" spans="1:10" s="1425" customFormat="1" ht="13" x14ac:dyDescent="0.15">
      <c r="B198" s="1742"/>
      <c r="C198" s="1738"/>
      <c r="D198" s="1738"/>
      <c r="E198" s="1738"/>
      <c r="F198" s="1738"/>
      <c r="G198" s="1738"/>
      <c r="H198" s="1738"/>
      <c r="I198" s="369"/>
    </row>
    <row r="199" spans="1:10" s="1425" customFormat="1" ht="13" x14ac:dyDescent="0.15">
      <c r="B199" s="2278"/>
      <c r="C199" s="1737"/>
      <c r="D199" s="1737"/>
      <c r="E199" s="1737"/>
      <c r="F199" s="1737"/>
      <c r="G199" s="1737"/>
      <c r="H199" s="1737"/>
      <c r="I199" s="369"/>
    </row>
    <row r="200" spans="1:10" s="1425" customFormat="1" ht="13" x14ac:dyDescent="0.15">
      <c r="B200" s="1737"/>
      <c r="C200" s="1737"/>
      <c r="D200" s="1737"/>
      <c r="E200" s="1737"/>
      <c r="F200" s="1737"/>
      <c r="G200" s="1737"/>
      <c r="H200" s="1737"/>
      <c r="I200" s="369"/>
    </row>
    <row r="201" spans="1:10" s="1425" customFormat="1" ht="13" x14ac:dyDescent="0.15">
      <c r="B201" s="1742"/>
      <c r="C201" s="1738"/>
      <c r="D201" s="1738"/>
      <c r="E201" s="1738"/>
      <c r="F201" s="1738"/>
      <c r="G201" s="1738"/>
      <c r="H201" s="1738"/>
      <c r="I201" s="369"/>
      <c r="J201" s="1410"/>
    </row>
    <row r="202" spans="1:10" s="1425" customFormat="1" ht="13" x14ac:dyDescent="0.15">
      <c r="B202" s="1742"/>
      <c r="C202" s="1738"/>
      <c r="D202" s="1738"/>
      <c r="E202" s="1738"/>
      <c r="F202" s="1738"/>
      <c r="G202" s="1738"/>
      <c r="H202" s="1738"/>
      <c r="I202" s="276"/>
      <c r="J202" s="1410"/>
    </row>
    <row r="203" spans="1:10" s="1425" customFormat="1" ht="13" x14ac:dyDescent="0.15">
      <c r="B203" s="1735"/>
      <c r="C203" s="1737"/>
      <c r="D203" s="1737"/>
      <c r="E203" s="1737"/>
      <c r="F203" s="1737"/>
      <c r="G203" s="1737"/>
      <c r="H203" s="1737"/>
    </row>
    <row r="204" spans="1:10" s="1425" customFormat="1" ht="13" x14ac:dyDescent="0.15">
      <c r="B204" s="1737"/>
      <c r="C204" s="1737"/>
      <c r="D204" s="1737"/>
      <c r="E204" s="1737"/>
      <c r="F204" s="1737"/>
      <c r="G204" s="1737"/>
      <c r="H204" s="1737"/>
    </row>
    <row r="205" spans="1:10" s="1425" customFormat="1" ht="13" x14ac:dyDescent="0.15">
      <c r="B205" s="1737"/>
      <c r="C205" s="1737"/>
      <c r="D205" s="1737"/>
      <c r="E205" s="1737"/>
      <c r="F205" s="1737"/>
      <c r="G205" s="1737"/>
      <c r="H205" s="1737"/>
    </row>
    <row r="206" spans="1:10" s="1425" customFormat="1" ht="13" x14ac:dyDescent="0.15">
      <c r="B206" s="1737"/>
      <c r="C206" s="1737"/>
      <c r="D206" s="1737"/>
      <c r="E206" s="1737"/>
      <c r="F206" s="1737"/>
      <c r="G206" s="1737"/>
      <c r="H206" s="1737"/>
    </row>
    <row r="207" spans="1:10" s="1425" customFormat="1" ht="13" x14ac:dyDescent="0.15">
      <c r="B207" s="1415"/>
      <c r="D207" s="1408"/>
      <c r="E207" s="1408"/>
      <c r="F207" s="1408"/>
    </row>
    <row r="208" spans="1:10" s="1425" customFormat="1" ht="13" x14ac:dyDescent="0.15">
      <c r="B208" s="1415"/>
      <c r="D208" s="1408"/>
      <c r="E208" s="1408"/>
      <c r="F208" s="1408"/>
    </row>
    <row r="209" spans="1:9" s="1425" customFormat="1" ht="13" x14ac:dyDescent="0.15">
      <c r="A209" s="1933" t="s">
        <v>1740</v>
      </c>
      <c r="B209" s="1947"/>
    </row>
    <row r="210" spans="1:9" s="1425" customFormat="1" ht="13" x14ac:dyDescent="0.15"/>
    <row r="211" spans="1:9" s="1425" customFormat="1" ht="13" x14ac:dyDescent="0.15">
      <c r="A211" s="1415" t="s">
        <v>0</v>
      </c>
      <c r="B211" s="1742"/>
      <c r="C211" s="1738"/>
      <c r="D211" s="1738"/>
      <c r="E211" s="1738"/>
      <c r="F211" s="1738"/>
      <c r="G211" s="1738"/>
      <c r="H211" s="1738"/>
    </row>
    <row r="212" spans="1:9" s="1425" customFormat="1" ht="13" x14ac:dyDescent="0.15">
      <c r="A212" s="1415"/>
      <c r="B212" s="373"/>
      <c r="D212" s="1432"/>
      <c r="E212" s="1408"/>
      <c r="I212" s="276"/>
    </row>
    <row r="213" spans="1:9" s="1425" customFormat="1" ht="13" x14ac:dyDescent="0.15">
      <c r="A213" s="1415"/>
      <c r="B213" s="1431"/>
      <c r="C213" s="1415"/>
      <c r="D213" s="1447"/>
      <c r="E213" s="1415"/>
      <c r="I213" s="369"/>
    </row>
    <row r="214" spans="1:9" s="1425" customFormat="1" ht="13" x14ac:dyDescent="0.15">
      <c r="A214" s="1415"/>
      <c r="C214" s="1415"/>
      <c r="D214" s="1408"/>
      <c r="E214" s="1415"/>
      <c r="I214" s="369"/>
    </row>
    <row r="215" spans="1:9" s="1425" customFormat="1" ht="13" x14ac:dyDescent="0.15">
      <c r="A215" s="1415"/>
      <c r="B215" s="1742"/>
      <c r="C215" s="1738"/>
      <c r="D215" s="1738"/>
      <c r="E215" s="1738"/>
      <c r="F215" s="1738"/>
      <c r="G215" s="1738"/>
      <c r="H215" s="1738"/>
      <c r="I215" s="276"/>
    </row>
    <row r="216" spans="1:9" s="1425" customFormat="1" ht="13" x14ac:dyDescent="0.15">
      <c r="A216" s="1415"/>
      <c r="B216" s="1735"/>
      <c r="C216" s="1737"/>
      <c r="D216" s="1737"/>
      <c r="E216" s="1737"/>
      <c r="F216" s="1737"/>
      <c r="G216" s="1737"/>
      <c r="H216" s="1737"/>
    </row>
    <row r="217" spans="1:9" s="1425" customFormat="1" ht="13" x14ac:dyDescent="0.15">
      <c r="A217" s="1415"/>
      <c r="B217" s="1737"/>
      <c r="C217" s="1737"/>
      <c r="D217" s="1737"/>
      <c r="E217" s="1737"/>
      <c r="F217" s="1737"/>
      <c r="G217" s="1737"/>
      <c r="H217" s="1737"/>
    </row>
    <row r="218" spans="1:9" s="1425" customFormat="1" ht="13" x14ac:dyDescent="0.15">
      <c r="A218" s="1415"/>
      <c r="B218" s="1415"/>
      <c r="C218" s="1415"/>
      <c r="D218" s="1408"/>
      <c r="E218" s="1408"/>
    </row>
    <row r="219" spans="1:9" s="1425" customFormat="1" ht="13" x14ac:dyDescent="0.15">
      <c r="A219" s="1415"/>
      <c r="B219" s="1415"/>
      <c r="C219" s="1778"/>
      <c r="D219" s="1830"/>
      <c r="E219" s="1830"/>
      <c r="F219" s="1830"/>
      <c r="G219" s="1830"/>
      <c r="H219" s="1830"/>
      <c r="I219" s="276"/>
    </row>
    <row r="220" spans="1:9" s="1425" customFormat="1" ht="13" x14ac:dyDescent="0.15">
      <c r="A220" s="1415"/>
      <c r="B220" s="1415"/>
      <c r="C220" s="1952"/>
      <c r="D220" s="1793"/>
      <c r="E220" s="1793"/>
      <c r="F220" s="1793"/>
      <c r="G220" s="1793"/>
      <c r="H220" s="1793"/>
      <c r="I220" s="369"/>
    </row>
    <row r="221" spans="1:9" s="1425" customFormat="1" ht="13" x14ac:dyDescent="0.15">
      <c r="A221" s="1415"/>
      <c r="B221" s="1415"/>
      <c r="D221" s="1408"/>
      <c r="E221" s="1408"/>
      <c r="I221" s="369"/>
    </row>
    <row r="222" spans="1:9" s="1425" customFormat="1" ht="13" x14ac:dyDescent="0.15">
      <c r="A222" s="1415"/>
      <c r="B222" s="1742"/>
      <c r="C222" s="1738"/>
      <c r="D222" s="1738"/>
      <c r="E222" s="1738"/>
      <c r="I222" s="276"/>
    </row>
    <row r="223" spans="1:9" s="1425" customFormat="1" ht="13" x14ac:dyDescent="0.15">
      <c r="A223" s="1408"/>
      <c r="B223" s="1408"/>
      <c r="C223" s="1408"/>
      <c r="D223" s="1408"/>
      <c r="E223" s="1408"/>
    </row>
    <row r="224" spans="1:9" s="1425" customFormat="1" ht="13" x14ac:dyDescent="0.15">
      <c r="B224" s="1731"/>
      <c r="C224" s="1738"/>
      <c r="D224" s="1738"/>
      <c r="E224" s="1738"/>
      <c r="F224" s="1738"/>
      <c r="G224" s="1738"/>
    </row>
    <row r="225" spans="2:5" s="1425" customFormat="1" ht="13" x14ac:dyDescent="0.15">
      <c r="B225" s="1408"/>
      <c r="C225" s="1408"/>
      <c r="D225" s="1408"/>
      <c r="E225" s="1408"/>
    </row>
    <row r="226" spans="2:5" s="1425" customFormat="1" ht="13" x14ac:dyDescent="0.15">
      <c r="B226" s="1419"/>
      <c r="D226" s="1419"/>
      <c r="E226" s="1437"/>
    </row>
    <row r="227" spans="2:5" s="1425" customFormat="1" ht="13" x14ac:dyDescent="0.15">
      <c r="B227" s="1419"/>
      <c r="D227" s="1419"/>
      <c r="E227" s="1437"/>
    </row>
    <row r="228" spans="2:5" s="1425" customFormat="1" ht="13" x14ac:dyDescent="0.15">
      <c r="B228" s="1419"/>
      <c r="C228" s="1429"/>
      <c r="D228" s="1419"/>
      <c r="E228" s="62"/>
    </row>
    <row r="229" spans="2:5" s="1425" customFormat="1" ht="13" x14ac:dyDescent="0.15">
      <c r="B229" s="1419"/>
      <c r="C229" s="1429"/>
      <c r="D229" s="1419"/>
      <c r="E229" s="62"/>
    </row>
    <row r="230" spans="2:5" s="1425" customFormat="1" ht="13" x14ac:dyDescent="0.15">
      <c r="B230" s="1419"/>
      <c r="C230" s="1429"/>
      <c r="D230" s="1419"/>
      <c r="E230" s="62"/>
    </row>
    <row r="231" spans="2:5" s="1425" customFormat="1" ht="13" x14ac:dyDescent="0.15">
      <c r="B231" s="1419"/>
      <c r="C231" s="1429"/>
      <c r="D231" s="1419"/>
      <c r="E231" s="62"/>
    </row>
    <row r="232" spans="2:5" s="1425" customFormat="1" ht="13" x14ac:dyDescent="0.15">
      <c r="B232" s="1419"/>
      <c r="C232" s="1429"/>
      <c r="D232" s="1419"/>
      <c r="E232" s="62"/>
    </row>
    <row r="233" spans="2:5" s="1425" customFormat="1" ht="13" x14ac:dyDescent="0.15">
      <c r="B233" s="1419"/>
      <c r="C233" s="1429"/>
      <c r="D233" s="1419"/>
      <c r="E233" s="62"/>
    </row>
    <row r="234" spans="2:5" s="1425" customFormat="1" ht="13" x14ac:dyDescent="0.15">
      <c r="B234" s="1419"/>
      <c r="C234" s="1429"/>
      <c r="D234" s="1419"/>
      <c r="E234" s="62"/>
    </row>
    <row r="235" spans="2:5" s="1425" customFormat="1" ht="13" x14ac:dyDescent="0.15">
      <c r="B235" s="1419"/>
      <c r="C235" s="1429"/>
      <c r="D235" s="1419"/>
      <c r="E235" s="62"/>
    </row>
    <row r="236" spans="2:5" s="1425" customFormat="1" ht="13" x14ac:dyDescent="0.15">
      <c r="B236" s="1419"/>
      <c r="C236" s="1429"/>
      <c r="D236" s="1419"/>
      <c r="E236" s="62"/>
    </row>
    <row r="237" spans="2:5" s="1425" customFormat="1" ht="13" x14ac:dyDescent="0.15">
      <c r="B237" s="1419"/>
      <c r="C237" s="1429"/>
      <c r="D237" s="1419"/>
      <c r="E237" s="62"/>
    </row>
    <row r="238" spans="2:5" s="1425" customFormat="1" ht="13" x14ac:dyDescent="0.15">
      <c r="C238" s="1429"/>
      <c r="D238" s="1419"/>
      <c r="E238" s="468"/>
    </row>
    <row r="239" spans="2:5" s="1425" customFormat="1" ht="13" x14ac:dyDescent="0.15">
      <c r="B239" s="1419"/>
      <c r="C239" s="1429"/>
      <c r="E239" s="92"/>
    </row>
    <row r="240" spans="2:5" s="1425" customFormat="1" ht="13" x14ac:dyDescent="0.15"/>
    <row r="241" spans="1:9" s="1425" customFormat="1" ht="13" x14ac:dyDescent="0.15">
      <c r="A241" s="1408"/>
      <c r="B241" s="1408"/>
      <c r="C241" s="1408"/>
      <c r="D241" s="1408"/>
      <c r="E241" s="1408"/>
    </row>
    <row r="242" spans="1:9" s="1425" customFormat="1" ht="13" x14ac:dyDescent="0.15">
      <c r="A242" s="1415" t="s">
        <v>206</v>
      </c>
      <c r="B242" s="1742"/>
      <c r="C242" s="1738"/>
      <c r="D242" s="1738"/>
      <c r="E242" s="1738"/>
      <c r="F242" s="1738"/>
      <c r="G242" s="1738"/>
      <c r="I242" s="369"/>
    </row>
    <row r="243" spans="1:9" s="1425" customFormat="1" ht="13" x14ac:dyDescent="0.15">
      <c r="A243" s="1415"/>
      <c r="B243" s="1415"/>
      <c r="C243" s="1410"/>
      <c r="D243" s="1410"/>
      <c r="E243" s="1410"/>
      <c r="F243" s="1410"/>
      <c r="G243" s="1410"/>
      <c r="I243" s="369"/>
    </row>
    <row r="244" spans="1:9" s="1425" customFormat="1" ht="13" x14ac:dyDescent="0.15">
      <c r="A244" s="1415" t="s">
        <v>207</v>
      </c>
      <c r="B244" s="1742"/>
      <c r="C244" s="1738"/>
      <c r="D244" s="1738"/>
      <c r="E244" s="1738"/>
      <c r="F244" s="1738"/>
      <c r="G244" s="1738"/>
      <c r="I244" s="369"/>
    </row>
    <row r="245" spans="1:9" s="1425" customFormat="1" ht="13" x14ac:dyDescent="0.15">
      <c r="A245" s="1415"/>
      <c r="B245" s="1742"/>
      <c r="C245" s="1738"/>
      <c r="D245" s="1738"/>
      <c r="E245" s="1738"/>
      <c r="F245" s="1738"/>
      <c r="G245" s="1738"/>
      <c r="I245" s="369"/>
    </row>
    <row r="246" spans="1:9" s="1425" customFormat="1" ht="13" x14ac:dyDescent="0.15">
      <c r="A246" s="1415"/>
      <c r="B246" s="1415"/>
      <c r="C246" s="1410"/>
      <c r="D246" s="1410"/>
      <c r="E246" s="1410"/>
      <c r="F246" s="1410"/>
      <c r="G246" s="1410"/>
      <c r="I246" s="369"/>
    </row>
    <row r="247" spans="1:9" s="1425" customFormat="1" ht="13" x14ac:dyDescent="0.15">
      <c r="A247" s="1415" t="s">
        <v>208</v>
      </c>
      <c r="B247" s="1742"/>
      <c r="C247" s="1738"/>
      <c r="D247" s="1738"/>
      <c r="E247" s="1738"/>
      <c r="F247" s="1738"/>
      <c r="G247" s="1738"/>
      <c r="I247" s="369"/>
    </row>
    <row r="248" spans="1:9" s="1425" customFormat="1" ht="13" x14ac:dyDescent="0.15">
      <c r="A248" s="1415"/>
      <c r="B248" s="1742"/>
      <c r="C248" s="1738"/>
      <c r="D248" s="1738"/>
      <c r="E248" s="1738"/>
      <c r="F248" s="1738"/>
      <c r="G248" s="1738"/>
      <c r="I248" s="369"/>
    </row>
    <row r="249" spans="1:9" s="1425" customFormat="1" ht="13" x14ac:dyDescent="0.15">
      <c r="A249" s="1415"/>
      <c r="B249" s="1742"/>
      <c r="C249" s="1738"/>
      <c r="D249" s="1738"/>
      <c r="E249" s="1738"/>
      <c r="F249" s="1738"/>
      <c r="G249" s="1738"/>
      <c r="I249" s="823"/>
    </row>
    <row r="250" spans="1:9" s="1425" customFormat="1" ht="13" x14ac:dyDescent="0.15">
      <c r="A250" s="1415"/>
      <c r="B250" s="1742"/>
      <c r="C250" s="1738"/>
      <c r="D250" s="1738"/>
      <c r="E250" s="1738"/>
      <c r="F250" s="1738"/>
      <c r="G250" s="1738"/>
      <c r="I250" s="823"/>
    </row>
    <row r="251" spans="1:9" s="1425" customFormat="1" ht="13" x14ac:dyDescent="0.15">
      <c r="A251" s="1415"/>
      <c r="B251" s="1415"/>
      <c r="C251" s="1410"/>
      <c r="D251" s="1410"/>
      <c r="E251" s="1410"/>
      <c r="F251" s="1410"/>
      <c r="G251" s="1410"/>
      <c r="I251" s="823"/>
    </row>
    <row r="252" spans="1:9" s="1425" customFormat="1" ht="13" x14ac:dyDescent="0.15">
      <c r="A252" s="1415" t="s">
        <v>238</v>
      </c>
      <c r="B252" s="1742"/>
      <c r="C252" s="1738"/>
      <c r="D252" s="1738"/>
      <c r="E252" s="1738"/>
      <c r="F252" s="1738"/>
      <c r="G252" s="1738"/>
      <c r="I252" s="369"/>
    </row>
    <row r="253" spans="1:9" s="1425" customFormat="1" ht="13" x14ac:dyDescent="0.15">
      <c r="A253" s="1415"/>
      <c r="B253" s="1742"/>
      <c r="C253" s="1738"/>
      <c r="D253" s="1738"/>
      <c r="E253" s="1738"/>
      <c r="F253" s="1738"/>
      <c r="G253" s="1738"/>
      <c r="H253" s="1426"/>
      <c r="I253" s="369"/>
    </row>
    <row r="254" spans="1:9" s="1425" customFormat="1" ht="13" x14ac:dyDescent="0.15">
      <c r="A254" s="1415"/>
      <c r="B254" s="1742"/>
      <c r="C254" s="1738"/>
      <c r="D254" s="1738"/>
      <c r="E254" s="1738"/>
      <c r="F254" s="1738"/>
      <c r="G254" s="1738"/>
      <c r="I254" s="369"/>
    </row>
    <row r="255" spans="1:9" s="1425" customFormat="1" ht="13" x14ac:dyDescent="0.15">
      <c r="A255" s="1415"/>
      <c r="B255" s="1415"/>
      <c r="C255" s="1410"/>
      <c r="D255" s="1410"/>
      <c r="E255" s="1410"/>
      <c r="F255" s="1410"/>
      <c r="G255" s="1410"/>
      <c r="I255" s="369"/>
    </row>
    <row r="256" spans="1:9" s="1425" customFormat="1" ht="13" x14ac:dyDescent="0.15">
      <c r="A256" s="1415" t="s">
        <v>239</v>
      </c>
      <c r="B256" s="1742"/>
      <c r="C256" s="1738"/>
      <c r="D256" s="1738"/>
      <c r="E256" s="1738"/>
      <c r="F256" s="1738"/>
      <c r="G256" s="1738"/>
      <c r="I256" s="369"/>
    </row>
    <row r="257" spans="1:9" s="1425" customFormat="1" ht="13" x14ac:dyDescent="0.15">
      <c r="A257" s="1415"/>
      <c r="B257" s="1742"/>
      <c r="C257" s="1738"/>
      <c r="D257" s="1738"/>
      <c r="E257" s="1738"/>
      <c r="F257" s="1738"/>
      <c r="G257" s="1738"/>
      <c r="H257" s="1426"/>
      <c r="I257" s="369"/>
    </row>
    <row r="258" spans="1:9" s="1425" customFormat="1" ht="13" x14ac:dyDescent="0.15">
      <c r="A258" s="1415"/>
      <c r="B258" s="1742"/>
      <c r="C258" s="1738"/>
      <c r="D258" s="1738"/>
      <c r="E258" s="1738"/>
      <c r="F258" s="1738"/>
      <c r="G258" s="1738"/>
    </row>
    <row r="259" spans="1:9" s="1425" customFormat="1" ht="13" x14ac:dyDescent="0.15">
      <c r="A259" s="1408" t="s">
        <v>2</v>
      </c>
      <c r="B259" s="1408"/>
      <c r="C259" s="1408"/>
      <c r="D259" s="1408"/>
      <c r="E259" s="1408"/>
    </row>
    <row r="260" spans="1:9" s="1425" customFormat="1" ht="14" thickBot="1" x14ac:dyDescent="0.2">
      <c r="B260" s="1913" t="s">
        <v>1111</v>
      </c>
      <c r="C260" s="1908"/>
      <c r="D260" s="1428"/>
      <c r="E260" s="1428"/>
      <c r="F260" s="1428"/>
      <c r="G260" s="1422"/>
      <c r="H260" s="1422" t="s">
        <v>281</v>
      </c>
      <c r="I260" s="1422" t="s">
        <v>282</v>
      </c>
    </row>
    <row r="261" spans="1:9" s="1425" customFormat="1" ht="13" x14ac:dyDescent="0.15">
      <c r="C261" s="1742"/>
      <c r="D261" s="1738"/>
      <c r="E261" s="1738"/>
      <c r="F261" s="1738"/>
      <c r="G261" s="1738"/>
      <c r="H261" s="276"/>
      <c r="I261" s="276"/>
    </row>
    <row r="262" spans="1:9" s="1425" customFormat="1" ht="13" x14ac:dyDescent="0.15">
      <c r="C262" s="1742"/>
      <c r="D262" s="1738"/>
      <c r="E262" s="1738"/>
      <c r="F262" s="1738"/>
      <c r="G262" s="1738"/>
      <c r="H262" s="276"/>
      <c r="I262" s="276"/>
    </row>
    <row r="263" spans="1:9" s="1425" customFormat="1" ht="13" x14ac:dyDescent="0.15">
      <c r="C263" s="1408"/>
      <c r="F263" s="1408"/>
      <c r="H263" s="129"/>
      <c r="I263" s="129"/>
    </row>
    <row r="264" spans="1:9" s="1425" customFormat="1" ht="14" thickBot="1" x14ac:dyDescent="0.2">
      <c r="B264" s="1430" t="s">
        <v>1113</v>
      </c>
      <c r="C264" s="1428"/>
      <c r="D264" s="1428"/>
      <c r="E264" s="1428"/>
      <c r="F264" s="1428"/>
      <c r="G264" s="1422"/>
      <c r="H264" s="1422" t="s">
        <v>281</v>
      </c>
      <c r="I264" s="1422" t="s">
        <v>282</v>
      </c>
    </row>
    <row r="265" spans="1:9" s="1425" customFormat="1" ht="13" x14ac:dyDescent="0.15">
      <c r="C265" s="1742"/>
      <c r="D265" s="1738"/>
      <c r="E265" s="1738"/>
      <c r="F265" s="1738"/>
      <c r="G265" s="1738"/>
      <c r="H265" s="276"/>
      <c r="I265" s="276"/>
    </row>
    <row r="266" spans="1:9" s="1425" customFormat="1" ht="13" x14ac:dyDescent="0.15">
      <c r="C266" s="1742"/>
      <c r="D266" s="1738"/>
      <c r="E266" s="1738"/>
      <c r="F266" s="1738"/>
      <c r="G266" s="1738"/>
      <c r="H266" s="276"/>
      <c r="I266" s="276"/>
    </row>
    <row r="267" spans="1:9" s="1425" customFormat="1" ht="13" x14ac:dyDescent="0.15">
      <c r="C267" s="1742"/>
      <c r="D267" s="1738"/>
      <c r="E267" s="1738"/>
      <c r="F267" s="1738"/>
      <c r="G267" s="1738"/>
      <c r="H267" s="276"/>
      <c r="I267" s="276"/>
    </row>
    <row r="268" spans="1:9" s="1425" customFormat="1" ht="13" x14ac:dyDescent="0.15">
      <c r="C268" s="1408"/>
      <c r="F268" s="1408"/>
      <c r="H268" s="129"/>
      <c r="I268" s="129"/>
    </row>
    <row r="269" spans="1:9" s="1425" customFormat="1" ht="14" thickBot="1" x14ac:dyDescent="0.2">
      <c r="B269" s="1913" t="s">
        <v>1114</v>
      </c>
      <c r="C269" s="1908"/>
      <c r="D269" s="1908"/>
      <c r="E269" s="1428"/>
      <c r="F269" s="1428"/>
      <c r="G269" s="1422"/>
      <c r="H269" s="1422" t="s">
        <v>281</v>
      </c>
      <c r="I269" s="1422" t="s">
        <v>282</v>
      </c>
    </row>
    <row r="270" spans="1:9" s="1425" customFormat="1" ht="13" x14ac:dyDescent="0.15">
      <c r="C270" s="1742"/>
      <c r="D270" s="1738"/>
      <c r="E270" s="1738"/>
      <c r="F270" s="1738"/>
      <c r="G270" s="1738"/>
      <c r="H270" s="276"/>
      <c r="I270" s="276"/>
    </row>
    <row r="271" spans="1:9" s="1425" customFormat="1" ht="13" x14ac:dyDescent="0.15">
      <c r="C271" s="1742"/>
      <c r="D271" s="1738"/>
      <c r="E271" s="1738"/>
      <c r="F271" s="1738"/>
      <c r="G271" s="1738"/>
      <c r="H271" s="276"/>
      <c r="I271" s="276"/>
    </row>
    <row r="272" spans="1:9" s="1425" customFormat="1" ht="13" x14ac:dyDescent="0.15">
      <c r="C272" s="1408"/>
      <c r="F272" s="1408"/>
      <c r="H272" s="129"/>
      <c r="I272" s="129"/>
    </row>
    <row r="273" spans="1:12" s="1425" customFormat="1" ht="14" thickBot="1" x14ac:dyDescent="0.2">
      <c r="B273" s="1913" t="s">
        <v>1115</v>
      </c>
      <c r="C273" s="1908"/>
      <c r="D273" s="1908"/>
      <c r="E273" s="1428"/>
      <c r="F273" s="1428"/>
      <c r="G273" s="1422"/>
      <c r="H273" s="1422" t="s">
        <v>281</v>
      </c>
      <c r="I273" s="1422" t="s">
        <v>282</v>
      </c>
    </row>
    <row r="274" spans="1:12" s="1425" customFormat="1" ht="13" x14ac:dyDescent="0.15">
      <c r="C274" s="1742"/>
      <c r="D274" s="1738"/>
      <c r="E274" s="1738"/>
      <c r="F274" s="1738"/>
      <c r="G274" s="1738"/>
      <c r="H274" s="276"/>
      <c r="I274" s="276"/>
    </row>
    <row r="275" spans="1:12" s="1425" customFormat="1" ht="13" x14ac:dyDescent="0.15">
      <c r="C275" s="1742"/>
      <c r="D275" s="1738"/>
      <c r="E275" s="1738"/>
      <c r="F275" s="1738"/>
      <c r="G275" s="1738"/>
      <c r="H275" s="276"/>
      <c r="I275" s="276"/>
    </row>
    <row r="276" spans="1:12" s="1425" customFormat="1" ht="13" x14ac:dyDescent="0.15">
      <c r="A276" s="1408"/>
      <c r="B276" s="1408"/>
      <c r="C276" s="1408"/>
      <c r="D276" s="1408"/>
      <c r="E276" s="1408"/>
    </row>
    <row r="277" spans="1:12" s="1425" customFormat="1" ht="14" thickBot="1" x14ac:dyDescent="0.2">
      <c r="A277" s="1408" t="s">
        <v>31</v>
      </c>
      <c r="B277" s="1750" t="s">
        <v>1112</v>
      </c>
      <c r="C277" s="1921"/>
      <c r="D277" s="1921"/>
      <c r="E277" s="1921"/>
      <c r="F277" s="1921"/>
      <c r="G277" s="1920"/>
      <c r="H277" s="1920"/>
      <c r="I277" s="1750" t="s">
        <v>1116</v>
      </c>
      <c r="J277" s="1921"/>
      <c r="K277" s="1921"/>
      <c r="L277" s="1921"/>
    </row>
    <row r="278" spans="1:12" s="1425" customFormat="1" ht="13" x14ac:dyDescent="0.15">
      <c r="B278" s="1418"/>
      <c r="C278" s="823"/>
      <c r="D278" s="349"/>
      <c r="E278" s="826"/>
      <c r="F278" s="1432"/>
      <c r="G278" s="1915"/>
      <c r="H278" s="1915"/>
      <c r="I278" s="1418"/>
      <c r="J278" s="1432"/>
      <c r="K278" s="825"/>
      <c r="L278" s="339"/>
    </row>
    <row r="279" spans="1:12" s="1425" customFormat="1" ht="13" x14ac:dyDescent="0.15">
      <c r="B279" s="1418"/>
      <c r="C279" s="1418"/>
      <c r="D279" s="1418"/>
      <c r="E279" s="1432"/>
      <c r="F279" s="1432"/>
      <c r="G279" s="1432"/>
      <c r="H279" s="1432"/>
      <c r="I279" s="1418"/>
      <c r="J279" s="1418"/>
    </row>
    <row r="280" spans="1:12" s="1425" customFormat="1" ht="13" x14ac:dyDescent="0.15">
      <c r="B280" s="1418"/>
      <c r="C280" s="1418"/>
      <c r="D280" s="1418"/>
      <c r="E280" s="1432"/>
      <c r="F280" s="1432"/>
      <c r="G280" s="823"/>
      <c r="H280" s="1432"/>
      <c r="I280" s="1418"/>
      <c r="J280" s="1418"/>
    </row>
    <row r="281" spans="1:12" s="1425" customFormat="1" ht="13" x14ac:dyDescent="0.15">
      <c r="B281" s="1414"/>
      <c r="C281" s="1414"/>
      <c r="D281" s="1414"/>
      <c r="E281" s="1432"/>
      <c r="F281" s="1432"/>
      <c r="I281" s="1414"/>
      <c r="J281" s="1414"/>
    </row>
    <row r="282" spans="1:12" s="1425" customFormat="1" ht="13" x14ac:dyDescent="0.15">
      <c r="B282" s="1408"/>
      <c r="C282" s="1408"/>
      <c r="D282" s="1408"/>
      <c r="E282" s="1408"/>
      <c r="F282" s="1408"/>
      <c r="G282" s="1425" t="s">
        <v>902</v>
      </c>
    </row>
    <row r="283" spans="1:12" s="1425" customFormat="1" ht="13" x14ac:dyDescent="0.15">
      <c r="B283" s="1408"/>
      <c r="C283" s="1408"/>
      <c r="D283" s="1408"/>
      <c r="E283" s="1408"/>
      <c r="F283" s="1408"/>
    </row>
    <row r="284" spans="1:12" s="1425" customFormat="1" ht="14" thickBot="1" x14ac:dyDescent="0.2">
      <c r="B284" s="1750" t="s">
        <v>1107</v>
      </c>
      <c r="C284" s="1921"/>
      <c r="D284" s="1921"/>
      <c r="E284" s="1921"/>
      <c r="F284" s="1921"/>
      <c r="G284" s="1920"/>
      <c r="H284" s="1920"/>
      <c r="I284" s="1750" t="s">
        <v>1109</v>
      </c>
      <c r="J284" s="1921"/>
      <c r="K284" s="1921"/>
      <c r="L284" s="1921"/>
    </row>
    <row r="285" spans="1:12" s="1425" customFormat="1" ht="13" x14ac:dyDescent="0.15">
      <c r="B285" s="1417"/>
      <c r="C285" s="465"/>
      <c r="D285" s="1417"/>
      <c r="G285" s="1920"/>
      <c r="H285" s="1920"/>
      <c r="I285" s="1417"/>
      <c r="K285" s="825"/>
      <c r="L285" s="354"/>
    </row>
    <row r="286" spans="1:12" s="1425" customFormat="1" ht="13" x14ac:dyDescent="0.15">
      <c r="B286" s="1418"/>
      <c r="C286" s="466"/>
      <c r="D286" s="1415"/>
      <c r="I286" s="1418"/>
      <c r="J286" s="1418"/>
    </row>
    <row r="287" spans="1:12" s="1425" customFormat="1" ht="13" x14ac:dyDescent="0.15">
      <c r="B287" s="1432"/>
      <c r="C287" s="466"/>
      <c r="D287" s="1415"/>
      <c r="G287" s="369"/>
      <c r="I287" s="1418"/>
      <c r="J287" s="1418"/>
    </row>
    <row r="288" spans="1:12" s="1425" customFormat="1" ht="13" x14ac:dyDescent="0.15"/>
    <row r="289" spans="1:11" s="1425" customFormat="1" ht="13" x14ac:dyDescent="0.15">
      <c r="A289" s="1420"/>
      <c r="B289" s="1408"/>
      <c r="C289" s="1408"/>
      <c r="D289" s="1408"/>
      <c r="E289" s="1408"/>
    </row>
    <row r="290" spans="1:11" s="1425" customFormat="1" ht="13" x14ac:dyDescent="0.15">
      <c r="A290" s="1408" t="s">
        <v>32</v>
      </c>
      <c r="B290" s="1731"/>
      <c r="C290" s="1731"/>
      <c r="D290" s="1731"/>
      <c r="E290" s="1731"/>
      <c r="F290" s="1738"/>
      <c r="G290" s="1738"/>
      <c r="H290" s="1738"/>
    </row>
    <row r="291" spans="1:11" s="1425" customFormat="1" ht="13" x14ac:dyDescent="0.15">
      <c r="B291" s="1731"/>
      <c r="C291" s="1738"/>
      <c r="D291" s="1738"/>
      <c r="E291" s="1738"/>
      <c r="F291" s="1738"/>
      <c r="G291" s="1738"/>
      <c r="H291" s="1738"/>
      <c r="I291" s="804"/>
    </row>
    <row r="292" spans="1:11" s="1425" customFormat="1" ht="13" x14ac:dyDescent="0.15">
      <c r="B292" s="1408"/>
      <c r="C292" s="1408"/>
      <c r="D292" s="1408"/>
      <c r="E292" s="1408"/>
    </row>
    <row r="293" spans="1:11" s="1425" customFormat="1" ht="13" x14ac:dyDescent="0.15">
      <c r="B293" s="1739"/>
      <c r="C293" s="1737"/>
      <c r="D293" s="1737"/>
      <c r="E293" s="1737"/>
      <c r="F293" s="1737"/>
      <c r="G293" s="1737"/>
      <c r="H293" s="1737"/>
      <c r="I293" s="1737"/>
      <c r="J293" s="1737"/>
      <c r="K293" s="1737"/>
    </row>
    <row r="294" spans="1:11" s="1425" customFormat="1" ht="13" x14ac:dyDescent="0.15">
      <c r="B294" s="1737"/>
      <c r="C294" s="1737"/>
      <c r="D294" s="1737"/>
      <c r="E294" s="1737"/>
      <c r="F294" s="1737"/>
      <c r="G294" s="1737"/>
      <c r="H294" s="1737"/>
      <c r="I294" s="1737"/>
      <c r="J294" s="1737"/>
      <c r="K294" s="1737"/>
    </row>
    <row r="295" spans="1:11" s="1425" customFormat="1" ht="13" x14ac:dyDescent="0.15">
      <c r="B295" s="1737"/>
      <c r="C295" s="1737"/>
      <c r="D295" s="1737"/>
      <c r="E295" s="1737"/>
      <c r="F295" s="1737"/>
      <c r="G295" s="1737"/>
      <c r="H295" s="1737"/>
      <c r="I295" s="1737"/>
      <c r="J295" s="1737"/>
      <c r="K295" s="1737"/>
    </row>
    <row r="296" spans="1:11" s="1425" customFormat="1" ht="13" x14ac:dyDescent="0.15"/>
    <row r="297" spans="1:11" s="1425" customFormat="1" ht="13" x14ac:dyDescent="0.15"/>
    <row r="298" spans="1:11" s="1425" customFormat="1" ht="13" x14ac:dyDescent="0.15">
      <c r="A298" s="1933" t="s">
        <v>1741</v>
      </c>
      <c r="B298" s="1947"/>
    </row>
    <row r="299" spans="1:11" s="1425" customFormat="1" ht="13" x14ac:dyDescent="0.15"/>
    <row r="300" spans="1:11" s="1425" customFormat="1" ht="13" x14ac:dyDescent="0.15">
      <c r="A300" s="1415" t="s">
        <v>0</v>
      </c>
      <c r="B300" s="1742"/>
      <c r="C300" s="1738"/>
      <c r="D300" s="1738"/>
      <c r="E300" s="1738"/>
      <c r="F300" s="1738"/>
    </row>
    <row r="301" spans="1:11" s="1425" customFormat="1" ht="13" x14ac:dyDescent="0.15">
      <c r="A301" s="1415"/>
      <c r="B301" s="1742"/>
      <c r="C301" s="1738"/>
      <c r="D301" s="1738"/>
      <c r="E301" s="1738"/>
      <c r="F301" s="1738"/>
      <c r="I301" s="300"/>
    </row>
    <row r="302" spans="1:11" s="1425" customFormat="1" ht="13" x14ac:dyDescent="0.15">
      <c r="A302" s="1415"/>
      <c r="B302" s="1415"/>
      <c r="C302" s="1415"/>
      <c r="D302" s="1408"/>
      <c r="E302" s="1408"/>
      <c r="I302" s="827"/>
    </row>
    <row r="303" spans="1:11" s="1425" customFormat="1" ht="13" x14ac:dyDescent="0.15">
      <c r="A303" s="1415"/>
      <c r="B303" s="1742"/>
      <c r="C303" s="1738"/>
      <c r="D303" s="1738"/>
      <c r="E303" s="1738"/>
      <c r="F303" s="1738"/>
      <c r="G303" s="1738"/>
      <c r="H303" s="1738"/>
      <c r="I303" s="827"/>
    </row>
    <row r="304" spans="1:11" s="1425" customFormat="1" ht="13" x14ac:dyDescent="0.15">
      <c r="A304" s="1415"/>
      <c r="B304" s="1415"/>
      <c r="C304" s="1784"/>
      <c r="D304" s="1915"/>
      <c r="E304" s="1915"/>
      <c r="F304" s="1915"/>
      <c r="G304" s="1915"/>
      <c r="H304" s="1915"/>
      <c r="I304" s="326"/>
    </row>
    <row r="305" spans="1:9" s="1425" customFormat="1" ht="13" x14ac:dyDescent="0.15">
      <c r="A305" s="1415"/>
      <c r="B305" s="1415"/>
      <c r="C305" s="2273"/>
      <c r="D305" s="1915"/>
      <c r="E305" s="1915"/>
      <c r="F305" s="1915"/>
      <c r="G305" s="1915"/>
      <c r="H305" s="1915"/>
      <c r="I305" s="828"/>
    </row>
    <row r="306" spans="1:9" s="1425" customFormat="1" ht="13" x14ac:dyDescent="0.15">
      <c r="A306" s="1415"/>
      <c r="B306" s="1415"/>
      <c r="C306" s="1446"/>
      <c r="D306" s="1429"/>
      <c r="E306" s="1429"/>
      <c r="F306" s="1429"/>
      <c r="G306" s="1429"/>
      <c r="H306" s="1429"/>
      <c r="I306" s="469"/>
    </row>
    <row r="307" spans="1:9" s="1425" customFormat="1" ht="13" x14ac:dyDescent="0.15">
      <c r="A307" s="1415"/>
      <c r="B307" s="1742"/>
      <c r="C307" s="1738"/>
      <c r="D307" s="1738"/>
      <c r="E307" s="1738"/>
      <c r="F307" s="1738"/>
      <c r="I307" s="276"/>
    </row>
    <row r="308" spans="1:9" s="1425" customFormat="1" ht="13" x14ac:dyDescent="0.15">
      <c r="A308" s="1408"/>
      <c r="B308" s="1408"/>
      <c r="C308" s="1408"/>
      <c r="D308" s="1408"/>
      <c r="E308" s="1408"/>
    </row>
    <row r="309" spans="1:9" s="1425" customFormat="1" ht="13" x14ac:dyDescent="0.15">
      <c r="A309" s="1415" t="s">
        <v>206</v>
      </c>
      <c r="B309" s="1742"/>
      <c r="C309" s="1738"/>
      <c r="D309" s="1738"/>
      <c r="E309" s="1738"/>
      <c r="F309" s="1738"/>
      <c r="I309" s="827"/>
    </row>
    <row r="310" spans="1:9" s="1425" customFormat="1" ht="13" x14ac:dyDescent="0.15">
      <c r="A310" s="1415"/>
      <c r="B310" s="1742"/>
      <c r="C310" s="1738"/>
      <c r="D310" s="1738"/>
      <c r="E310" s="1738"/>
      <c r="F310" s="1738"/>
      <c r="I310" s="827"/>
    </row>
    <row r="311" spans="1:9" s="1425" customFormat="1" ht="13" x14ac:dyDescent="0.15">
      <c r="A311" s="1415"/>
      <c r="B311" s="1742"/>
      <c r="C311" s="1738"/>
      <c r="D311" s="1738"/>
      <c r="E311" s="1738"/>
      <c r="F311" s="1738"/>
      <c r="I311" s="828"/>
    </row>
    <row r="312" spans="1:9" s="1425" customFormat="1" ht="13" x14ac:dyDescent="0.15">
      <c r="A312" s="1415"/>
      <c r="B312" s="1742"/>
      <c r="C312" s="1738"/>
      <c r="D312" s="1738"/>
      <c r="E312" s="1738"/>
      <c r="F312" s="1738"/>
      <c r="I312" s="828"/>
    </row>
    <row r="313" spans="1:9" s="1425" customFormat="1" ht="13" x14ac:dyDescent="0.15">
      <c r="A313" s="1408"/>
      <c r="B313" s="1408"/>
      <c r="C313" s="1408"/>
      <c r="D313" s="1408"/>
      <c r="E313" s="1408"/>
      <c r="I313" s="827"/>
    </row>
    <row r="314" spans="1:9" s="1425" customFormat="1" ht="13" x14ac:dyDescent="0.15">
      <c r="A314" s="1415" t="s">
        <v>207</v>
      </c>
      <c r="B314" s="1742"/>
      <c r="C314" s="1738"/>
      <c r="D314" s="1738"/>
      <c r="E314" s="1738"/>
      <c r="F314" s="1738"/>
      <c r="I314" s="827"/>
    </row>
    <row r="315" spans="1:9" s="1425" customFormat="1" ht="13" x14ac:dyDescent="0.15">
      <c r="A315" s="1415"/>
      <c r="B315" s="1742"/>
      <c r="C315" s="1738"/>
      <c r="D315" s="1738"/>
      <c r="E315" s="1738"/>
      <c r="F315" s="1738"/>
      <c r="I315" s="827"/>
    </row>
    <row r="316" spans="1:9" s="1425" customFormat="1" ht="13" x14ac:dyDescent="0.15">
      <c r="A316" s="1415"/>
      <c r="B316" s="1742"/>
      <c r="C316" s="1738"/>
      <c r="D316" s="1738"/>
      <c r="E316" s="1738"/>
      <c r="F316" s="1738"/>
      <c r="I316" s="827"/>
    </row>
    <row r="317" spans="1:9" s="1425" customFormat="1" ht="13" x14ac:dyDescent="0.15">
      <c r="A317" s="1415"/>
      <c r="B317" s="1742"/>
      <c r="C317" s="1738"/>
      <c r="D317" s="1738"/>
      <c r="E317" s="1738"/>
      <c r="F317" s="1738"/>
      <c r="I317" s="828"/>
    </row>
    <row r="318" spans="1:9" s="1425" customFormat="1" ht="13" x14ac:dyDescent="0.15">
      <c r="A318" s="1415"/>
      <c r="C318" s="1408"/>
      <c r="D318" s="1408"/>
      <c r="E318" s="1408"/>
      <c r="I318" s="326"/>
    </row>
    <row r="319" spans="1:9" s="1425" customFormat="1" ht="13" x14ac:dyDescent="0.15">
      <c r="A319" s="1408"/>
      <c r="B319" s="1408"/>
      <c r="C319" s="1408"/>
      <c r="D319" s="1408"/>
      <c r="E319" s="1408"/>
      <c r="I319" s="827"/>
    </row>
    <row r="320" spans="1:9" s="1425" customFormat="1" ht="13" x14ac:dyDescent="0.15">
      <c r="A320" s="1415" t="s">
        <v>208</v>
      </c>
      <c r="B320" s="1742"/>
      <c r="C320" s="1738"/>
      <c r="D320" s="1738"/>
      <c r="E320" s="1738"/>
      <c r="F320" s="1738"/>
      <c r="I320" s="827"/>
    </row>
    <row r="321" spans="1:9" s="1425" customFormat="1" ht="13" x14ac:dyDescent="0.15">
      <c r="A321" s="1415"/>
      <c r="B321" s="1742"/>
      <c r="C321" s="1738"/>
      <c r="D321" s="1738"/>
      <c r="E321" s="1738"/>
      <c r="F321" s="1738"/>
      <c r="H321" s="829"/>
      <c r="I321" s="827"/>
    </row>
    <row r="322" spans="1:9" s="1425" customFormat="1" ht="13" x14ac:dyDescent="0.15">
      <c r="A322" s="1415"/>
      <c r="B322" s="1742"/>
      <c r="C322" s="1738"/>
      <c r="D322" s="1738"/>
      <c r="E322" s="1738"/>
      <c r="F322" s="1738"/>
      <c r="I322" s="827"/>
    </row>
    <row r="323" spans="1:9" s="1425" customFormat="1" ht="13" x14ac:dyDescent="0.15">
      <c r="A323" s="1415"/>
      <c r="B323" s="1742"/>
      <c r="C323" s="1738"/>
      <c r="D323" s="1738"/>
      <c r="E323" s="1738"/>
      <c r="F323" s="1738"/>
      <c r="I323" s="827"/>
    </row>
    <row r="324" spans="1:9" s="1425" customFormat="1" ht="13" x14ac:dyDescent="0.15">
      <c r="A324" s="1415"/>
      <c r="B324" s="1742"/>
      <c r="C324" s="1738"/>
      <c r="D324" s="1738"/>
      <c r="E324" s="1738"/>
      <c r="F324" s="1738"/>
      <c r="H324" s="829"/>
      <c r="I324" s="827"/>
    </row>
    <row r="325" spans="1:9" s="1425" customFormat="1" ht="13" x14ac:dyDescent="0.15">
      <c r="A325" s="1415"/>
      <c r="B325" s="1742"/>
      <c r="C325" s="1738"/>
      <c r="D325" s="1738"/>
      <c r="E325" s="1738"/>
      <c r="F325" s="1738"/>
    </row>
    <row r="326" spans="1:9" s="1425" customFormat="1" ht="13" x14ac:dyDescent="0.15">
      <c r="A326" s="1408"/>
      <c r="B326" s="1408"/>
      <c r="C326" s="1408"/>
      <c r="D326" s="1408"/>
      <c r="E326" s="1408"/>
    </row>
    <row r="327" spans="1:9" s="1425" customFormat="1" ht="13" x14ac:dyDescent="0.15">
      <c r="A327" s="1408" t="s">
        <v>2</v>
      </c>
      <c r="B327" s="1415"/>
      <c r="C327" s="1415"/>
      <c r="D327" s="1408"/>
      <c r="E327" s="1408"/>
    </row>
    <row r="328" spans="1:9" s="1425" customFormat="1" ht="14" thickBot="1" x14ac:dyDescent="0.2">
      <c r="A328" s="1408"/>
      <c r="B328" s="1913" t="s">
        <v>1117</v>
      </c>
      <c r="C328" s="1908"/>
      <c r="D328" s="1428"/>
      <c r="E328" s="1428"/>
      <c r="F328" s="1428"/>
      <c r="G328" s="1422"/>
      <c r="H328" s="1422" t="s">
        <v>281</v>
      </c>
      <c r="I328" s="1422" t="s">
        <v>282</v>
      </c>
    </row>
    <row r="329" spans="1:9" s="1425" customFormat="1" ht="13" x14ac:dyDescent="0.15">
      <c r="C329" s="1742"/>
      <c r="D329" s="1738"/>
      <c r="E329" s="1738"/>
      <c r="F329" s="1738"/>
      <c r="G329" s="1738"/>
      <c r="H329" s="276"/>
      <c r="I329" s="105"/>
    </row>
    <row r="330" spans="1:9" s="1425" customFormat="1" ht="13" x14ac:dyDescent="0.15">
      <c r="C330" s="1742"/>
      <c r="D330" s="1738"/>
      <c r="E330" s="1738"/>
      <c r="F330" s="1738"/>
      <c r="G330" s="1738"/>
      <c r="H330" s="300"/>
      <c r="I330" s="276"/>
    </row>
    <row r="331" spans="1:9" s="1425" customFormat="1" ht="13" x14ac:dyDescent="0.15">
      <c r="C331" s="1415"/>
      <c r="H331" s="827"/>
      <c r="I331" s="105"/>
    </row>
    <row r="332" spans="1:9" s="1425" customFormat="1" ht="13" x14ac:dyDescent="0.15">
      <c r="A332" s="1408"/>
      <c r="B332" s="1408"/>
      <c r="C332" s="1408"/>
      <c r="H332" s="105"/>
      <c r="I332" s="105"/>
    </row>
    <row r="333" spans="1:9" s="1425" customFormat="1" ht="14" thickBot="1" x14ac:dyDescent="0.2">
      <c r="B333" s="1913" t="s">
        <v>1118</v>
      </c>
      <c r="C333" s="1908"/>
      <c r="D333" s="1428"/>
      <c r="E333" s="1428"/>
      <c r="F333" s="1428"/>
      <c r="G333" s="1422"/>
      <c r="H333" s="1422" t="s">
        <v>281</v>
      </c>
      <c r="I333" s="1422" t="s">
        <v>282</v>
      </c>
    </row>
    <row r="334" spans="1:9" s="1425" customFormat="1" ht="13" x14ac:dyDescent="0.15">
      <c r="C334" s="1742"/>
      <c r="D334" s="1738"/>
      <c r="E334" s="1738"/>
      <c r="F334" s="1738"/>
      <c r="G334" s="1738"/>
      <c r="H334" s="276"/>
      <c r="I334" s="300"/>
    </row>
    <row r="335" spans="1:9" s="1425" customFormat="1" ht="13" x14ac:dyDescent="0.15">
      <c r="C335" s="1742"/>
      <c r="D335" s="1738"/>
      <c r="E335" s="1738"/>
      <c r="F335" s="1738"/>
      <c r="G335" s="1738"/>
      <c r="H335" s="300"/>
      <c r="I335" s="276"/>
    </row>
    <row r="336" spans="1:9" s="1425" customFormat="1" ht="13" x14ac:dyDescent="0.15">
      <c r="C336" s="1742"/>
      <c r="D336" s="1738"/>
      <c r="E336" s="1738"/>
      <c r="F336" s="1738"/>
      <c r="G336" s="1738"/>
      <c r="H336" s="300"/>
      <c r="I336" s="276"/>
    </row>
    <row r="337" spans="1:9" s="1425" customFormat="1" ht="13" x14ac:dyDescent="0.15">
      <c r="A337" s="1408"/>
      <c r="B337" s="1408"/>
      <c r="C337" s="1408"/>
      <c r="H337" s="105"/>
      <c r="I337" s="105"/>
    </row>
    <row r="338" spans="1:9" s="1425" customFormat="1" ht="14" thickBot="1" x14ac:dyDescent="0.2">
      <c r="B338" s="1913" t="s">
        <v>1119</v>
      </c>
      <c r="C338" s="1908"/>
      <c r="D338" s="1908"/>
      <c r="E338" s="1908"/>
      <c r="F338" s="1428"/>
      <c r="G338" s="1422"/>
      <c r="H338" s="1422" t="s">
        <v>281</v>
      </c>
      <c r="I338" s="1422" t="s">
        <v>282</v>
      </c>
    </row>
    <row r="339" spans="1:9" s="1425" customFormat="1" ht="13" x14ac:dyDescent="0.15">
      <c r="C339" s="1742"/>
      <c r="D339" s="1738"/>
      <c r="E339" s="1738"/>
      <c r="F339" s="1738"/>
      <c r="G339" s="1738"/>
      <c r="H339" s="276"/>
      <c r="I339" s="300"/>
    </row>
    <row r="340" spans="1:9" s="1425" customFormat="1" ht="13" x14ac:dyDescent="0.15">
      <c r="C340" s="1742"/>
      <c r="D340" s="1738"/>
      <c r="E340" s="1738"/>
      <c r="F340" s="1738"/>
      <c r="G340" s="1738"/>
      <c r="H340" s="300"/>
      <c r="I340" s="276"/>
    </row>
    <row r="341" spans="1:9" s="1425" customFormat="1" ht="13" x14ac:dyDescent="0.15">
      <c r="C341" s="1742"/>
      <c r="D341" s="1738"/>
      <c r="E341" s="1738"/>
      <c r="F341" s="1738"/>
      <c r="G341" s="1738"/>
      <c r="H341" s="300"/>
      <c r="I341" s="276"/>
    </row>
    <row r="342" spans="1:9" s="1425" customFormat="1" ht="13" x14ac:dyDescent="0.15">
      <c r="C342" s="1408"/>
      <c r="H342" s="105"/>
      <c r="I342" s="105"/>
    </row>
    <row r="343" spans="1:9" s="1425" customFormat="1" ht="14" thickBot="1" x14ac:dyDescent="0.2">
      <c r="B343" s="1913" t="s">
        <v>1106</v>
      </c>
      <c r="C343" s="1908"/>
      <c r="D343" s="1908"/>
      <c r="E343" s="1908"/>
      <c r="F343" s="1908"/>
      <c r="G343" s="1422"/>
      <c r="H343" s="1422" t="s">
        <v>281</v>
      </c>
      <c r="I343" s="1422" t="s">
        <v>282</v>
      </c>
    </row>
    <row r="344" spans="1:9" s="1425" customFormat="1" ht="13" x14ac:dyDescent="0.15">
      <c r="C344" s="1742"/>
      <c r="D344" s="1738"/>
      <c r="E344" s="1738"/>
      <c r="F344" s="1738"/>
      <c r="G344" s="1738"/>
      <c r="H344" s="276"/>
      <c r="I344" s="105"/>
    </row>
    <row r="345" spans="1:9" s="1425" customFormat="1" ht="13" x14ac:dyDescent="0.15">
      <c r="C345" s="1742"/>
      <c r="D345" s="1738"/>
      <c r="E345" s="1738"/>
      <c r="F345" s="1738"/>
      <c r="G345" s="1738"/>
      <c r="H345" s="300"/>
      <c r="I345" s="276"/>
    </row>
    <row r="346" spans="1:9" s="1425" customFormat="1" ht="13" x14ac:dyDescent="0.15">
      <c r="C346" s="1408"/>
      <c r="H346" s="105"/>
      <c r="I346" s="105"/>
    </row>
    <row r="347" spans="1:9" s="1425" customFormat="1" ht="14" thickBot="1" x14ac:dyDescent="0.2">
      <c r="B347" s="1913" t="s">
        <v>1120</v>
      </c>
      <c r="C347" s="1908"/>
      <c r="D347" s="1908"/>
      <c r="E347" s="1428"/>
      <c r="F347" s="1428"/>
      <c r="G347" s="1422"/>
      <c r="H347" s="1422" t="s">
        <v>281</v>
      </c>
      <c r="I347" s="1422" t="s">
        <v>282</v>
      </c>
    </row>
    <row r="348" spans="1:9" s="1425" customFormat="1" ht="13" x14ac:dyDescent="0.15">
      <c r="C348" s="1742"/>
      <c r="D348" s="1738"/>
      <c r="E348" s="1738"/>
      <c r="F348" s="1738"/>
      <c r="G348" s="1738"/>
      <c r="H348" s="276"/>
      <c r="I348" s="300"/>
    </row>
    <row r="349" spans="1:9" s="1425" customFormat="1" ht="13" x14ac:dyDescent="0.15">
      <c r="C349" s="1742"/>
      <c r="D349" s="1738"/>
      <c r="E349" s="1738"/>
      <c r="F349" s="1738"/>
      <c r="G349" s="1738"/>
      <c r="H349" s="300"/>
      <c r="I349" s="276"/>
    </row>
    <row r="350" spans="1:9" s="1425" customFormat="1" ht="13" x14ac:dyDescent="0.15">
      <c r="C350" s="1742"/>
      <c r="D350" s="1738"/>
      <c r="E350" s="1738"/>
      <c r="F350" s="1738"/>
      <c r="G350" s="1738"/>
      <c r="H350" s="300"/>
      <c r="I350" s="276"/>
    </row>
    <row r="351" spans="1:9" s="1425" customFormat="1" ht="14" thickBot="1" x14ac:dyDescent="0.2">
      <c r="B351" s="1913" t="s">
        <v>1121</v>
      </c>
      <c r="C351" s="1908"/>
      <c r="D351" s="1428"/>
      <c r="E351" s="1428"/>
      <c r="F351" s="1428"/>
      <c r="G351" s="1422"/>
      <c r="H351" s="1422" t="s">
        <v>281</v>
      </c>
      <c r="I351" s="1422" t="s">
        <v>282</v>
      </c>
    </row>
    <row r="352" spans="1:9" s="1425" customFormat="1" ht="13" x14ac:dyDescent="0.15">
      <c r="C352" s="1742"/>
      <c r="D352" s="1738"/>
      <c r="E352" s="1738"/>
      <c r="F352" s="1738"/>
      <c r="G352" s="1738"/>
      <c r="H352" s="276"/>
      <c r="I352" s="300"/>
    </row>
    <row r="353" spans="1:11" s="1425" customFormat="1" ht="13" x14ac:dyDescent="0.15">
      <c r="C353" s="1742"/>
      <c r="D353" s="1738"/>
      <c r="E353" s="1738"/>
      <c r="F353" s="1738"/>
      <c r="G353" s="1738"/>
      <c r="H353" s="300"/>
      <c r="I353" s="276"/>
    </row>
    <row r="354" spans="1:11" s="1425" customFormat="1" ht="13" x14ac:dyDescent="0.15">
      <c r="C354" s="1742"/>
      <c r="D354" s="1738"/>
      <c r="E354" s="1738"/>
      <c r="F354" s="1738"/>
      <c r="G354" s="1738"/>
      <c r="H354" s="300"/>
      <c r="I354" s="276"/>
    </row>
    <row r="355" spans="1:11" s="1425" customFormat="1" ht="13" x14ac:dyDescent="0.15">
      <c r="C355" s="1408"/>
      <c r="H355" s="105"/>
      <c r="I355" s="105"/>
    </row>
    <row r="356" spans="1:11" s="1425" customFormat="1" ht="14" thickBot="1" x14ac:dyDescent="0.2">
      <c r="B356" s="1430" t="s">
        <v>1122</v>
      </c>
      <c r="C356" s="1428"/>
      <c r="D356" s="1428"/>
      <c r="E356" s="1428"/>
      <c r="F356" s="1428"/>
      <c r="G356" s="1422"/>
      <c r="H356" s="1422" t="s">
        <v>281</v>
      </c>
      <c r="I356" s="1422" t="s">
        <v>282</v>
      </c>
    </row>
    <row r="357" spans="1:11" s="1425" customFormat="1" ht="13" x14ac:dyDescent="0.15">
      <c r="C357" s="1742"/>
      <c r="D357" s="1738"/>
      <c r="E357" s="1738"/>
      <c r="F357" s="1738"/>
      <c r="G357" s="1738"/>
      <c r="H357" s="276"/>
      <c r="I357" s="300"/>
    </row>
    <row r="358" spans="1:11" s="1425" customFormat="1" ht="13" x14ac:dyDescent="0.15">
      <c r="C358" s="1742"/>
      <c r="D358" s="1738"/>
      <c r="E358" s="1738"/>
      <c r="F358" s="1738"/>
      <c r="G358" s="1738"/>
      <c r="H358" s="276"/>
      <c r="I358" s="300"/>
    </row>
    <row r="359" spans="1:11" s="1425" customFormat="1" ht="13" x14ac:dyDescent="0.15">
      <c r="C359" s="1742"/>
      <c r="D359" s="1738"/>
      <c r="E359" s="1738"/>
      <c r="F359" s="1738"/>
      <c r="G359" s="1738"/>
      <c r="H359" s="300"/>
      <c r="I359" s="276"/>
    </row>
    <row r="360" spans="1:11" s="1425" customFormat="1" ht="13" x14ac:dyDescent="0.15">
      <c r="C360" s="1742"/>
      <c r="D360" s="1738"/>
      <c r="E360" s="1738"/>
      <c r="F360" s="1738"/>
      <c r="G360" s="1738"/>
      <c r="H360" s="300"/>
      <c r="I360" s="276"/>
    </row>
    <row r="361" spans="1:11" s="1425" customFormat="1" ht="13" x14ac:dyDescent="0.15">
      <c r="C361" s="1408"/>
      <c r="H361" s="105"/>
      <c r="I361" s="105"/>
    </row>
    <row r="362" spans="1:11" s="1425" customFormat="1" ht="14" thickBot="1" x14ac:dyDescent="0.2">
      <c r="B362" s="1913" t="s">
        <v>1123</v>
      </c>
      <c r="C362" s="1908"/>
      <c r="D362" s="1428"/>
      <c r="E362" s="1428"/>
      <c r="F362" s="1428"/>
      <c r="G362" s="1422"/>
      <c r="H362" s="1422" t="s">
        <v>281</v>
      </c>
      <c r="I362" s="1422" t="s">
        <v>282</v>
      </c>
    </row>
    <row r="363" spans="1:11" s="1425" customFormat="1" ht="13" x14ac:dyDescent="0.15">
      <c r="C363" s="1742"/>
      <c r="D363" s="1738"/>
      <c r="E363" s="1738"/>
      <c r="F363" s="1738"/>
      <c r="G363" s="1738"/>
      <c r="H363" s="276"/>
      <c r="I363" s="300"/>
    </row>
    <row r="364" spans="1:11" s="1425" customFormat="1" ht="13" x14ac:dyDescent="0.15">
      <c r="C364" s="1742"/>
      <c r="D364" s="1738"/>
      <c r="E364" s="1738"/>
      <c r="F364" s="1738"/>
      <c r="G364" s="1738"/>
      <c r="H364" s="300"/>
      <c r="I364" s="276"/>
    </row>
    <row r="365" spans="1:11" s="1425" customFormat="1" ht="13" x14ac:dyDescent="0.15">
      <c r="A365" s="1408"/>
      <c r="C365" s="1742"/>
      <c r="D365" s="1738"/>
      <c r="E365" s="1738"/>
      <c r="F365" s="1738"/>
      <c r="G365" s="1738"/>
      <c r="H365" s="300"/>
      <c r="I365" s="276"/>
    </row>
    <row r="366" spans="1:11" s="1425" customFormat="1" ht="14" thickBot="1" x14ac:dyDescent="0.2">
      <c r="A366" s="1408" t="s">
        <v>216</v>
      </c>
      <c r="B366" s="1750" t="s">
        <v>1124</v>
      </c>
      <c r="C366" s="1921"/>
      <c r="D366" s="1921"/>
      <c r="E366" s="1921"/>
      <c r="F366" s="1920"/>
      <c r="G366" s="1920"/>
      <c r="H366" s="1750" t="s">
        <v>1125</v>
      </c>
      <c r="I366" s="1921"/>
      <c r="J366" s="1921"/>
      <c r="K366" s="1921"/>
    </row>
    <row r="367" spans="1:11" s="1425" customFormat="1" ht="13" x14ac:dyDescent="0.15">
      <c r="B367" s="1419"/>
      <c r="C367" s="1433"/>
      <c r="D367" s="470"/>
      <c r="E367" s="1432"/>
      <c r="F367" s="1915"/>
      <c r="G367" s="1915"/>
      <c r="H367" s="1419"/>
      <c r="J367" s="830"/>
      <c r="K367" s="1433"/>
    </row>
    <row r="368" spans="1:11" s="1425" customFormat="1" ht="13" x14ac:dyDescent="0.15">
      <c r="B368" s="1419"/>
      <c r="C368" s="498"/>
      <c r="D368" s="471"/>
      <c r="E368" s="1432"/>
      <c r="F368" s="1432"/>
      <c r="G368" s="1432"/>
      <c r="H368" s="1419"/>
      <c r="I368" s="1419"/>
      <c r="J368" s="1424"/>
      <c r="K368" s="1424"/>
    </row>
    <row r="369" spans="1:11" s="1425" customFormat="1" ht="13" x14ac:dyDescent="0.15">
      <c r="C369" s="1433"/>
      <c r="D369" s="471"/>
      <c r="E369" s="1432"/>
      <c r="F369" s="831"/>
      <c r="G369" s="1432"/>
      <c r="H369" s="1419"/>
      <c r="I369" s="1419"/>
      <c r="J369" s="1424"/>
      <c r="K369" s="1424"/>
    </row>
    <row r="370" spans="1:11" s="1425" customFormat="1" ht="13" x14ac:dyDescent="0.15">
      <c r="B370" s="1432"/>
      <c r="C370" s="1432"/>
      <c r="D370" s="1432"/>
      <c r="E370" s="1432"/>
      <c r="H370" s="1432"/>
      <c r="I370" s="1432"/>
    </row>
    <row r="371" spans="1:11" s="1425" customFormat="1" ht="13" x14ac:dyDescent="0.15">
      <c r="A371" s="1408"/>
      <c r="B371" s="1408"/>
      <c r="C371" s="1408"/>
      <c r="D371" s="1408"/>
      <c r="E371" s="1408"/>
    </row>
  </sheetData>
  <mergeCells count="239">
    <mergeCell ref="H366:K366"/>
    <mergeCell ref="F367:G367"/>
    <mergeCell ref="A1:H1"/>
    <mergeCell ref="C360:G360"/>
    <mergeCell ref="B362:C362"/>
    <mergeCell ref="C363:G363"/>
    <mergeCell ref="C364:G364"/>
    <mergeCell ref="C365:G365"/>
    <mergeCell ref="B366:E366"/>
    <mergeCell ref="F366:G366"/>
    <mergeCell ref="C352:G352"/>
    <mergeCell ref="C353:G353"/>
    <mergeCell ref="C354:G354"/>
    <mergeCell ref="C357:G357"/>
    <mergeCell ref="C358:G358"/>
    <mergeCell ref="C359:G359"/>
    <mergeCell ref="C345:G345"/>
    <mergeCell ref="B347:D347"/>
    <mergeCell ref="C348:G348"/>
    <mergeCell ref="C349:G349"/>
    <mergeCell ref="C350:G350"/>
    <mergeCell ref="B351:C351"/>
    <mergeCell ref="B338:E338"/>
    <mergeCell ref="C339:G339"/>
    <mergeCell ref="C340:G340"/>
    <mergeCell ref="C341:G341"/>
    <mergeCell ref="B343:F343"/>
    <mergeCell ref="C344:G344"/>
    <mergeCell ref="C329:G329"/>
    <mergeCell ref="C330:G330"/>
    <mergeCell ref="B333:C333"/>
    <mergeCell ref="C334:G334"/>
    <mergeCell ref="C335:G335"/>
    <mergeCell ref="C336:G336"/>
    <mergeCell ref="B321:F321"/>
    <mergeCell ref="B322:F322"/>
    <mergeCell ref="B323:F323"/>
    <mergeCell ref="B324:F324"/>
    <mergeCell ref="B325:F325"/>
    <mergeCell ref="B328:C328"/>
    <mergeCell ref="B312:F312"/>
    <mergeCell ref="B314:F314"/>
    <mergeCell ref="B315:F315"/>
    <mergeCell ref="B316:F316"/>
    <mergeCell ref="B317:F317"/>
    <mergeCell ref="B320:F320"/>
    <mergeCell ref="C304:H304"/>
    <mergeCell ref="C305:H305"/>
    <mergeCell ref="B307:F307"/>
    <mergeCell ref="B309:F309"/>
    <mergeCell ref="B310:F310"/>
    <mergeCell ref="B311:F311"/>
    <mergeCell ref="B291:H291"/>
    <mergeCell ref="B293:K295"/>
    <mergeCell ref="A298:B298"/>
    <mergeCell ref="B300:F300"/>
    <mergeCell ref="B301:F301"/>
    <mergeCell ref="B303:H303"/>
    <mergeCell ref="G278:H278"/>
    <mergeCell ref="B284:F284"/>
    <mergeCell ref="G284:H284"/>
    <mergeCell ref="I284:L284"/>
    <mergeCell ref="G285:H285"/>
    <mergeCell ref="B290:H290"/>
    <mergeCell ref="B273:D273"/>
    <mergeCell ref="C274:G274"/>
    <mergeCell ref="C275:G275"/>
    <mergeCell ref="B277:F277"/>
    <mergeCell ref="G277:H277"/>
    <mergeCell ref="I277:L277"/>
    <mergeCell ref="C265:G265"/>
    <mergeCell ref="C266:G266"/>
    <mergeCell ref="C267:G267"/>
    <mergeCell ref="B269:D269"/>
    <mergeCell ref="C270:G270"/>
    <mergeCell ref="C271:G271"/>
    <mergeCell ref="B256:G256"/>
    <mergeCell ref="B257:G257"/>
    <mergeCell ref="B258:G258"/>
    <mergeCell ref="B260:C260"/>
    <mergeCell ref="C261:G261"/>
    <mergeCell ref="C262:G262"/>
    <mergeCell ref="B248:G248"/>
    <mergeCell ref="B249:G249"/>
    <mergeCell ref="B250:G250"/>
    <mergeCell ref="B252:G252"/>
    <mergeCell ref="B253:G253"/>
    <mergeCell ref="B254:G254"/>
    <mergeCell ref="B222:E222"/>
    <mergeCell ref="B224:G224"/>
    <mergeCell ref="B242:G242"/>
    <mergeCell ref="B244:G244"/>
    <mergeCell ref="B245:G245"/>
    <mergeCell ref="B247:G247"/>
    <mergeCell ref="A209:B209"/>
    <mergeCell ref="B211:H211"/>
    <mergeCell ref="B215:H215"/>
    <mergeCell ref="B216:H217"/>
    <mergeCell ref="C219:H219"/>
    <mergeCell ref="C220:H220"/>
    <mergeCell ref="B197:H197"/>
    <mergeCell ref="B198:H198"/>
    <mergeCell ref="B199:H200"/>
    <mergeCell ref="B201:H201"/>
    <mergeCell ref="B202:H202"/>
    <mergeCell ref="B203:H206"/>
    <mergeCell ref="I182:L182"/>
    <mergeCell ref="G183:H183"/>
    <mergeCell ref="F189:J189"/>
    <mergeCell ref="F190:G190"/>
    <mergeCell ref="B193:H194"/>
    <mergeCell ref="B195:H196"/>
    <mergeCell ref="C175:G175"/>
    <mergeCell ref="C176:G176"/>
    <mergeCell ref="B178:F178"/>
    <mergeCell ref="C179:G179"/>
    <mergeCell ref="C180:G180"/>
    <mergeCell ref="B182:F182"/>
    <mergeCell ref="G182:H182"/>
    <mergeCell ref="B165:G165"/>
    <mergeCell ref="B167:G167"/>
    <mergeCell ref="B168:G168"/>
    <mergeCell ref="B170:F170"/>
    <mergeCell ref="C171:G171"/>
    <mergeCell ref="C172:G172"/>
    <mergeCell ref="B155:H155"/>
    <mergeCell ref="B156:H156"/>
    <mergeCell ref="A159:B159"/>
    <mergeCell ref="B161:G161"/>
    <mergeCell ref="B162:G162"/>
    <mergeCell ref="B164:G164"/>
    <mergeCell ref="B149:E149"/>
    <mergeCell ref="F149:H149"/>
    <mergeCell ref="I149:L149"/>
    <mergeCell ref="F150:H150"/>
    <mergeCell ref="K151:L151"/>
    <mergeCell ref="B154:H154"/>
    <mergeCell ref="B141:E141"/>
    <mergeCell ref="C142:F142"/>
    <mergeCell ref="C143:F143"/>
    <mergeCell ref="B145:E145"/>
    <mergeCell ref="C146:F146"/>
    <mergeCell ref="C147:F147"/>
    <mergeCell ref="C131:F131"/>
    <mergeCell ref="C134:G134"/>
    <mergeCell ref="C135:G135"/>
    <mergeCell ref="B137:E137"/>
    <mergeCell ref="C138:F138"/>
    <mergeCell ref="C139:F139"/>
    <mergeCell ref="B124:C124"/>
    <mergeCell ref="C125:F125"/>
    <mergeCell ref="C126:F126"/>
    <mergeCell ref="C127:F127"/>
    <mergeCell ref="B129:C129"/>
    <mergeCell ref="C130:F130"/>
    <mergeCell ref="B116:G116"/>
    <mergeCell ref="B117:G117"/>
    <mergeCell ref="B118:G118"/>
    <mergeCell ref="B119:G119"/>
    <mergeCell ref="B121:H121"/>
    <mergeCell ref="B122:H122"/>
    <mergeCell ref="C107:D107"/>
    <mergeCell ref="B109:H109"/>
    <mergeCell ref="C110:G110"/>
    <mergeCell ref="C111:G111"/>
    <mergeCell ref="B113:F113"/>
    <mergeCell ref="B115:G115"/>
    <mergeCell ref="B100:F100"/>
    <mergeCell ref="B101:F101"/>
    <mergeCell ref="B102:F102"/>
    <mergeCell ref="B103:F103"/>
    <mergeCell ref="B105:F105"/>
    <mergeCell ref="C106:D106"/>
    <mergeCell ref="B91:G91"/>
    <mergeCell ref="B92:G92"/>
    <mergeCell ref="B93:G93"/>
    <mergeCell ref="B94:G94"/>
    <mergeCell ref="B95:G95"/>
    <mergeCell ref="A98:B98"/>
    <mergeCell ref="E81:G81"/>
    <mergeCell ref="B85:E85"/>
    <mergeCell ref="C86:G86"/>
    <mergeCell ref="C87:G87"/>
    <mergeCell ref="C88:G88"/>
    <mergeCell ref="B90:G90"/>
    <mergeCell ref="C73:G73"/>
    <mergeCell ref="B75:E75"/>
    <mergeCell ref="G75:J75"/>
    <mergeCell ref="E76:G76"/>
    <mergeCell ref="B80:E80"/>
    <mergeCell ref="G80:J80"/>
    <mergeCell ref="C65:G65"/>
    <mergeCell ref="B67:C67"/>
    <mergeCell ref="C68:G68"/>
    <mergeCell ref="C69:G69"/>
    <mergeCell ref="B71:C71"/>
    <mergeCell ref="C72:G72"/>
    <mergeCell ref="B55:F55"/>
    <mergeCell ref="B56:F56"/>
    <mergeCell ref="B57:F57"/>
    <mergeCell ref="B60:F60"/>
    <mergeCell ref="C63:G63"/>
    <mergeCell ref="C64:G64"/>
    <mergeCell ref="B45:H45"/>
    <mergeCell ref="A48:B48"/>
    <mergeCell ref="B50:G50"/>
    <mergeCell ref="B51:G51"/>
    <mergeCell ref="B52:G52"/>
    <mergeCell ref="B53:G53"/>
    <mergeCell ref="E36:G36"/>
    <mergeCell ref="B40:G40"/>
    <mergeCell ref="B41:G41"/>
    <mergeCell ref="B42:G42"/>
    <mergeCell ref="B43:G43"/>
    <mergeCell ref="B44:G44"/>
    <mergeCell ref="C28:G28"/>
    <mergeCell ref="B30:E30"/>
    <mergeCell ref="G30:J30"/>
    <mergeCell ref="E31:G31"/>
    <mergeCell ref="B35:E35"/>
    <mergeCell ref="G35:J35"/>
    <mergeCell ref="C18:G18"/>
    <mergeCell ref="C19:G19"/>
    <mergeCell ref="C20:G20"/>
    <mergeCell ref="C23:G23"/>
    <mergeCell ref="C24:G24"/>
    <mergeCell ref="C27:G27"/>
    <mergeCell ref="B9:F9"/>
    <mergeCell ref="B10:F10"/>
    <mergeCell ref="B12:F12"/>
    <mergeCell ref="B13:F13"/>
    <mergeCell ref="B14:F14"/>
    <mergeCell ref="B15:F15"/>
    <mergeCell ref="A2:B2"/>
    <mergeCell ref="B4:D4"/>
    <mergeCell ref="B5:D5"/>
    <mergeCell ref="F5:I5"/>
    <mergeCell ref="B6:D6"/>
    <mergeCell ref="B8:F8"/>
  </mergeCells>
  <phoneticPr fontId="64" type="noConversion"/>
  <pageMargins left="0.7" right="0.7" top="0.75" bottom="0.75" header="0.3" footer="0.3"/>
  <pageSetup paperSize="9"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zoomScale="150" zoomScaleNormal="150" zoomScalePageLayoutView="150" workbookViewId="0">
      <selection sqref="A1:E1"/>
    </sheetView>
  </sheetViews>
  <sheetFormatPr baseColWidth="10" defaultColWidth="9.1640625" defaultRowHeight="13" x14ac:dyDescent="0.15"/>
  <cols>
    <col min="1" max="1" width="7" style="591" customWidth="1"/>
    <col min="2" max="2" width="7.6640625" style="591" customWidth="1"/>
    <col min="3" max="5" width="9.1640625" style="591"/>
    <col min="6" max="6" width="9.6640625" style="591" bestFit="1" customWidth="1"/>
    <col min="7" max="7" width="11.83203125" style="591" bestFit="1" customWidth="1"/>
    <col min="8" max="8" width="11.83203125" style="591" customWidth="1"/>
    <col min="9" max="9" width="13" style="591" bestFit="1" customWidth="1"/>
    <col min="10" max="10" width="11.1640625" style="591" bestFit="1" customWidth="1"/>
    <col min="11" max="16384" width="9.1640625" style="591"/>
  </cols>
  <sheetData>
    <row r="1" spans="1:8" x14ac:dyDescent="0.15">
      <c r="A1" s="2279" t="s">
        <v>1735</v>
      </c>
      <c r="B1" s="2279"/>
      <c r="C1" s="2279"/>
      <c r="D1" s="2279"/>
      <c r="E1" s="2282"/>
    </row>
    <row r="2" spans="1:8" x14ac:dyDescent="0.15">
      <c r="A2" s="510"/>
      <c r="B2" s="510"/>
      <c r="C2" s="510"/>
      <c r="D2" s="510"/>
    </row>
    <row r="3" spans="1:8" x14ac:dyDescent="0.15">
      <c r="A3" s="2280" t="s">
        <v>1149</v>
      </c>
      <c r="B3" s="2281"/>
      <c r="C3" s="510"/>
      <c r="D3" s="510"/>
    </row>
    <row r="5" spans="1:8" x14ac:dyDescent="0.15">
      <c r="A5" s="591" t="s">
        <v>713</v>
      </c>
      <c r="B5" s="1731"/>
      <c r="C5" s="1731"/>
      <c r="D5" s="1731"/>
      <c r="E5" s="1731"/>
      <c r="F5" s="1760"/>
      <c r="G5" s="1760"/>
    </row>
    <row r="6" spans="1:8" x14ac:dyDescent="0.15">
      <c r="B6" s="1731"/>
      <c r="C6" s="1731"/>
      <c r="D6" s="1731"/>
      <c r="E6" s="1731"/>
      <c r="F6" s="1769"/>
      <c r="G6" s="1769"/>
    </row>
    <row r="7" spans="1:8" x14ac:dyDescent="0.15">
      <c r="B7" s="1731"/>
      <c r="C7" s="1731"/>
      <c r="D7" s="1731"/>
      <c r="E7" s="1731"/>
      <c r="F7" s="1760"/>
      <c r="G7" s="1760"/>
    </row>
    <row r="10" spans="1:8" x14ac:dyDescent="0.15">
      <c r="B10" s="1731"/>
      <c r="C10" s="1731"/>
      <c r="D10" s="1731"/>
      <c r="E10" s="1731"/>
      <c r="F10" s="1731"/>
      <c r="G10" s="1731"/>
      <c r="H10" s="1731"/>
    </row>
    <row r="12" spans="1:8" x14ac:dyDescent="0.15">
      <c r="A12" s="591" t="s">
        <v>721</v>
      </c>
      <c r="B12" s="1731"/>
      <c r="C12" s="1731"/>
      <c r="D12" s="1731"/>
      <c r="E12" s="1731"/>
    </row>
    <row r="13" spans="1:8" x14ac:dyDescent="0.15">
      <c r="B13" s="1731"/>
      <c r="C13" s="1731"/>
      <c r="D13" s="1731"/>
      <c r="E13" s="1731"/>
    </row>
    <row r="14" spans="1:8" x14ac:dyDescent="0.15">
      <c r="B14" s="1731"/>
      <c r="C14" s="1731"/>
      <c r="D14" s="1731"/>
      <c r="E14" s="1731"/>
      <c r="H14" s="196"/>
    </row>
    <row r="15" spans="1:8" x14ac:dyDescent="0.15">
      <c r="G15" s="1769"/>
      <c r="H15" s="1769"/>
    </row>
    <row r="16" spans="1:8" x14ac:dyDescent="0.15">
      <c r="B16" s="1731"/>
      <c r="C16" s="1731"/>
      <c r="D16" s="1731"/>
      <c r="E16" s="1731"/>
    </row>
    <row r="17" spans="1:8" x14ac:dyDescent="0.15">
      <c r="B17" s="1731"/>
      <c r="C17" s="1731"/>
      <c r="D17" s="1731"/>
      <c r="E17" s="1731"/>
      <c r="H17" s="438"/>
    </row>
    <row r="19" spans="1:8" x14ac:dyDescent="0.15">
      <c r="A19" s="591" t="s">
        <v>206</v>
      </c>
      <c r="B19" s="1929" t="s">
        <v>1128</v>
      </c>
      <c r="C19" s="1738"/>
    </row>
    <row r="20" spans="1:8" ht="14" thickBot="1" x14ac:dyDescent="0.2">
      <c r="B20" s="581"/>
      <c r="C20" s="569"/>
      <c r="D20" s="569"/>
      <c r="E20" s="569"/>
      <c r="F20" s="569"/>
      <c r="G20" s="546" t="s">
        <v>281</v>
      </c>
      <c r="H20" s="546" t="s">
        <v>282</v>
      </c>
    </row>
    <row r="21" spans="1:8" x14ac:dyDescent="0.15">
      <c r="C21" s="1742"/>
      <c r="D21" s="1738"/>
      <c r="E21" s="1738"/>
      <c r="F21" s="1738"/>
      <c r="G21" s="276"/>
      <c r="H21" s="276"/>
    </row>
    <row r="22" spans="1:8" x14ac:dyDescent="0.15">
      <c r="C22" s="1742"/>
      <c r="D22" s="1738"/>
      <c r="E22" s="1738"/>
      <c r="F22" s="1738"/>
      <c r="G22" s="276"/>
      <c r="H22" s="276"/>
    </row>
    <row r="23" spans="1:8" x14ac:dyDescent="0.15">
      <c r="G23" s="106"/>
      <c r="H23" s="106"/>
    </row>
    <row r="24" spans="1:8" s="507" customFormat="1" x14ac:dyDescent="0.15">
      <c r="A24" s="510" t="s">
        <v>207</v>
      </c>
      <c r="B24" s="1929" t="s">
        <v>1129</v>
      </c>
      <c r="C24" s="1746"/>
      <c r="D24" s="510"/>
      <c r="G24" s="129"/>
      <c r="H24" s="129"/>
    </row>
    <row r="25" spans="1:8" s="507" customFormat="1" ht="14" thickBot="1" x14ac:dyDescent="0.2">
      <c r="A25" s="510"/>
      <c r="B25" s="581"/>
      <c r="C25" s="569"/>
      <c r="D25" s="569"/>
      <c r="E25" s="569"/>
      <c r="F25" s="569"/>
      <c r="G25" s="546" t="s">
        <v>281</v>
      </c>
      <c r="H25" s="546" t="s">
        <v>282</v>
      </c>
    </row>
    <row r="26" spans="1:8" s="507" customFormat="1" x14ac:dyDescent="0.15">
      <c r="A26" s="510"/>
      <c r="C26" s="1742"/>
      <c r="D26" s="1738"/>
      <c r="E26" s="1738"/>
      <c r="F26" s="1738"/>
      <c r="G26" s="276"/>
      <c r="H26" s="276"/>
    </row>
    <row r="27" spans="1:8" s="507" customFormat="1" x14ac:dyDescent="0.15">
      <c r="A27" s="510"/>
      <c r="C27" s="1742"/>
      <c r="D27" s="1738"/>
      <c r="E27" s="1738"/>
      <c r="F27" s="1738"/>
      <c r="G27" s="276"/>
      <c r="H27" s="276"/>
    </row>
    <row r="28" spans="1:8" s="507" customFormat="1" x14ac:dyDescent="0.15">
      <c r="A28" s="510"/>
      <c r="C28" s="1742"/>
      <c r="D28" s="1738"/>
      <c r="E28" s="1738"/>
      <c r="F28" s="1738"/>
      <c r="G28" s="276"/>
      <c r="H28" s="276"/>
    </row>
    <row r="29" spans="1:8" s="507" customFormat="1" x14ac:dyDescent="0.15">
      <c r="A29" s="510"/>
      <c r="C29" s="1742"/>
      <c r="D29" s="1738"/>
      <c r="E29" s="1738"/>
      <c r="F29" s="1738"/>
      <c r="G29" s="276"/>
      <c r="H29" s="276"/>
    </row>
    <row r="30" spans="1:8" s="507" customFormat="1" x14ac:dyDescent="0.15">
      <c r="A30" s="510"/>
      <c r="C30" s="1742"/>
      <c r="D30" s="1738"/>
      <c r="E30" s="1738"/>
      <c r="F30" s="1738"/>
      <c r="G30" s="276"/>
      <c r="H30" s="276"/>
    </row>
    <row r="31" spans="1:8" s="507" customFormat="1" x14ac:dyDescent="0.15">
      <c r="G31" s="129"/>
      <c r="H31" s="129"/>
    </row>
    <row r="32" spans="1:8" s="507" customFormat="1" x14ac:dyDescent="0.15">
      <c r="A32" s="510" t="s">
        <v>208</v>
      </c>
      <c r="B32" s="1929" t="s">
        <v>1130</v>
      </c>
      <c r="C32" s="1746"/>
      <c r="D32" s="1746"/>
    </row>
    <row r="33" spans="1:8" s="507" customFormat="1" ht="14" thickBot="1" x14ac:dyDescent="0.2">
      <c r="A33" s="510"/>
      <c r="B33" s="581"/>
      <c r="C33" s="569"/>
      <c r="D33" s="569"/>
      <c r="E33" s="569"/>
      <c r="F33" s="569"/>
      <c r="G33" s="546" t="s">
        <v>281</v>
      </c>
      <c r="H33" s="546" t="s">
        <v>282</v>
      </c>
    </row>
    <row r="34" spans="1:8" s="507" customFormat="1" x14ac:dyDescent="0.15">
      <c r="A34" s="510"/>
      <c r="C34" s="1742"/>
      <c r="D34" s="1738"/>
      <c r="E34" s="1738"/>
      <c r="F34" s="1738"/>
      <c r="G34" s="276"/>
      <c r="H34" s="276"/>
    </row>
    <row r="35" spans="1:8" s="507" customFormat="1" x14ac:dyDescent="0.15">
      <c r="A35" s="510"/>
      <c r="C35" s="1742"/>
      <c r="D35" s="1738"/>
      <c r="E35" s="1738"/>
      <c r="F35" s="1738"/>
      <c r="G35" s="276"/>
      <c r="H35" s="276"/>
    </row>
    <row r="36" spans="1:8" s="507" customFormat="1" x14ac:dyDescent="0.15">
      <c r="G36" s="129"/>
      <c r="H36" s="129"/>
    </row>
    <row r="37" spans="1:8" s="507" customFormat="1" x14ac:dyDescent="0.15">
      <c r="A37" s="510" t="s">
        <v>746</v>
      </c>
      <c r="B37" s="1929" t="s">
        <v>1131</v>
      </c>
      <c r="C37" s="1746"/>
      <c r="D37" s="1746"/>
      <c r="G37" s="129"/>
      <c r="H37" s="129"/>
    </row>
    <row r="38" spans="1:8" s="507" customFormat="1" ht="14" thickBot="1" x14ac:dyDescent="0.2">
      <c r="A38" s="510"/>
      <c r="B38" s="581"/>
      <c r="C38" s="569"/>
      <c r="D38" s="569"/>
      <c r="E38" s="569"/>
      <c r="F38" s="569"/>
      <c r="G38" s="546" t="s">
        <v>281</v>
      </c>
      <c r="H38" s="546" t="s">
        <v>282</v>
      </c>
    </row>
    <row r="39" spans="1:8" s="507" customFormat="1" x14ac:dyDescent="0.15">
      <c r="A39" s="510"/>
      <c r="C39" s="1742"/>
      <c r="D39" s="1738"/>
      <c r="E39" s="1738"/>
      <c r="F39" s="1738"/>
      <c r="G39" s="276"/>
      <c r="H39" s="276"/>
    </row>
    <row r="40" spans="1:8" s="507" customFormat="1" x14ac:dyDescent="0.15">
      <c r="A40" s="510"/>
      <c r="C40" s="1742"/>
      <c r="D40" s="1738"/>
      <c r="E40" s="1738"/>
      <c r="F40" s="1738"/>
      <c r="H40" s="276"/>
    </row>
    <row r="41" spans="1:8" s="507" customFormat="1" x14ac:dyDescent="0.15">
      <c r="A41" s="510"/>
      <c r="C41" s="1742"/>
      <c r="D41" s="1738"/>
      <c r="E41" s="1738"/>
      <c r="F41" s="1738"/>
      <c r="G41" s="276"/>
      <c r="H41" s="276"/>
    </row>
    <row r="42" spans="1:8" s="507" customFormat="1" x14ac:dyDescent="0.15">
      <c r="A42" s="510"/>
      <c r="C42" s="1742"/>
      <c r="D42" s="1738"/>
      <c r="E42" s="1738"/>
      <c r="F42" s="1738"/>
      <c r="G42" s="276"/>
      <c r="H42" s="276"/>
    </row>
    <row r="43" spans="1:8" s="507" customFormat="1" x14ac:dyDescent="0.15">
      <c r="A43" s="510"/>
      <c r="C43" s="1742"/>
      <c r="D43" s="1738"/>
      <c r="E43" s="1738"/>
      <c r="F43" s="1738"/>
      <c r="G43" s="276"/>
      <c r="H43" s="276"/>
    </row>
    <row r="44" spans="1:8" s="507" customFormat="1" x14ac:dyDescent="0.15">
      <c r="A44" s="510"/>
      <c r="C44" s="1742"/>
      <c r="D44" s="1738"/>
      <c r="E44" s="1738"/>
      <c r="F44" s="1738"/>
      <c r="G44" s="276"/>
      <c r="H44" s="276"/>
    </row>
    <row r="45" spans="1:8" s="507" customFormat="1" x14ac:dyDescent="0.15">
      <c r="A45" s="510"/>
      <c r="C45" s="1742"/>
      <c r="D45" s="1738"/>
      <c r="E45" s="1738"/>
      <c r="F45" s="1738"/>
      <c r="G45" s="276"/>
      <c r="H45" s="276"/>
    </row>
    <row r="46" spans="1:8" s="507" customFormat="1" x14ac:dyDescent="0.15">
      <c r="A46" s="510"/>
      <c r="C46" s="1742"/>
      <c r="D46" s="1738"/>
      <c r="E46" s="1738"/>
      <c r="F46" s="1738"/>
      <c r="G46" s="276"/>
      <c r="H46" s="276"/>
    </row>
    <row r="47" spans="1:8" s="507" customFormat="1" x14ac:dyDescent="0.15">
      <c r="G47" s="129"/>
      <c r="H47" s="129"/>
    </row>
    <row r="48" spans="1:8" s="507" customFormat="1" x14ac:dyDescent="0.15">
      <c r="A48" s="510" t="s">
        <v>747</v>
      </c>
      <c r="B48" s="1929" t="s">
        <v>1132</v>
      </c>
      <c r="C48" s="1746"/>
      <c r="D48" s="1746"/>
      <c r="G48" s="129"/>
      <c r="H48" s="129"/>
    </row>
    <row r="49" spans="1:10" s="507" customFormat="1" ht="14" thickBot="1" x14ac:dyDescent="0.2">
      <c r="A49" s="510"/>
      <c r="B49" s="581"/>
      <c r="C49" s="569"/>
      <c r="D49" s="569"/>
      <c r="E49" s="569"/>
      <c r="F49" s="569"/>
      <c r="G49" s="546" t="s">
        <v>281</v>
      </c>
      <c r="H49" s="546" t="s">
        <v>282</v>
      </c>
    </row>
    <row r="50" spans="1:10" s="507" customFormat="1" x14ac:dyDescent="0.15">
      <c r="A50" s="510"/>
      <c r="C50" s="1742"/>
      <c r="D50" s="1738"/>
      <c r="E50" s="1738"/>
      <c r="F50" s="1738"/>
      <c r="G50" s="276"/>
      <c r="H50" s="276"/>
    </row>
    <row r="51" spans="1:10" s="507" customFormat="1" x14ac:dyDescent="0.15">
      <c r="A51" s="510"/>
      <c r="C51" s="1742"/>
      <c r="D51" s="1738"/>
      <c r="E51" s="1738"/>
      <c r="F51" s="1738"/>
      <c r="H51" s="276"/>
    </row>
    <row r="52" spans="1:10" s="507" customFormat="1" x14ac:dyDescent="0.15">
      <c r="A52" s="510"/>
      <c r="C52" s="1742"/>
      <c r="D52" s="1738"/>
      <c r="E52" s="1738"/>
      <c r="F52" s="1738"/>
      <c r="G52" s="276"/>
      <c r="H52" s="276"/>
    </row>
    <row r="53" spans="1:10" s="507" customFormat="1" x14ac:dyDescent="0.15">
      <c r="A53" s="510"/>
      <c r="C53" s="1742"/>
      <c r="D53" s="1738"/>
      <c r="E53" s="1738"/>
      <c r="F53" s="1738"/>
      <c r="G53" s="276"/>
      <c r="H53" s="276"/>
    </row>
    <row r="54" spans="1:10" s="507" customFormat="1" x14ac:dyDescent="0.15">
      <c r="A54" s="510"/>
      <c r="C54" s="1742"/>
      <c r="D54" s="1738"/>
      <c r="E54" s="1738"/>
      <c r="F54" s="1738"/>
      <c r="G54" s="276"/>
      <c r="H54" s="276"/>
    </row>
    <row r="55" spans="1:10" s="507" customFormat="1" x14ac:dyDescent="0.15">
      <c r="A55" s="510"/>
      <c r="B55" s="510"/>
      <c r="C55" s="510"/>
      <c r="D55" s="510"/>
      <c r="G55" s="129"/>
      <c r="H55" s="129"/>
    </row>
    <row r="56" spans="1:10" s="507" customFormat="1" ht="14" thickBot="1" x14ac:dyDescent="0.2">
      <c r="A56" s="510" t="s">
        <v>748</v>
      </c>
      <c r="B56" s="581"/>
      <c r="C56" s="569"/>
      <c r="D56" s="569"/>
      <c r="E56" s="569"/>
      <c r="F56" s="569"/>
      <c r="G56" s="546" t="s">
        <v>281</v>
      </c>
      <c r="H56" s="546" t="s">
        <v>282</v>
      </c>
    </row>
    <row r="57" spans="1:10" s="507" customFormat="1" x14ac:dyDescent="0.15">
      <c r="C57" s="510"/>
      <c r="G57" s="276"/>
      <c r="H57" s="276"/>
    </row>
    <row r="58" spans="1:10" s="507" customFormat="1" x14ac:dyDescent="0.15">
      <c r="A58" s="510"/>
      <c r="C58" s="1742"/>
      <c r="D58" s="1738"/>
      <c r="E58" s="1738"/>
      <c r="F58" s="1738"/>
      <c r="G58" s="276"/>
      <c r="H58" s="276"/>
    </row>
    <row r="61" spans="1:10" x14ac:dyDescent="0.15">
      <c r="A61" s="2280" t="s">
        <v>1150</v>
      </c>
      <c r="B61" s="2281"/>
    </row>
    <row r="63" spans="1:10" x14ac:dyDescent="0.15">
      <c r="A63" s="591" t="s">
        <v>0</v>
      </c>
      <c r="B63" s="1929" t="s">
        <v>1133</v>
      </c>
      <c r="C63" s="1738"/>
      <c r="D63" s="1738"/>
      <c r="E63" s="1929" t="s">
        <v>1134</v>
      </c>
      <c r="F63" s="1738"/>
      <c r="G63" s="1929" t="s">
        <v>1135</v>
      </c>
      <c r="H63" s="1738"/>
      <c r="I63" s="1929" t="s">
        <v>1136</v>
      </c>
      <c r="J63" s="1738"/>
    </row>
    <row r="64" spans="1:10" x14ac:dyDescent="0.15">
      <c r="B64" s="1742"/>
      <c r="C64" s="1738"/>
      <c r="D64" s="1738"/>
      <c r="E64" s="1742"/>
      <c r="F64" s="1738"/>
      <c r="G64" s="510"/>
      <c r="I64" s="528"/>
    </row>
    <row r="65" spans="1:9" x14ac:dyDescent="0.15">
      <c r="B65" s="1742"/>
      <c r="C65" s="1738"/>
      <c r="D65" s="1738"/>
      <c r="E65" s="1742"/>
      <c r="F65" s="1738"/>
      <c r="G65" s="510"/>
      <c r="I65" s="528"/>
    </row>
    <row r="66" spans="1:9" x14ac:dyDescent="0.15">
      <c r="B66" s="1742"/>
      <c r="C66" s="1738"/>
      <c r="D66" s="1738"/>
      <c r="E66" s="1778"/>
      <c r="F66" s="1738"/>
      <c r="G66" s="510"/>
      <c r="I66" s="528"/>
    </row>
    <row r="67" spans="1:9" x14ac:dyDescent="0.15">
      <c r="B67" s="1742"/>
      <c r="C67" s="1738"/>
      <c r="D67" s="1738"/>
      <c r="E67" s="1742"/>
      <c r="F67" s="1738"/>
      <c r="G67" s="1738"/>
      <c r="H67" s="438"/>
      <c r="I67" s="510"/>
    </row>
    <row r="69" spans="1:9" x14ac:dyDescent="0.15">
      <c r="A69" s="591" t="s">
        <v>1</v>
      </c>
      <c r="B69" s="1731"/>
      <c r="C69" s="1738"/>
      <c r="D69" s="1738"/>
      <c r="E69" s="1738"/>
      <c r="F69" s="1738"/>
      <c r="G69" s="1738"/>
      <c r="H69" s="1738"/>
    </row>
    <row r="70" spans="1:9" x14ac:dyDescent="0.15">
      <c r="B70" s="1731"/>
      <c r="C70" s="1738"/>
      <c r="D70" s="1738"/>
      <c r="E70" s="1738"/>
      <c r="F70" s="1738"/>
      <c r="G70" s="1738"/>
      <c r="H70" s="1738"/>
    </row>
    <row r="72" spans="1:9" s="507" customFormat="1" x14ac:dyDescent="0.15">
      <c r="A72" s="507" t="s">
        <v>2</v>
      </c>
      <c r="B72" s="1929" t="s">
        <v>1128</v>
      </c>
      <c r="C72" s="1746"/>
      <c r="D72" s="510"/>
    </row>
    <row r="73" spans="1:9" s="507" customFormat="1" ht="14" thickBot="1" x14ac:dyDescent="0.2">
      <c r="B73" s="581"/>
      <c r="C73" s="569"/>
      <c r="D73" s="569"/>
      <c r="E73" s="569"/>
      <c r="F73" s="569"/>
      <c r="G73" s="569"/>
      <c r="H73" s="546" t="s">
        <v>281</v>
      </c>
      <c r="I73" s="546" t="s">
        <v>282</v>
      </c>
    </row>
    <row r="74" spans="1:9" s="507" customFormat="1" x14ac:dyDescent="0.15">
      <c r="C74" s="1742"/>
      <c r="D74" s="1738"/>
      <c r="E74" s="1738"/>
      <c r="F74" s="1738"/>
      <c r="G74" s="1738"/>
      <c r="H74" s="276"/>
      <c r="I74" s="276"/>
    </row>
    <row r="75" spans="1:9" s="507" customFormat="1" x14ac:dyDescent="0.15">
      <c r="C75" s="1742"/>
      <c r="D75" s="1738"/>
      <c r="E75" s="1738"/>
      <c r="F75" s="1738"/>
      <c r="G75" s="1738"/>
      <c r="H75" s="276"/>
      <c r="I75" s="276"/>
    </row>
    <row r="76" spans="1:9" s="507" customFormat="1" x14ac:dyDescent="0.15">
      <c r="H76" s="129"/>
      <c r="I76" s="129"/>
    </row>
    <row r="77" spans="1:9" s="507" customFormat="1" x14ac:dyDescent="0.15">
      <c r="A77" s="510" t="s">
        <v>31</v>
      </c>
      <c r="B77" s="1929" t="s">
        <v>1122</v>
      </c>
      <c r="C77" s="1738"/>
      <c r="H77" s="276"/>
      <c r="I77" s="276"/>
    </row>
    <row r="78" spans="1:9" s="507" customFormat="1" ht="14" thickBot="1" x14ac:dyDescent="0.2">
      <c r="A78" s="510"/>
      <c r="B78" s="581"/>
      <c r="C78" s="569"/>
      <c r="D78" s="569"/>
      <c r="E78" s="569"/>
      <c r="F78" s="569"/>
      <c r="G78" s="569"/>
      <c r="H78" s="546" t="s">
        <v>281</v>
      </c>
      <c r="I78" s="546" t="s">
        <v>282</v>
      </c>
    </row>
    <row r="79" spans="1:9" s="507" customFormat="1" x14ac:dyDescent="0.15">
      <c r="A79" s="510"/>
      <c r="C79" s="1742"/>
      <c r="D79" s="1738"/>
      <c r="E79" s="1738"/>
      <c r="F79" s="1738"/>
      <c r="G79" s="1738"/>
      <c r="H79" s="276"/>
      <c r="I79" s="276"/>
    </row>
    <row r="80" spans="1:9" s="507" customFormat="1" x14ac:dyDescent="0.15">
      <c r="A80" s="510" t="s">
        <v>200</v>
      </c>
      <c r="C80" s="1742"/>
      <c r="D80" s="1738"/>
      <c r="E80" s="1738"/>
      <c r="F80" s="1738"/>
      <c r="G80" s="1738"/>
      <c r="H80" s="276"/>
      <c r="I80" s="276"/>
    </row>
    <row r="81" spans="1:10" s="507" customFormat="1" x14ac:dyDescent="0.15">
      <c r="A81" s="510"/>
      <c r="C81" s="1742"/>
      <c r="D81" s="1738"/>
      <c r="E81" s="1738"/>
      <c r="F81" s="1738"/>
      <c r="G81" s="1738"/>
      <c r="H81" s="276"/>
      <c r="I81" s="276"/>
      <c r="J81" s="129"/>
    </row>
    <row r="82" spans="1:10" s="507" customFormat="1" x14ac:dyDescent="0.15">
      <c r="A82" s="510"/>
      <c r="C82" s="1742"/>
      <c r="D82" s="1738"/>
      <c r="E82" s="1738"/>
      <c r="F82" s="1738"/>
      <c r="G82" s="1738"/>
      <c r="H82" s="276"/>
      <c r="I82" s="276"/>
    </row>
    <row r="83" spans="1:10" s="507" customFormat="1" x14ac:dyDescent="0.15">
      <c r="A83" s="510"/>
      <c r="C83" s="1742"/>
      <c r="D83" s="1738"/>
      <c r="E83" s="1738"/>
      <c r="F83" s="1738"/>
      <c r="G83" s="1738"/>
      <c r="H83" s="276"/>
      <c r="I83" s="276"/>
    </row>
    <row r="84" spans="1:10" s="507" customFormat="1" x14ac:dyDescent="0.15">
      <c r="A84" s="510"/>
      <c r="C84" s="1742"/>
      <c r="D84" s="1738"/>
      <c r="E84" s="1738"/>
      <c r="F84" s="1738"/>
      <c r="G84" s="1738"/>
      <c r="H84" s="276"/>
      <c r="I84" s="276"/>
    </row>
    <row r="85" spans="1:10" s="507" customFormat="1" x14ac:dyDescent="0.15">
      <c r="A85" s="510"/>
      <c r="C85" s="1742"/>
      <c r="D85" s="1738"/>
      <c r="E85" s="1738"/>
      <c r="F85" s="1738"/>
      <c r="G85" s="1738"/>
      <c r="H85" s="276"/>
      <c r="I85" s="276"/>
    </row>
    <row r="86" spans="1:10" s="507" customFormat="1" x14ac:dyDescent="0.15">
      <c r="A86" s="510"/>
      <c r="C86" s="1742"/>
      <c r="D86" s="1738"/>
      <c r="E86" s="1738"/>
      <c r="F86" s="1738"/>
      <c r="G86" s="1738"/>
      <c r="H86" s="276"/>
      <c r="I86" s="276"/>
    </row>
    <row r="87" spans="1:10" s="507" customFormat="1" x14ac:dyDescent="0.15">
      <c r="A87" s="510"/>
      <c r="C87" s="1742"/>
      <c r="D87" s="1738"/>
      <c r="E87" s="1738"/>
      <c r="F87" s="1738"/>
      <c r="G87" s="1738"/>
      <c r="H87" s="276"/>
      <c r="I87" s="276"/>
    </row>
    <row r="88" spans="1:10" s="507" customFormat="1" x14ac:dyDescent="0.15">
      <c r="H88" s="129"/>
      <c r="I88" s="129"/>
    </row>
    <row r="89" spans="1:10" s="507" customFormat="1" x14ac:dyDescent="0.15">
      <c r="A89" s="507" t="s">
        <v>32</v>
      </c>
      <c r="B89" s="1735"/>
      <c r="C89" s="1734"/>
      <c r="D89" s="1734"/>
      <c r="E89" s="1734"/>
      <c r="F89" s="1734"/>
      <c r="G89" s="1734"/>
      <c r="H89" s="1734"/>
      <c r="I89" s="1734"/>
    </row>
    <row r="90" spans="1:10" x14ac:dyDescent="0.15">
      <c r="A90" s="507"/>
      <c r="B90" s="1734"/>
      <c r="C90" s="1734"/>
      <c r="D90" s="1734"/>
      <c r="E90" s="1734"/>
      <c r="F90" s="1734"/>
      <c r="G90" s="1734"/>
      <c r="H90" s="1734"/>
      <c r="I90" s="1734"/>
    </row>
    <row r="91" spans="1:10" x14ac:dyDescent="0.15">
      <c r="A91" s="507"/>
    </row>
    <row r="92" spans="1:10" x14ac:dyDescent="0.15">
      <c r="A92" s="2280" t="s">
        <v>1151</v>
      </c>
      <c r="B92" s="2281"/>
    </row>
    <row r="94" spans="1:10" s="507" customFormat="1" x14ac:dyDescent="0.15">
      <c r="A94" s="510" t="s">
        <v>0</v>
      </c>
      <c r="B94" s="510"/>
      <c r="C94" s="1"/>
      <c r="D94" s="1"/>
      <c r="E94" s="1"/>
      <c r="F94" s="1"/>
      <c r="G94" s="1"/>
      <c r="H94" s="1"/>
      <c r="I94" s="817"/>
    </row>
    <row r="95" spans="1:10" x14ac:dyDescent="0.15">
      <c r="A95" s="510"/>
      <c r="B95" s="1929" t="s">
        <v>1128</v>
      </c>
      <c r="C95" s="1746"/>
      <c r="D95" s="510"/>
    </row>
    <row r="96" spans="1:10" ht="14" thickBot="1" x14ac:dyDescent="0.2">
      <c r="A96" s="510"/>
      <c r="B96" s="581"/>
      <c r="C96" s="569"/>
      <c r="D96" s="569"/>
      <c r="E96" s="569"/>
      <c r="F96" s="569"/>
      <c r="G96" s="569"/>
      <c r="H96" s="546" t="s">
        <v>281</v>
      </c>
      <c r="I96" s="546" t="s">
        <v>282</v>
      </c>
    </row>
    <row r="97" spans="1:9" x14ac:dyDescent="0.15">
      <c r="A97" s="510"/>
      <c r="B97" s="507"/>
      <c r="C97" s="1742"/>
      <c r="D97" s="1738"/>
      <c r="E97" s="1738"/>
      <c r="F97" s="1738"/>
      <c r="G97" s="1738"/>
      <c r="H97" s="276"/>
      <c r="I97" s="276"/>
    </row>
    <row r="98" spans="1:9" x14ac:dyDescent="0.15">
      <c r="A98" s="510"/>
      <c r="B98" s="507"/>
      <c r="C98" s="1742"/>
      <c r="D98" s="1738"/>
      <c r="E98" s="1738"/>
      <c r="F98" s="1738"/>
      <c r="G98" s="1738"/>
      <c r="H98" s="276"/>
      <c r="I98" s="276"/>
    </row>
    <row r="99" spans="1:9" x14ac:dyDescent="0.15">
      <c r="A99" s="510"/>
      <c r="B99" s="507"/>
      <c r="C99" s="1742"/>
      <c r="D99" s="1738"/>
      <c r="E99" s="1738"/>
      <c r="F99" s="1738"/>
      <c r="G99" s="1738"/>
      <c r="H99" s="276"/>
      <c r="I99" s="276"/>
    </row>
    <row r="100" spans="1:9" x14ac:dyDescent="0.15">
      <c r="A100" s="510"/>
      <c r="B100" s="1742"/>
      <c r="C100" s="1746"/>
      <c r="D100" s="1746"/>
      <c r="E100" s="1746"/>
      <c r="F100" s="1746"/>
      <c r="H100" s="106"/>
      <c r="I100" s="106"/>
    </row>
    <row r="101" spans="1:9" x14ac:dyDescent="0.15">
      <c r="A101" s="510"/>
      <c r="B101" s="1742"/>
      <c r="C101" s="1746"/>
      <c r="D101" s="1746"/>
      <c r="E101" s="1746"/>
      <c r="F101" s="1746"/>
      <c r="H101" s="106"/>
      <c r="I101" s="106"/>
    </row>
    <row r="102" spans="1:9" x14ac:dyDescent="0.15">
      <c r="A102" s="510"/>
      <c r="B102" s="510"/>
      <c r="C102" s="709"/>
      <c r="D102" s="709"/>
      <c r="E102" s="709"/>
      <c r="F102" s="709"/>
      <c r="H102" s="106"/>
      <c r="I102" s="106"/>
    </row>
    <row r="103" spans="1:9" ht="14" thickBot="1" x14ac:dyDescent="0.2">
      <c r="A103" s="510" t="s">
        <v>1</v>
      </c>
      <c r="B103" s="581"/>
      <c r="C103" s="569"/>
      <c r="D103" s="569"/>
      <c r="E103" s="569"/>
      <c r="F103" s="569"/>
      <c r="G103" s="569"/>
      <c r="H103" s="546" t="s">
        <v>281</v>
      </c>
      <c r="I103" s="546" t="s">
        <v>282</v>
      </c>
    </row>
    <row r="104" spans="1:9" x14ac:dyDescent="0.15">
      <c r="B104" s="507"/>
      <c r="C104" s="1742"/>
      <c r="D104" s="1738"/>
      <c r="E104" s="1738"/>
      <c r="F104" s="1738"/>
      <c r="G104" s="1738"/>
      <c r="H104" s="276"/>
      <c r="I104" s="276"/>
    </row>
    <row r="105" spans="1:9" x14ac:dyDescent="0.15">
      <c r="A105" s="510"/>
      <c r="B105" s="507"/>
      <c r="C105" s="1742"/>
      <c r="D105" s="1738"/>
      <c r="E105" s="1738"/>
      <c r="F105" s="1738"/>
      <c r="G105" s="1738"/>
      <c r="H105" s="276"/>
      <c r="I105" s="276"/>
    </row>
    <row r="106" spans="1:9" x14ac:dyDescent="0.15">
      <c r="A106" s="510"/>
      <c r="B106" s="507"/>
      <c r="C106" s="1742"/>
      <c r="D106" s="1738"/>
      <c r="E106" s="1738"/>
      <c r="F106" s="1738"/>
      <c r="G106" s="1738"/>
      <c r="H106" s="276"/>
      <c r="I106" s="276"/>
    </row>
    <row r="107" spans="1:9" x14ac:dyDescent="0.15">
      <c r="A107" s="510"/>
      <c r="B107" s="507"/>
      <c r="C107" s="1742"/>
      <c r="D107" s="1738"/>
      <c r="E107" s="1738"/>
      <c r="F107" s="1738"/>
      <c r="G107" s="1738"/>
      <c r="H107" s="276"/>
      <c r="I107" s="276"/>
    </row>
    <row r="108" spans="1:9" x14ac:dyDescent="0.15">
      <c r="A108" s="510"/>
      <c r="B108" s="507"/>
      <c r="C108" s="1742"/>
      <c r="D108" s="1738"/>
      <c r="E108" s="1738"/>
      <c r="F108" s="1738"/>
      <c r="G108" s="1738"/>
      <c r="H108" s="276"/>
      <c r="I108" s="276"/>
    </row>
    <row r="109" spans="1:9" x14ac:dyDescent="0.15">
      <c r="A109" s="510"/>
      <c r="B109" s="507"/>
      <c r="C109" s="1742"/>
      <c r="D109" s="1738"/>
      <c r="E109" s="1738"/>
      <c r="F109" s="1738"/>
      <c r="G109" s="1738"/>
      <c r="H109" s="276"/>
      <c r="I109" s="276"/>
    </row>
    <row r="110" spans="1:9" x14ac:dyDescent="0.15">
      <c r="A110" s="510"/>
      <c r="B110" s="507"/>
      <c r="C110" s="1742"/>
      <c r="D110" s="1738"/>
      <c r="E110" s="1738"/>
      <c r="F110" s="1738"/>
      <c r="G110" s="1738"/>
      <c r="H110" s="276"/>
      <c r="I110" s="276"/>
    </row>
    <row r="111" spans="1:9" x14ac:dyDescent="0.15">
      <c r="A111" s="510"/>
      <c r="B111" s="507"/>
      <c r="C111" s="1742"/>
      <c r="D111" s="1738"/>
      <c r="E111" s="1738"/>
      <c r="F111" s="1738"/>
      <c r="G111" s="1738"/>
      <c r="H111" s="276"/>
      <c r="I111" s="276"/>
    </row>
    <row r="112" spans="1:9" x14ac:dyDescent="0.15">
      <c r="A112" s="510"/>
      <c r="B112" s="507"/>
      <c r="C112" s="1742"/>
      <c r="D112" s="1738"/>
      <c r="E112" s="1738"/>
      <c r="F112" s="1738"/>
      <c r="G112" s="1738"/>
      <c r="H112" s="276"/>
      <c r="I112" s="276"/>
    </row>
    <row r="113" spans="1:9" x14ac:dyDescent="0.15">
      <c r="A113" s="510"/>
      <c r="B113" s="507"/>
      <c r="C113" s="1742"/>
      <c r="D113" s="1738"/>
      <c r="E113" s="1738"/>
      <c r="F113" s="1738"/>
      <c r="G113" s="1738"/>
      <c r="H113" s="276"/>
      <c r="I113" s="276"/>
    </row>
    <row r="114" spans="1:9" x14ac:dyDescent="0.15">
      <c r="A114" s="510"/>
      <c r="B114" s="507"/>
      <c r="C114" s="1742"/>
      <c r="D114" s="1738"/>
      <c r="E114" s="1738"/>
      <c r="F114" s="1738"/>
      <c r="G114" s="1738"/>
      <c r="H114" s="276"/>
      <c r="I114" s="276"/>
    </row>
    <row r="115" spans="1:9" x14ac:dyDescent="0.15">
      <c r="A115" s="510"/>
      <c r="B115" s="510"/>
      <c r="C115" s="510"/>
      <c r="D115" s="510"/>
      <c r="H115" s="106"/>
      <c r="I115" s="106"/>
    </row>
    <row r="116" spans="1:9" x14ac:dyDescent="0.15">
      <c r="A116" s="510" t="s">
        <v>2</v>
      </c>
      <c r="B116" s="1742"/>
      <c r="C116" s="1742"/>
      <c r="D116" s="1742"/>
      <c r="E116" s="1746"/>
      <c r="F116" s="1746"/>
      <c r="H116" s="106"/>
      <c r="I116" s="106"/>
    </row>
    <row r="117" spans="1:9" x14ac:dyDescent="0.15">
      <c r="A117" s="510"/>
      <c r="B117" s="1742"/>
      <c r="C117" s="1746"/>
      <c r="D117" s="1746"/>
      <c r="E117" s="1746"/>
      <c r="F117" s="1746"/>
      <c r="H117" s="106"/>
      <c r="I117" s="106"/>
    </row>
    <row r="118" spans="1:9" x14ac:dyDescent="0.15">
      <c r="A118" s="510"/>
      <c r="B118" s="510"/>
      <c r="C118" s="510"/>
      <c r="D118" s="510"/>
      <c r="H118" s="106"/>
      <c r="I118" s="106"/>
    </row>
    <row r="119" spans="1:9" ht="14" thickBot="1" x14ac:dyDescent="0.2">
      <c r="A119" s="510"/>
      <c r="B119" s="581"/>
      <c r="C119" s="569"/>
      <c r="D119" s="569"/>
      <c r="E119" s="569"/>
      <c r="F119" s="569"/>
      <c r="G119" s="569"/>
      <c r="H119" s="546" t="s">
        <v>281</v>
      </c>
      <c r="I119" s="546" t="s">
        <v>282</v>
      </c>
    </row>
    <row r="120" spans="1:9" x14ac:dyDescent="0.15">
      <c r="A120" s="510"/>
      <c r="B120" s="507"/>
      <c r="C120" s="1742"/>
      <c r="D120" s="1738"/>
      <c r="E120" s="1738"/>
      <c r="F120" s="1738"/>
      <c r="G120" s="1738"/>
      <c r="H120" s="276"/>
      <c r="I120" s="276"/>
    </row>
    <row r="121" spans="1:9" x14ac:dyDescent="0.15">
      <c r="A121" s="510"/>
      <c r="B121" s="507"/>
      <c r="C121" s="1742"/>
      <c r="D121" s="1738"/>
      <c r="E121" s="1738"/>
      <c r="F121" s="1738"/>
      <c r="G121" s="1738"/>
      <c r="H121" s="276"/>
      <c r="I121" s="276"/>
    </row>
    <row r="122" spans="1:9" x14ac:dyDescent="0.15">
      <c r="A122" s="510"/>
      <c r="B122" s="507"/>
      <c r="C122" s="1742"/>
      <c r="D122" s="1738"/>
      <c r="E122" s="1738"/>
      <c r="F122" s="1738"/>
      <c r="G122" s="1738"/>
      <c r="H122" s="276"/>
      <c r="I122" s="276"/>
    </row>
    <row r="123" spans="1:9" x14ac:dyDescent="0.15">
      <c r="A123" s="510"/>
      <c r="B123" s="510"/>
      <c r="H123" s="276"/>
      <c r="I123" s="276"/>
    </row>
    <row r="124" spans="1:9" ht="14" thickBot="1" x14ac:dyDescent="0.2">
      <c r="A124" s="510" t="s">
        <v>31</v>
      </c>
      <c r="B124" s="581"/>
      <c r="C124" s="569"/>
      <c r="D124" s="569"/>
      <c r="E124" s="569"/>
      <c r="F124" s="569"/>
      <c r="G124" s="569"/>
      <c r="H124" s="546" t="s">
        <v>281</v>
      </c>
      <c r="I124" s="546" t="s">
        <v>282</v>
      </c>
    </row>
    <row r="125" spans="1:9" x14ac:dyDescent="0.15">
      <c r="B125" s="507"/>
      <c r="C125" s="1742"/>
      <c r="D125" s="1738"/>
      <c r="E125" s="1738"/>
      <c r="F125" s="1738"/>
      <c r="G125" s="1738"/>
      <c r="H125" s="276"/>
      <c r="I125" s="276"/>
    </row>
    <row r="126" spans="1:9" x14ac:dyDescent="0.15">
      <c r="A126" s="510"/>
      <c r="B126" s="507"/>
      <c r="C126" s="1742"/>
      <c r="D126" s="1738"/>
      <c r="E126" s="1738"/>
      <c r="F126" s="1738"/>
      <c r="G126" s="1738"/>
      <c r="H126" s="276"/>
      <c r="I126" s="276"/>
    </row>
    <row r="127" spans="1:9" x14ac:dyDescent="0.15">
      <c r="A127" s="510"/>
      <c r="B127" s="507"/>
      <c r="C127" s="1742"/>
      <c r="D127" s="1738"/>
      <c r="E127" s="1738"/>
      <c r="F127" s="1738"/>
      <c r="G127" s="1738"/>
      <c r="H127" s="276"/>
      <c r="I127" s="276"/>
    </row>
    <row r="128" spans="1:9" x14ac:dyDescent="0.15">
      <c r="A128" s="510"/>
      <c r="B128" s="507"/>
      <c r="C128" s="1742"/>
      <c r="D128" s="1738"/>
      <c r="E128" s="1738"/>
      <c r="F128" s="1738"/>
      <c r="G128" s="1738"/>
      <c r="H128" s="276"/>
      <c r="I128" s="276"/>
    </row>
    <row r="129" spans="1:14" x14ac:dyDescent="0.15">
      <c r="A129" s="510"/>
      <c r="B129" s="507"/>
      <c r="C129" s="1742"/>
      <c r="D129" s="1738"/>
      <c r="E129" s="1738"/>
      <c r="F129" s="1738"/>
      <c r="G129" s="1738"/>
      <c r="H129" s="276"/>
      <c r="I129" s="276"/>
    </row>
    <row r="130" spans="1:14" x14ac:dyDescent="0.15">
      <c r="A130" s="510"/>
      <c r="B130" s="507"/>
      <c r="C130" s="1742"/>
      <c r="D130" s="1738"/>
      <c r="E130" s="1738"/>
      <c r="F130" s="1738"/>
      <c r="G130" s="1738"/>
      <c r="H130" s="276"/>
      <c r="I130" s="276"/>
    </row>
    <row r="131" spans="1:14" x14ac:dyDescent="0.15">
      <c r="A131" s="510"/>
      <c r="B131" s="507"/>
      <c r="C131" s="1742"/>
      <c r="D131" s="1738"/>
      <c r="E131" s="1738"/>
      <c r="F131" s="1738"/>
      <c r="G131" s="1738"/>
      <c r="H131" s="276"/>
      <c r="I131" s="276"/>
    </row>
    <row r="132" spans="1:14" x14ac:dyDescent="0.15">
      <c r="A132" s="510"/>
      <c r="B132" s="507"/>
      <c r="C132" s="1742"/>
      <c r="D132" s="1738"/>
      <c r="E132" s="1738"/>
      <c r="F132" s="1738"/>
      <c r="G132" s="1738"/>
      <c r="H132" s="276"/>
      <c r="I132" s="276"/>
    </row>
    <row r="133" spans="1:14" x14ac:dyDescent="0.15">
      <c r="A133" s="510"/>
      <c r="B133" s="507"/>
      <c r="C133" s="1742"/>
      <c r="D133" s="1738"/>
      <c r="E133" s="1738"/>
      <c r="F133" s="1738"/>
      <c r="G133" s="1738"/>
      <c r="H133" s="276"/>
      <c r="I133" s="276"/>
    </row>
    <row r="134" spans="1:14" x14ac:dyDescent="0.15">
      <c r="A134" s="510" t="s">
        <v>32</v>
      </c>
      <c r="B134" s="1735"/>
      <c r="C134" s="1737"/>
      <c r="D134" s="1737"/>
      <c r="E134" s="1737"/>
      <c r="F134" s="1737"/>
      <c r="G134" s="1737"/>
      <c r="H134" s="1737"/>
      <c r="I134" s="1737"/>
      <c r="J134" s="818"/>
      <c r="K134" s="818"/>
      <c r="L134" s="818"/>
      <c r="M134" s="818"/>
      <c r="N134" s="715"/>
    </row>
    <row r="135" spans="1:14" x14ac:dyDescent="0.15">
      <c r="B135" s="1737"/>
      <c r="C135" s="1737"/>
      <c r="D135" s="1737"/>
      <c r="E135" s="1737"/>
      <c r="F135" s="1737"/>
      <c r="G135" s="1737"/>
      <c r="H135" s="1737"/>
      <c r="I135" s="1737"/>
      <c r="J135" s="818"/>
      <c r="K135" s="818"/>
      <c r="L135" s="818"/>
      <c r="M135" s="818"/>
      <c r="N135" s="818"/>
    </row>
    <row r="136" spans="1:14" x14ac:dyDescent="0.15">
      <c r="B136" s="818"/>
      <c r="C136" s="818"/>
      <c r="D136" s="818"/>
      <c r="E136" s="818"/>
      <c r="F136" s="818"/>
      <c r="G136" s="818"/>
      <c r="H136" s="818"/>
      <c r="I136" s="818"/>
      <c r="J136" s="818"/>
      <c r="K136" s="818"/>
      <c r="L136" s="818"/>
      <c r="M136" s="818"/>
      <c r="N136" s="818"/>
    </row>
    <row r="137" spans="1:14" ht="14" thickBot="1" x14ac:dyDescent="0.2">
      <c r="B137" s="581"/>
      <c r="C137" s="569"/>
      <c r="D137" s="569"/>
      <c r="E137" s="569"/>
      <c r="F137" s="569"/>
      <c r="G137" s="569"/>
      <c r="H137" s="546" t="s">
        <v>281</v>
      </c>
      <c r="I137" s="546" t="s">
        <v>282</v>
      </c>
      <c r="J137" s="818"/>
      <c r="K137" s="818"/>
      <c r="L137" s="818"/>
      <c r="M137" s="818"/>
      <c r="N137" s="818"/>
    </row>
    <row r="138" spans="1:14" x14ac:dyDescent="0.15">
      <c r="A138" s="510"/>
      <c r="B138" s="507"/>
      <c r="C138" s="1742"/>
      <c r="D138" s="1738"/>
      <c r="E138" s="1738"/>
      <c r="F138" s="1738"/>
      <c r="G138" s="1738"/>
      <c r="H138" s="276"/>
      <c r="I138" s="276"/>
    </row>
    <row r="139" spans="1:14" x14ac:dyDescent="0.15">
      <c r="A139" s="510"/>
      <c r="B139" s="507"/>
      <c r="C139" s="1742"/>
      <c r="D139" s="1738"/>
      <c r="E139" s="1738"/>
      <c r="F139" s="1738"/>
      <c r="G139" s="1738"/>
      <c r="H139" s="276"/>
      <c r="I139" s="276"/>
    </row>
    <row r="140" spans="1:14" x14ac:dyDescent="0.15">
      <c r="A140" s="510"/>
      <c r="B140" s="507"/>
      <c r="C140" s="1742"/>
      <c r="D140" s="1738"/>
      <c r="E140" s="1738"/>
      <c r="F140" s="1738"/>
      <c r="G140" s="1738"/>
      <c r="H140" s="276"/>
      <c r="I140" s="276"/>
    </row>
    <row r="143" spans="1:14" x14ac:dyDescent="0.15">
      <c r="A143" s="2280" t="s">
        <v>1152</v>
      </c>
      <c r="B143" s="2281"/>
    </row>
    <row r="145" spans="1:9" x14ac:dyDescent="0.15">
      <c r="A145" s="507" t="s">
        <v>713</v>
      </c>
      <c r="B145" s="1731"/>
      <c r="C145" s="1738"/>
      <c r="D145" s="1738"/>
      <c r="E145" s="1738"/>
      <c r="F145" s="1738"/>
      <c r="G145" s="1738"/>
      <c r="H145" s="1738"/>
      <c r="I145" s="507"/>
    </row>
    <row r="146" spans="1:9" x14ac:dyDescent="0.15">
      <c r="A146" s="507"/>
      <c r="B146" s="1731"/>
      <c r="C146" s="1738"/>
      <c r="D146" s="1738"/>
      <c r="E146" s="1738"/>
      <c r="F146" s="1738"/>
      <c r="G146" s="1738"/>
      <c r="H146" s="1738"/>
      <c r="I146" s="129"/>
    </row>
    <row r="147" spans="1:9" x14ac:dyDescent="0.15">
      <c r="A147" s="507"/>
      <c r="B147" s="1731"/>
      <c r="C147" s="1738"/>
      <c r="D147" s="1738"/>
      <c r="E147" s="1738"/>
      <c r="F147" s="1738"/>
      <c r="G147" s="1738"/>
      <c r="H147" s="1738"/>
      <c r="I147" s="129"/>
    </row>
    <row r="148" spans="1:9" x14ac:dyDescent="0.15">
      <c r="A148" s="507"/>
      <c r="B148" s="1731"/>
      <c r="C148" s="1738"/>
      <c r="D148" s="1738"/>
      <c r="E148" s="1738"/>
      <c r="F148" s="1738"/>
      <c r="G148" s="1738"/>
      <c r="H148" s="1738"/>
      <c r="I148" s="129"/>
    </row>
    <row r="149" spans="1:9" x14ac:dyDescent="0.15">
      <c r="A149" s="507"/>
      <c r="B149" s="507"/>
      <c r="C149" s="507"/>
      <c r="D149" s="507"/>
      <c r="E149" s="507"/>
      <c r="F149" s="507"/>
      <c r="G149" s="507"/>
      <c r="H149" s="507"/>
      <c r="I149" s="129"/>
    </row>
    <row r="150" spans="1:9" x14ac:dyDescent="0.15">
      <c r="A150" s="507"/>
      <c r="B150" s="507"/>
      <c r="C150" s="507"/>
      <c r="D150" s="507"/>
      <c r="E150" s="507"/>
      <c r="F150" s="507"/>
      <c r="G150" s="507"/>
      <c r="H150" s="507"/>
      <c r="I150" s="341"/>
    </row>
    <row r="151" spans="1:9" x14ac:dyDescent="0.15">
      <c r="A151" s="507" t="s">
        <v>721</v>
      </c>
      <c r="B151" s="1731"/>
      <c r="C151" s="1731"/>
      <c r="D151" s="1731"/>
      <c r="E151" s="1731"/>
      <c r="F151" s="1731"/>
      <c r="G151" s="1731"/>
      <c r="H151" s="507"/>
      <c r="I151" s="507"/>
    </row>
    <row r="152" spans="1:9" x14ac:dyDescent="0.15">
      <c r="A152" s="507"/>
      <c r="B152" s="507"/>
      <c r="C152" s="507"/>
      <c r="D152" s="507"/>
      <c r="E152" s="507"/>
      <c r="F152" s="507"/>
      <c r="G152" s="507"/>
      <c r="H152" s="507"/>
      <c r="I152" s="507"/>
    </row>
    <row r="153" spans="1:9" x14ac:dyDescent="0.15">
      <c r="A153" s="510" t="s">
        <v>206</v>
      </c>
      <c r="B153" s="1780" t="s">
        <v>1128</v>
      </c>
      <c r="C153" s="1738"/>
      <c r="D153" s="1738"/>
      <c r="E153" s="1738"/>
      <c r="F153" s="1738"/>
      <c r="G153" s="1738"/>
      <c r="H153" s="507"/>
      <c r="I153" s="507"/>
    </row>
    <row r="154" spans="1:9" ht="14" thickBot="1" x14ac:dyDescent="0.2">
      <c r="A154" s="510"/>
      <c r="B154" s="581"/>
      <c r="C154" s="569"/>
      <c r="D154" s="569"/>
      <c r="E154" s="569"/>
      <c r="F154" s="569"/>
      <c r="G154" s="569"/>
      <c r="H154" s="546" t="s">
        <v>281</v>
      </c>
      <c r="I154" s="546" t="s">
        <v>282</v>
      </c>
    </row>
    <row r="155" spans="1:9" x14ac:dyDescent="0.15">
      <c r="A155" s="510"/>
      <c r="C155" s="1731"/>
      <c r="D155" s="1738"/>
      <c r="E155" s="1738"/>
      <c r="F155" s="1738"/>
      <c r="G155" s="1738"/>
      <c r="H155" s="276"/>
      <c r="I155" s="276"/>
    </row>
    <row r="156" spans="1:9" x14ac:dyDescent="0.15">
      <c r="A156" s="510"/>
      <c r="C156" s="1731"/>
      <c r="D156" s="1738"/>
      <c r="E156" s="1738"/>
      <c r="F156" s="1738"/>
      <c r="G156" s="1738"/>
      <c r="H156" s="276"/>
      <c r="I156" s="276"/>
    </row>
    <row r="157" spans="1:9" x14ac:dyDescent="0.15">
      <c r="A157" s="507"/>
      <c r="B157" s="507"/>
      <c r="E157" s="507"/>
      <c r="F157" s="507"/>
      <c r="G157" s="507"/>
      <c r="H157" s="129"/>
      <c r="I157" s="129"/>
    </row>
    <row r="158" spans="1:9" x14ac:dyDescent="0.15">
      <c r="A158" s="510" t="s">
        <v>207</v>
      </c>
      <c r="B158" s="1780" t="s">
        <v>1137</v>
      </c>
      <c r="C158" s="1738"/>
      <c r="D158" s="1738"/>
      <c r="E158" s="507"/>
      <c r="F158" s="507"/>
      <c r="G158" s="507"/>
      <c r="H158" s="276"/>
      <c r="I158" s="276"/>
    </row>
    <row r="159" spans="1:9" ht="14" thickBot="1" x14ac:dyDescent="0.2">
      <c r="A159" s="510"/>
      <c r="B159" s="581"/>
      <c r="C159" s="569"/>
      <c r="D159" s="569"/>
      <c r="E159" s="569"/>
      <c r="F159" s="569"/>
      <c r="G159" s="569"/>
      <c r="H159" s="546" t="s">
        <v>281</v>
      </c>
      <c r="I159" s="546" t="s">
        <v>282</v>
      </c>
    </row>
    <row r="160" spans="1:9" x14ac:dyDescent="0.15">
      <c r="A160" s="510"/>
      <c r="C160" s="1731"/>
      <c r="D160" s="1738"/>
      <c r="E160" s="1738"/>
      <c r="F160" s="1738"/>
      <c r="G160" s="1738"/>
      <c r="H160" s="276"/>
      <c r="I160" s="276"/>
    </row>
    <row r="161" spans="1:9" x14ac:dyDescent="0.15">
      <c r="A161" s="510"/>
      <c r="C161" s="1731"/>
      <c r="D161" s="1738"/>
      <c r="E161" s="1738"/>
      <c r="F161" s="1738"/>
      <c r="G161" s="1738"/>
      <c r="H161" s="276"/>
      <c r="I161" s="276"/>
    </row>
    <row r="162" spans="1:9" x14ac:dyDescent="0.15">
      <c r="A162" s="507"/>
      <c r="B162" s="507"/>
      <c r="C162" s="507"/>
      <c r="D162" s="507"/>
      <c r="E162" s="507"/>
      <c r="F162" s="507"/>
      <c r="G162" s="507"/>
      <c r="H162" s="129"/>
      <c r="I162" s="129"/>
    </row>
    <row r="163" spans="1:9" x14ac:dyDescent="0.15">
      <c r="A163" s="510" t="s">
        <v>208</v>
      </c>
      <c r="B163" s="1780" t="s">
        <v>1131</v>
      </c>
      <c r="C163" s="1738"/>
      <c r="D163" s="1738"/>
      <c r="E163" s="507"/>
      <c r="F163" s="507"/>
      <c r="G163" s="507"/>
      <c r="H163" s="129"/>
      <c r="I163" s="129"/>
    </row>
    <row r="164" spans="1:9" ht="14" thickBot="1" x14ac:dyDescent="0.2">
      <c r="A164" s="510"/>
      <c r="B164" s="581"/>
      <c r="C164" s="569"/>
      <c r="D164" s="569"/>
      <c r="E164" s="569"/>
      <c r="F164" s="569"/>
      <c r="G164" s="569"/>
      <c r="H164" s="546" t="s">
        <v>281</v>
      </c>
      <c r="I164" s="546" t="s">
        <v>282</v>
      </c>
    </row>
    <row r="165" spans="1:9" x14ac:dyDescent="0.15">
      <c r="A165" s="510"/>
      <c r="C165" s="1731"/>
      <c r="D165" s="1738"/>
      <c r="E165" s="1738"/>
      <c r="F165" s="1738"/>
      <c r="G165" s="1738"/>
      <c r="H165" s="276"/>
      <c r="I165" s="276"/>
    </row>
    <row r="166" spans="1:9" x14ac:dyDescent="0.15">
      <c r="A166" s="510"/>
      <c r="C166" s="1731"/>
      <c r="D166" s="1738"/>
      <c r="E166" s="1738"/>
      <c r="F166" s="1738"/>
      <c r="G166" s="1738"/>
      <c r="H166" s="276"/>
      <c r="I166" s="276"/>
    </row>
    <row r="167" spans="1:9" x14ac:dyDescent="0.15">
      <c r="A167" s="510"/>
      <c r="C167" s="1731"/>
      <c r="D167" s="1738"/>
      <c r="E167" s="1738"/>
      <c r="F167" s="1738"/>
      <c r="G167" s="1738"/>
      <c r="H167" s="276"/>
      <c r="I167" s="276"/>
    </row>
    <row r="168" spans="1:9" x14ac:dyDescent="0.15">
      <c r="A168" s="510"/>
      <c r="C168" s="1731"/>
      <c r="D168" s="1738"/>
      <c r="E168" s="1738"/>
      <c r="F168" s="1738"/>
      <c r="G168" s="1738"/>
      <c r="H168" s="276"/>
      <c r="I168" s="276"/>
    </row>
    <row r="169" spans="1:9" x14ac:dyDescent="0.15">
      <c r="A169" s="510"/>
      <c r="C169" s="1731"/>
      <c r="D169" s="1738"/>
      <c r="E169" s="1738"/>
      <c r="F169" s="1738"/>
      <c r="G169" s="1738"/>
      <c r="H169" s="276"/>
      <c r="I169" s="276"/>
    </row>
    <row r="170" spans="1:9" x14ac:dyDescent="0.15">
      <c r="A170" s="510"/>
      <c r="C170" s="1731"/>
      <c r="D170" s="1738"/>
      <c r="E170" s="1738"/>
      <c r="F170" s="1738"/>
      <c r="G170" s="1738"/>
      <c r="H170" s="276"/>
      <c r="I170" s="276"/>
    </row>
    <row r="171" spans="1:9" x14ac:dyDescent="0.15">
      <c r="A171" s="510"/>
      <c r="C171" s="1731"/>
      <c r="D171" s="1738"/>
      <c r="E171" s="1738"/>
      <c r="F171" s="1738"/>
      <c r="G171" s="1738"/>
      <c r="H171" s="276"/>
      <c r="I171" s="276"/>
    </row>
    <row r="172" spans="1:9" x14ac:dyDescent="0.15">
      <c r="A172" s="510"/>
      <c r="C172" s="1731"/>
      <c r="D172" s="1738"/>
      <c r="E172" s="1738"/>
      <c r="F172" s="1738"/>
      <c r="G172" s="1738"/>
      <c r="H172" s="276"/>
      <c r="I172" s="276"/>
    </row>
    <row r="173" spans="1:9" x14ac:dyDescent="0.15">
      <c r="A173" s="510"/>
      <c r="C173" s="1731"/>
      <c r="D173" s="1738"/>
      <c r="E173" s="1738"/>
      <c r="F173" s="1738"/>
      <c r="G173" s="1738"/>
      <c r="H173" s="276"/>
      <c r="I173" s="276"/>
    </row>
    <row r="174" spans="1:9" x14ac:dyDescent="0.15">
      <c r="A174" s="510"/>
      <c r="C174" s="1731"/>
      <c r="D174" s="1738"/>
      <c r="E174" s="1738"/>
      <c r="F174" s="1738"/>
      <c r="G174" s="1738"/>
      <c r="H174" s="276"/>
      <c r="I174" s="276"/>
    </row>
    <row r="175" spans="1:9" x14ac:dyDescent="0.15">
      <c r="A175" s="510"/>
      <c r="C175" s="1731"/>
      <c r="D175" s="1738"/>
      <c r="E175" s="1738"/>
      <c r="F175" s="1738"/>
      <c r="G175" s="1738"/>
      <c r="H175" s="276"/>
      <c r="I175" s="276"/>
    </row>
    <row r="176" spans="1:9" x14ac:dyDescent="0.15">
      <c r="A176" s="510"/>
      <c r="C176" s="1731"/>
      <c r="D176" s="1738"/>
      <c r="E176" s="1738"/>
      <c r="F176" s="1738"/>
      <c r="G176" s="1738"/>
      <c r="H176" s="276"/>
      <c r="I176" s="276"/>
    </row>
    <row r="177" spans="1:9" x14ac:dyDescent="0.15">
      <c r="A177" s="510"/>
      <c r="C177" s="1731"/>
      <c r="D177" s="1738"/>
      <c r="E177" s="1738"/>
      <c r="F177" s="1738"/>
      <c r="G177" s="1738"/>
      <c r="H177" s="276"/>
      <c r="I177" s="276"/>
    </row>
    <row r="178" spans="1:9" x14ac:dyDescent="0.15">
      <c r="A178" s="510"/>
      <c r="C178" s="1731"/>
      <c r="D178" s="1738"/>
      <c r="E178" s="1738"/>
      <c r="F178" s="1738"/>
      <c r="G178" s="1738"/>
      <c r="H178" s="276"/>
      <c r="I178" s="276"/>
    </row>
    <row r="179" spans="1:9" x14ac:dyDescent="0.15">
      <c r="A179" s="510"/>
      <c r="C179" s="1731"/>
      <c r="D179" s="1738"/>
      <c r="E179" s="1738"/>
      <c r="F179" s="1738"/>
      <c r="G179" s="1738"/>
      <c r="H179" s="276"/>
      <c r="I179" s="276"/>
    </row>
    <row r="180" spans="1:9" x14ac:dyDescent="0.15">
      <c r="A180" s="472"/>
      <c r="C180" s="1731"/>
      <c r="D180" s="1738"/>
      <c r="E180" s="1738"/>
      <c r="F180" s="1738"/>
      <c r="G180" s="1738"/>
      <c r="H180" s="276"/>
      <c r="I180" s="276"/>
    </row>
    <row r="181" spans="1:9" x14ac:dyDescent="0.15">
      <c r="A181" s="510" t="s">
        <v>238</v>
      </c>
      <c r="B181" s="1780" t="s">
        <v>1138</v>
      </c>
      <c r="C181" s="1738"/>
      <c r="D181" s="510"/>
      <c r="E181" s="507"/>
      <c r="F181" s="507"/>
      <c r="G181" s="507"/>
      <c r="H181" s="129"/>
      <c r="I181" s="129"/>
    </row>
    <row r="182" spans="1:9" ht="14" thickBot="1" x14ac:dyDescent="0.2">
      <c r="A182" s="510"/>
      <c r="B182" s="581"/>
      <c r="C182" s="569"/>
      <c r="D182" s="569"/>
      <c r="E182" s="569"/>
      <c r="F182" s="569"/>
      <c r="G182" s="569"/>
      <c r="H182" s="546" t="s">
        <v>281</v>
      </c>
      <c r="I182" s="546" t="s">
        <v>282</v>
      </c>
    </row>
    <row r="183" spans="1:9" x14ac:dyDescent="0.15">
      <c r="A183" s="510"/>
      <c r="C183" s="1731"/>
      <c r="D183" s="1738"/>
      <c r="E183" s="1738"/>
      <c r="F183" s="1738"/>
      <c r="G183" s="1738"/>
      <c r="H183" s="276"/>
      <c r="I183" s="276"/>
    </row>
    <row r="184" spans="1:9" x14ac:dyDescent="0.15">
      <c r="A184" s="510"/>
      <c r="C184" s="1731"/>
      <c r="D184" s="1738"/>
      <c r="E184" s="1738"/>
      <c r="F184" s="1738"/>
      <c r="G184" s="1738"/>
      <c r="H184" s="276"/>
      <c r="I184" s="276"/>
    </row>
    <row r="185" spans="1:9" x14ac:dyDescent="0.15">
      <c r="A185" s="507"/>
      <c r="B185" s="507"/>
      <c r="E185" s="507"/>
      <c r="F185" s="507"/>
      <c r="G185" s="507"/>
      <c r="H185" s="129"/>
      <c r="I185" s="129"/>
    </row>
    <row r="186" spans="1:9" x14ac:dyDescent="0.15">
      <c r="A186" s="510" t="s">
        <v>239</v>
      </c>
      <c r="B186" s="1780" t="s">
        <v>1139</v>
      </c>
      <c r="C186" s="1738"/>
      <c r="E186" s="507"/>
      <c r="F186" s="507"/>
      <c r="G186" s="507"/>
      <c r="H186" s="276"/>
      <c r="I186" s="276"/>
    </row>
    <row r="187" spans="1:9" ht="14" thickBot="1" x14ac:dyDescent="0.2">
      <c r="A187" s="510"/>
      <c r="B187" s="581"/>
      <c r="C187" s="569"/>
      <c r="D187" s="569"/>
      <c r="E187" s="569"/>
      <c r="F187" s="569"/>
      <c r="G187" s="569"/>
      <c r="H187" s="546" t="s">
        <v>281</v>
      </c>
      <c r="I187" s="546" t="s">
        <v>282</v>
      </c>
    </row>
    <row r="188" spans="1:9" x14ac:dyDescent="0.15">
      <c r="A188" s="510"/>
      <c r="C188" s="1731"/>
      <c r="D188" s="1738"/>
      <c r="E188" s="1738"/>
      <c r="F188" s="1738"/>
      <c r="G188" s="1738"/>
      <c r="H188" s="276"/>
      <c r="I188" s="276"/>
    </row>
    <row r="189" spans="1:9" x14ac:dyDescent="0.15">
      <c r="A189" s="510"/>
      <c r="C189" s="1731"/>
      <c r="D189" s="1738"/>
      <c r="E189" s="1738"/>
      <c r="F189" s="1738"/>
      <c r="G189" s="1738"/>
      <c r="H189" s="276"/>
      <c r="I189" s="276"/>
    </row>
    <row r="190" spans="1:9" x14ac:dyDescent="0.15">
      <c r="A190" s="510"/>
      <c r="C190" s="1731"/>
      <c r="D190" s="1738"/>
      <c r="E190" s="1738"/>
      <c r="F190" s="1738"/>
      <c r="G190" s="1738"/>
      <c r="H190" s="276"/>
      <c r="I190" s="276"/>
    </row>
    <row r="191" spans="1:9" x14ac:dyDescent="0.15">
      <c r="A191" s="510"/>
      <c r="C191" s="1731"/>
      <c r="D191" s="1738"/>
      <c r="E191" s="1738"/>
      <c r="F191" s="1738"/>
      <c r="G191" s="1738"/>
      <c r="H191" s="276"/>
      <c r="I191" s="276"/>
    </row>
    <row r="192" spans="1:9" x14ac:dyDescent="0.15">
      <c r="A192" s="510"/>
      <c r="C192" s="1731"/>
      <c r="D192" s="1738"/>
      <c r="E192" s="1738"/>
      <c r="F192" s="1738"/>
      <c r="G192" s="1738"/>
      <c r="H192" s="276"/>
      <c r="I192" s="276"/>
    </row>
    <row r="193" spans="1:9" x14ac:dyDescent="0.15">
      <c r="A193" s="510"/>
      <c r="C193" s="1731"/>
      <c r="D193" s="1738"/>
      <c r="E193" s="1738"/>
      <c r="F193" s="1738"/>
      <c r="G193" s="1738"/>
      <c r="H193" s="276"/>
      <c r="I193" s="276"/>
    </row>
    <row r="194" spans="1:9" x14ac:dyDescent="0.15">
      <c r="A194" s="507"/>
      <c r="B194" s="507"/>
      <c r="E194" s="507"/>
      <c r="F194" s="507"/>
      <c r="G194" s="507"/>
      <c r="H194" s="129"/>
      <c r="I194" s="129"/>
    </row>
    <row r="195" spans="1:9" x14ac:dyDescent="0.15">
      <c r="A195" s="510" t="s">
        <v>929</v>
      </c>
    </row>
    <row r="196" spans="1:9" x14ac:dyDescent="0.15">
      <c r="C196" s="1731"/>
      <c r="D196" s="1738"/>
      <c r="E196" s="1738"/>
      <c r="F196" s="1738"/>
      <c r="G196" s="1738"/>
      <c r="H196" s="276"/>
      <c r="I196" s="276"/>
    </row>
    <row r="197" spans="1:9" x14ac:dyDescent="0.15">
      <c r="A197" s="510"/>
      <c r="C197" s="1731"/>
      <c r="D197" s="1738"/>
      <c r="E197" s="1738"/>
      <c r="F197" s="1738"/>
      <c r="G197" s="1738"/>
      <c r="H197" s="276"/>
      <c r="I197" s="276"/>
    </row>
    <row r="198" spans="1:9" x14ac:dyDescent="0.15">
      <c r="A198" s="510"/>
      <c r="C198" s="1731"/>
      <c r="D198" s="1738"/>
      <c r="E198" s="1738"/>
      <c r="F198" s="1738"/>
      <c r="G198" s="1738"/>
      <c r="H198" s="276"/>
      <c r="I198" s="276"/>
    </row>
    <row r="199" spans="1:9" x14ac:dyDescent="0.15">
      <c r="A199" s="510"/>
      <c r="C199" s="510"/>
      <c r="E199" s="507"/>
      <c r="F199" s="507"/>
      <c r="G199" s="507"/>
      <c r="H199" s="276"/>
      <c r="I199" s="276"/>
    </row>
    <row r="200" spans="1:9" ht="14" thickBot="1" x14ac:dyDescent="0.2">
      <c r="A200" s="510" t="s">
        <v>930</v>
      </c>
      <c r="B200" s="581"/>
      <c r="C200" s="569"/>
      <c r="D200" s="569"/>
      <c r="E200" s="569"/>
      <c r="F200" s="569"/>
      <c r="G200" s="569"/>
      <c r="H200" s="546" t="s">
        <v>281</v>
      </c>
      <c r="I200" s="546" t="s">
        <v>282</v>
      </c>
    </row>
    <row r="201" spans="1:9" x14ac:dyDescent="0.15">
      <c r="C201" s="1731"/>
      <c r="D201" s="1738"/>
      <c r="E201" s="1738"/>
      <c r="F201" s="1738"/>
      <c r="G201" s="1738"/>
      <c r="H201" s="276"/>
      <c r="I201" s="276"/>
    </row>
    <row r="202" spans="1:9" x14ac:dyDescent="0.15">
      <c r="A202" s="510"/>
      <c r="C202" s="1731"/>
      <c r="D202" s="1738"/>
      <c r="E202" s="1738"/>
      <c r="F202" s="1738"/>
      <c r="G202" s="1738"/>
      <c r="H202" s="276"/>
      <c r="I202" s="276"/>
    </row>
    <row r="203" spans="1:9" x14ac:dyDescent="0.15">
      <c r="A203" s="510"/>
      <c r="C203" s="1731"/>
      <c r="D203" s="1738"/>
      <c r="E203" s="1738"/>
      <c r="F203" s="1738"/>
      <c r="G203" s="1738"/>
      <c r="H203" s="276"/>
      <c r="I203" s="276"/>
    </row>
    <row r="206" spans="1:9" x14ac:dyDescent="0.15">
      <c r="A206" s="2280" t="s">
        <v>1153</v>
      </c>
      <c r="B206" s="2281"/>
    </row>
    <row r="208" spans="1:9" x14ac:dyDescent="0.15">
      <c r="A208" s="510" t="s">
        <v>0</v>
      </c>
      <c r="B208" s="1929" t="s">
        <v>1128</v>
      </c>
      <c r="C208" s="1738"/>
      <c r="D208" s="510"/>
      <c r="E208" s="510"/>
    </row>
    <row r="209" spans="1:9" ht="14" thickBot="1" x14ac:dyDescent="0.2">
      <c r="A209" s="510"/>
      <c r="B209" s="581"/>
      <c r="C209" s="569"/>
      <c r="D209" s="569"/>
      <c r="E209" s="569"/>
      <c r="F209" s="569"/>
      <c r="G209" s="569"/>
      <c r="H209" s="546" t="s">
        <v>281</v>
      </c>
      <c r="I209" s="546" t="s">
        <v>282</v>
      </c>
    </row>
    <row r="210" spans="1:9" x14ac:dyDescent="0.15">
      <c r="A210" s="510"/>
      <c r="C210" s="1742"/>
      <c r="D210" s="1738"/>
      <c r="E210" s="1738"/>
      <c r="F210" s="1738"/>
      <c r="G210" s="1738"/>
      <c r="H210" s="276"/>
      <c r="I210" s="276"/>
    </row>
    <row r="211" spans="1:9" x14ac:dyDescent="0.15">
      <c r="A211" s="510"/>
      <c r="C211" s="1742"/>
      <c r="D211" s="1738"/>
      <c r="E211" s="1738"/>
      <c r="F211" s="1738"/>
      <c r="G211" s="1738"/>
      <c r="H211" s="276"/>
      <c r="I211" s="276"/>
    </row>
    <row r="212" spans="1:9" x14ac:dyDescent="0.15">
      <c r="A212" s="507"/>
      <c r="C212" s="507"/>
      <c r="H212" s="129"/>
      <c r="I212" s="129"/>
    </row>
    <row r="213" spans="1:9" x14ac:dyDescent="0.15">
      <c r="A213" s="510"/>
      <c r="B213" s="1929" t="s">
        <v>1137</v>
      </c>
      <c r="C213" s="1738"/>
      <c r="H213" s="276"/>
      <c r="I213" s="276"/>
    </row>
    <row r="214" spans="1:9" ht="14" thickBot="1" x14ac:dyDescent="0.2">
      <c r="A214" s="510"/>
      <c r="B214" s="581"/>
      <c r="C214" s="569"/>
      <c r="D214" s="569"/>
      <c r="E214" s="569"/>
      <c r="F214" s="569"/>
      <c r="G214" s="569"/>
      <c r="H214" s="546" t="s">
        <v>281</v>
      </c>
      <c r="I214" s="546" t="s">
        <v>282</v>
      </c>
    </row>
    <row r="215" spans="1:9" x14ac:dyDescent="0.15">
      <c r="A215" s="510"/>
      <c r="C215" s="1742"/>
      <c r="D215" s="1738"/>
      <c r="E215" s="1738"/>
      <c r="F215" s="1738"/>
      <c r="G215" s="1738"/>
      <c r="H215" s="276"/>
      <c r="I215" s="276"/>
    </row>
    <row r="216" spans="1:9" x14ac:dyDescent="0.15">
      <c r="A216" s="510"/>
      <c r="C216" s="1742"/>
      <c r="D216" s="1738"/>
      <c r="E216" s="1738"/>
      <c r="F216" s="1738"/>
      <c r="G216" s="1738"/>
      <c r="H216" s="276"/>
      <c r="I216" s="276"/>
    </row>
    <row r="217" spans="1:9" x14ac:dyDescent="0.15">
      <c r="A217" s="507"/>
      <c r="C217" s="507"/>
      <c r="H217" s="129"/>
      <c r="I217" s="129"/>
    </row>
    <row r="218" spans="1:9" x14ac:dyDescent="0.15">
      <c r="A218" s="510" t="s">
        <v>1</v>
      </c>
      <c r="B218" s="1929" t="s">
        <v>1140</v>
      </c>
      <c r="C218" s="1738"/>
      <c r="H218" s="276"/>
      <c r="I218" s="276"/>
    </row>
    <row r="219" spans="1:9" ht="14" thickBot="1" x14ac:dyDescent="0.2">
      <c r="A219" s="510"/>
      <c r="B219" s="581"/>
      <c r="C219" s="569"/>
      <c r="D219" s="569"/>
      <c r="E219" s="569"/>
      <c r="F219" s="569"/>
      <c r="G219" s="569"/>
      <c r="H219" s="546" t="s">
        <v>281</v>
      </c>
      <c r="I219" s="546" t="s">
        <v>282</v>
      </c>
    </row>
    <row r="220" spans="1:9" x14ac:dyDescent="0.15">
      <c r="A220" s="510"/>
      <c r="C220" s="1742"/>
      <c r="D220" s="1738"/>
      <c r="E220" s="1738"/>
      <c r="F220" s="1738"/>
      <c r="G220" s="1738"/>
      <c r="H220" s="276"/>
      <c r="I220" s="276"/>
    </row>
    <row r="221" spans="1:9" x14ac:dyDescent="0.15">
      <c r="A221" s="510"/>
      <c r="C221" s="1742"/>
      <c r="D221" s="1738"/>
      <c r="E221" s="1738"/>
      <c r="F221" s="1738"/>
      <c r="G221" s="1738"/>
      <c r="H221" s="276"/>
      <c r="I221" s="276"/>
    </row>
    <row r="222" spans="1:9" x14ac:dyDescent="0.15">
      <c r="A222" s="510"/>
      <c r="C222" s="1742"/>
      <c r="D222" s="1738"/>
      <c r="E222" s="1738"/>
      <c r="F222" s="1738"/>
      <c r="G222" s="1738"/>
      <c r="H222" s="276"/>
      <c r="I222" s="276"/>
    </row>
    <row r="223" spans="1:9" x14ac:dyDescent="0.15">
      <c r="A223" s="510"/>
      <c r="C223" s="1742"/>
      <c r="D223" s="1738"/>
      <c r="E223" s="1738"/>
      <c r="F223" s="1738"/>
      <c r="G223" s="1738"/>
      <c r="H223" s="276"/>
      <c r="I223" s="276"/>
    </row>
    <row r="224" spans="1:9" x14ac:dyDescent="0.15">
      <c r="A224" s="510"/>
      <c r="C224" s="1742"/>
      <c r="D224" s="1738"/>
      <c r="E224" s="1738"/>
      <c r="F224" s="1738"/>
      <c r="G224" s="1738"/>
      <c r="H224" s="1738"/>
      <c r="I224" s="276"/>
    </row>
    <row r="225" spans="1:9" x14ac:dyDescent="0.15">
      <c r="A225" s="510"/>
      <c r="C225" s="1742"/>
      <c r="D225" s="1738"/>
      <c r="E225" s="1738"/>
      <c r="F225" s="1738"/>
      <c r="G225" s="1738"/>
      <c r="H225" s="1738"/>
      <c r="I225" s="276"/>
    </row>
    <row r="226" spans="1:9" x14ac:dyDescent="0.15">
      <c r="A226" s="510"/>
      <c r="C226" s="1742"/>
      <c r="D226" s="1738"/>
      <c r="E226" s="1738"/>
      <c r="F226" s="1738"/>
      <c r="G226" s="1738"/>
      <c r="H226" s="276"/>
      <c r="I226" s="276"/>
    </row>
    <row r="227" spans="1:9" x14ac:dyDescent="0.15">
      <c r="A227" s="510"/>
      <c r="C227" s="1742"/>
      <c r="D227" s="1738"/>
      <c r="E227" s="1738"/>
      <c r="F227" s="1738"/>
      <c r="G227" s="1738"/>
      <c r="H227" s="276"/>
      <c r="I227" s="276"/>
    </row>
    <row r="228" spans="1:9" x14ac:dyDescent="0.15">
      <c r="A228" s="507"/>
      <c r="C228" s="507"/>
      <c r="H228" s="129"/>
      <c r="I228" s="129"/>
    </row>
    <row r="229" spans="1:9" x14ac:dyDescent="0.15">
      <c r="A229" s="510" t="s">
        <v>2</v>
      </c>
      <c r="B229" s="1929" t="s">
        <v>1141</v>
      </c>
      <c r="C229" s="1738"/>
      <c r="D229" s="1738"/>
      <c r="H229" s="276"/>
      <c r="I229" s="276"/>
    </row>
    <row r="230" spans="1:9" ht="14" thickBot="1" x14ac:dyDescent="0.2">
      <c r="A230" s="510"/>
      <c r="B230" s="581"/>
      <c r="C230" s="569"/>
      <c r="D230" s="569"/>
      <c r="E230" s="569"/>
      <c r="F230" s="569"/>
      <c r="G230" s="569"/>
      <c r="H230" s="546" t="s">
        <v>281</v>
      </c>
      <c r="I230" s="546" t="s">
        <v>282</v>
      </c>
    </row>
    <row r="231" spans="1:9" x14ac:dyDescent="0.15">
      <c r="A231" s="510"/>
      <c r="C231" s="1742"/>
      <c r="D231" s="1738"/>
      <c r="E231" s="1738"/>
      <c r="F231" s="1738"/>
      <c r="G231" s="1738"/>
      <c r="H231" s="276"/>
      <c r="I231" s="276"/>
    </row>
    <row r="232" spans="1:9" x14ac:dyDescent="0.15">
      <c r="A232" s="510"/>
      <c r="C232" s="1742"/>
      <c r="D232" s="1738"/>
      <c r="E232" s="1738"/>
      <c r="F232" s="1738"/>
      <c r="G232" s="1738"/>
      <c r="H232" s="276"/>
      <c r="I232" s="276"/>
    </row>
    <row r="233" spans="1:9" x14ac:dyDescent="0.15">
      <c r="A233" s="510"/>
      <c r="C233" s="1742"/>
      <c r="D233" s="1738"/>
      <c r="E233" s="1738"/>
      <c r="F233" s="1738"/>
      <c r="G233" s="1738"/>
      <c r="H233" s="276"/>
      <c r="I233" s="276"/>
    </row>
    <row r="234" spans="1:9" x14ac:dyDescent="0.15">
      <c r="A234" s="507"/>
      <c r="C234" s="507"/>
      <c r="H234" s="129"/>
      <c r="I234" s="129"/>
    </row>
    <row r="235" spans="1:9" x14ac:dyDescent="0.15">
      <c r="A235" s="510" t="s">
        <v>31</v>
      </c>
      <c r="B235" s="1929" t="s">
        <v>1142</v>
      </c>
      <c r="C235" s="1738"/>
      <c r="H235" s="276"/>
      <c r="I235" s="276"/>
    </row>
    <row r="236" spans="1:9" ht="14" thickBot="1" x14ac:dyDescent="0.2">
      <c r="A236" s="510"/>
      <c r="B236" s="581"/>
      <c r="C236" s="569"/>
      <c r="D236" s="569"/>
      <c r="E236" s="569"/>
      <c r="F236" s="569"/>
      <c r="G236" s="569"/>
      <c r="H236" s="546" t="s">
        <v>281</v>
      </c>
      <c r="I236" s="546" t="s">
        <v>282</v>
      </c>
    </row>
    <row r="237" spans="1:9" x14ac:dyDescent="0.15">
      <c r="A237" s="510"/>
      <c r="C237" s="1742"/>
      <c r="D237" s="1738"/>
      <c r="E237" s="1738"/>
      <c r="F237" s="1738"/>
      <c r="G237" s="1738"/>
      <c r="H237" s="106"/>
      <c r="I237" s="276"/>
    </row>
    <row r="238" spans="1:9" x14ac:dyDescent="0.15">
      <c r="A238" s="510"/>
      <c r="C238" s="1742"/>
      <c r="D238" s="1738"/>
      <c r="E238" s="1738"/>
      <c r="F238" s="1738"/>
      <c r="G238" s="1738"/>
      <c r="H238" s="276"/>
      <c r="I238" s="276"/>
    </row>
    <row r="239" spans="1:9" x14ac:dyDescent="0.15">
      <c r="A239" s="510"/>
      <c r="C239" s="1742"/>
      <c r="D239" s="1738"/>
      <c r="E239" s="1738"/>
      <c r="F239" s="1738"/>
      <c r="G239" s="1738"/>
      <c r="H239" s="276"/>
      <c r="I239" s="276"/>
    </row>
    <row r="240" spans="1:9" x14ac:dyDescent="0.15">
      <c r="A240" s="510"/>
      <c r="C240" s="1742"/>
      <c r="D240" s="1738"/>
      <c r="E240" s="1738"/>
      <c r="F240" s="1738"/>
      <c r="G240" s="1738"/>
      <c r="H240" s="276"/>
      <c r="I240" s="276"/>
    </row>
    <row r="241" spans="1:9" x14ac:dyDescent="0.15">
      <c r="A241" s="510"/>
      <c r="C241" s="1742"/>
      <c r="D241" s="1738"/>
      <c r="E241" s="1738"/>
      <c r="F241" s="1738"/>
      <c r="G241" s="1738"/>
      <c r="H241" s="276"/>
      <c r="I241" s="276"/>
    </row>
    <row r="242" spans="1:9" x14ac:dyDescent="0.15">
      <c r="A242" s="510"/>
      <c r="C242" s="1742"/>
      <c r="D242" s="1738"/>
      <c r="E242" s="1738"/>
      <c r="F242" s="1738"/>
      <c r="G242" s="1738"/>
      <c r="H242" s="276"/>
      <c r="I242" s="276"/>
    </row>
    <row r="243" spans="1:9" x14ac:dyDescent="0.15">
      <c r="A243" s="510"/>
      <c r="C243" s="1742"/>
      <c r="D243" s="1738"/>
      <c r="E243" s="1738"/>
      <c r="F243" s="1738"/>
      <c r="G243" s="1738"/>
      <c r="H243" s="276"/>
      <c r="I243" s="276"/>
    </row>
    <row r="244" spans="1:9" x14ac:dyDescent="0.15">
      <c r="A244" s="510"/>
      <c r="C244" s="1742"/>
      <c r="D244" s="1738"/>
      <c r="E244" s="1738"/>
      <c r="F244" s="1738"/>
      <c r="G244" s="1738"/>
      <c r="H244" s="276"/>
      <c r="I244" s="276"/>
    </row>
    <row r="245" spans="1:9" x14ac:dyDescent="0.15">
      <c r="A245" s="510"/>
      <c r="C245" s="1742"/>
      <c r="D245" s="1738"/>
      <c r="E245" s="1738"/>
      <c r="F245" s="1738"/>
      <c r="G245" s="1738"/>
      <c r="H245" s="276"/>
      <c r="I245" s="276"/>
    </row>
    <row r="246" spans="1:9" x14ac:dyDescent="0.15">
      <c r="A246" s="510"/>
      <c r="C246" s="1742"/>
      <c r="D246" s="1738"/>
      <c r="E246" s="1738"/>
      <c r="F246" s="1738"/>
      <c r="G246" s="1738"/>
      <c r="H246" s="276"/>
      <c r="I246" s="276"/>
    </row>
    <row r="247" spans="1:9" x14ac:dyDescent="0.15">
      <c r="A247" s="510"/>
      <c r="C247" s="1742"/>
      <c r="D247" s="1738"/>
      <c r="E247" s="1738"/>
      <c r="F247" s="1738"/>
      <c r="G247" s="1738"/>
      <c r="H247" s="276"/>
      <c r="I247" s="276"/>
    </row>
    <row r="248" spans="1:9" x14ac:dyDescent="0.15">
      <c r="A248" s="510"/>
      <c r="C248" s="1742"/>
      <c r="D248" s="1738"/>
      <c r="E248" s="1738"/>
      <c r="F248" s="1738"/>
      <c r="G248" s="1738"/>
      <c r="H248" s="276"/>
      <c r="I248" s="276"/>
    </row>
    <row r="249" spans="1:9" x14ac:dyDescent="0.15">
      <c r="A249" s="510"/>
      <c r="C249" s="1742"/>
      <c r="D249" s="1738"/>
      <c r="E249" s="1738"/>
      <c r="F249" s="1738"/>
      <c r="G249" s="1738"/>
      <c r="H249" s="276"/>
      <c r="I249" s="276"/>
    </row>
    <row r="250" spans="1:9" x14ac:dyDescent="0.15">
      <c r="A250" s="510"/>
      <c r="C250" s="1742"/>
      <c r="D250" s="1738"/>
      <c r="E250" s="1738"/>
      <c r="F250" s="1738"/>
      <c r="G250" s="1738"/>
      <c r="H250" s="276"/>
      <c r="I250" s="276"/>
    </row>
    <row r="251" spans="1:9" x14ac:dyDescent="0.15">
      <c r="A251" s="510"/>
      <c r="C251" s="1742"/>
      <c r="D251" s="1738"/>
      <c r="E251" s="1738"/>
      <c r="F251" s="1738"/>
      <c r="G251" s="1738"/>
      <c r="H251" s="276"/>
      <c r="I251" s="276"/>
    </row>
    <row r="252" spans="1:9" x14ac:dyDescent="0.15">
      <c r="A252" s="510"/>
      <c r="C252" s="1742"/>
      <c r="D252" s="1738"/>
      <c r="E252" s="1738"/>
      <c r="F252" s="1738"/>
      <c r="G252" s="1738"/>
      <c r="H252" s="276"/>
      <c r="I252" s="276"/>
    </row>
    <row r="253" spans="1:9" x14ac:dyDescent="0.15">
      <c r="A253" s="510"/>
      <c r="C253" s="1742"/>
      <c r="D253" s="1738"/>
      <c r="E253" s="1738"/>
      <c r="F253" s="1738"/>
      <c r="G253" s="1738"/>
      <c r="H253" s="276"/>
      <c r="I253" s="276"/>
    </row>
    <row r="254" spans="1:9" x14ac:dyDescent="0.15">
      <c r="A254" s="510"/>
      <c r="C254" s="1742"/>
      <c r="D254" s="1738"/>
      <c r="E254" s="1738"/>
      <c r="F254" s="1738"/>
      <c r="G254" s="1738"/>
      <c r="H254" s="276"/>
      <c r="I254" s="276"/>
    </row>
    <row r="255" spans="1:9" x14ac:dyDescent="0.15">
      <c r="A255" s="510"/>
      <c r="C255" s="1742"/>
      <c r="D255" s="1738"/>
      <c r="E255" s="1738"/>
      <c r="F255" s="1738"/>
      <c r="G255" s="1738"/>
      <c r="H255" s="276"/>
      <c r="I255" s="276"/>
    </row>
    <row r="256" spans="1:9" x14ac:dyDescent="0.15">
      <c r="A256" s="510"/>
      <c r="C256" s="1742"/>
      <c r="D256" s="1738"/>
      <c r="E256" s="1738"/>
      <c r="F256" s="1738"/>
      <c r="G256" s="1738"/>
      <c r="H256" s="276"/>
      <c r="I256" s="276"/>
    </row>
    <row r="257" spans="1:12" x14ac:dyDescent="0.15">
      <c r="A257" s="510"/>
      <c r="C257" s="1742"/>
      <c r="D257" s="1738"/>
      <c r="E257" s="1738"/>
      <c r="F257" s="1738"/>
      <c r="G257" s="1738"/>
      <c r="H257" s="276"/>
      <c r="I257" s="276"/>
    </row>
    <row r="258" spans="1:12" x14ac:dyDescent="0.15">
      <c r="A258" s="510"/>
      <c r="C258" s="1742"/>
      <c r="D258" s="1738"/>
      <c r="E258" s="1738"/>
      <c r="F258" s="1738"/>
      <c r="G258" s="1738"/>
      <c r="H258" s="276"/>
      <c r="I258" s="276"/>
    </row>
    <row r="259" spans="1:12" x14ac:dyDescent="0.15">
      <c r="A259" s="510"/>
      <c r="C259" s="1742"/>
      <c r="D259" s="1738"/>
      <c r="E259" s="1738"/>
      <c r="F259" s="1738"/>
      <c r="G259" s="1738"/>
      <c r="H259" s="276"/>
      <c r="I259" s="276"/>
    </row>
    <row r="260" spans="1:12" x14ac:dyDescent="0.15">
      <c r="A260" s="507"/>
      <c r="C260" s="1742"/>
      <c r="D260" s="1738"/>
      <c r="E260" s="1738"/>
      <c r="F260" s="1738"/>
      <c r="G260" s="1738"/>
      <c r="H260" s="276"/>
      <c r="I260" s="276"/>
    </row>
    <row r="261" spans="1:12" x14ac:dyDescent="0.15">
      <c r="A261" s="510" t="s">
        <v>32</v>
      </c>
      <c r="B261" s="1735"/>
      <c r="C261" s="1737"/>
      <c r="D261" s="1737"/>
      <c r="E261" s="1737"/>
      <c r="F261" s="1737"/>
      <c r="G261" s="1737"/>
      <c r="H261" s="1737"/>
      <c r="I261" s="1737"/>
      <c r="J261" s="1"/>
      <c r="K261" s="1"/>
      <c r="L261" s="1"/>
    </row>
    <row r="262" spans="1:12" x14ac:dyDescent="0.15">
      <c r="A262" s="510"/>
      <c r="B262" s="1737"/>
      <c r="C262" s="1737"/>
      <c r="D262" s="1737"/>
      <c r="E262" s="1737"/>
      <c r="F262" s="1737"/>
      <c r="G262" s="1737"/>
      <c r="H262" s="1737"/>
      <c r="I262" s="1737"/>
      <c r="J262" s="1"/>
      <c r="K262" s="1"/>
      <c r="L262" s="1"/>
    </row>
    <row r="263" spans="1:12" x14ac:dyDescent="0.15">
      <c r="A263" s="510"/>
      <c r="C263" s="510"/>
      <c r="D263" s="510"/>
      <c r="E263" s="510"/>
    </row>
    <row r="264" spans="1:12" ht="14" thickBot="1" x14ac:dyDescent="0.2">
      <c r="A264" s="510" t="s">
        <v>33</v>
      </c>
      <c r="B264" s="581"/>
      <c r="C264" s="569"/>
      <c r="D264" s="569"/>
      <c r="E264" s="569"/>
      <c r="F264" s="569"/>
      <c r="G264" s="569"/>
      <c r="H264" s="546" t="s">
        <v>281</v>
      </c>
      <c r="I264" s="546" t="s">
        <v>282</v>
      </c>
    </row>
    <row r="265" spans="1:12" x14ac:dyDescent="0.15">
      <c r="C265" s="1742"/>
      <c r="D265" s="1738"/>
      <c r="E265" s="1738"/>
      <c r="F265" s="1738"/>
      <c r="G265" s="1738"/>
      <c r="H265" s="276"/>
      <c r="I265" s="276"/>
    </row>
    <row r="266" spans="1:12" x14ac:dyDescent="0.15">
      <c r="A266" s="510"/>
      <c r="C266" s="1742"/>
      <c r="D266" s="1738"/>
      <c r="E266" s="1738"/>
      <c r="F266" s="1738"/>
      <c r="G266" s="1738"/>
      <c r="H266" s="276"/>
      <c r="I266" s="276"/>
    </row>
    <row r="267" spans="1:12" x14ac:dyDescent="0.15">
      <c r="A267" s="510"/>
      <c r="C267" s="1742"/>
      <c r="D267" s="1738"/>
      <c r="E267" s="1738"/>
      <c r="F267" s="1738"/>
      <c r="G267" s="1738"/>
      <c r="H267" s="276"/>
      <c r="I267" s="276"/>
    </row>
    <row r="268" spans="1:12" x14ac:dyDescent="0.15">
      <c r="A268" s="510"/>
      <c r="C268" s="510"/>
      <c r="H268" s="276"/>
      <c r="I268" s="276"/>
    </row>
    <row r="269" spans="1:12" ht="14" thickBot="1" x14ac:dyDescent="0.2">
      <c r="A269" s="510"/>
      <c r="B269" s="581"/>
      <c r="C269" s="569"/>
      <c r="D269" s="569"/>
      <c r="E269" s="569"/>
      <c r="F269" s="569"/>
      <c r="G269" s="569"/>
      <c r="H269" s="546" t="s">
        <v>281</v>
      </c>
      <c r="I269" s="546" t="s">
        <v>282</v>
      </c>
    </row>
    <row r="270" spans="1:12" x14ac:dyDescent="0.15">
      <c r="A270" s="510"/>
      <c r="C270" s="1742"/>
      <c r="D270" s="1738"/>
      <c r="E270" s="1738"/>
      <c r="F270" s="1738"/>
      <c r="G270" s="1738"/>
      <c r="H270" s="276"/>
      <c r="I270" s="276"/>
    </row>
    <row r="271" spans="1:12" x14ac:dyDescent="0.15">
      <c r="A271" s="510"/>
      <c r="C271" s="1742"/>
      <c r="D271" s="1738"/>
      <c r="E271" s="1738"/>
      <c r="F271" s="1738"/>
      <c r="G271" s="1738"/>
      <c r="H271" s="276"/>
      <c r="I271" s="276"/>
    </row>
    <row r="272" spans="1:12" x14ac:dyDescent="0.15">
      <c r="A272" s="510"/>
      <c r="C272" s="1742"/>
      <c r="D272" s="1738"/>
      <c r="E272" s="1738"/>
      <c r="F272" s="1738"/>
      <c r="G272" s="1738"/>
      <c r="H272" s="276"/>
      <c r="I272" s="276"/>
    </row>
    <row r="273" spans="1:9" x14ac:dyDescent="0.15">
      <c r="A273" s="510"/>
      <c r="C273" s="510"/>
      <c r="H273" s="276"/>
      <c r="I273" s="276"/>
    </row>
    <row r="274" spans="1:9" ht="14" thickBot="1" x14ac:dyDescent="0.2">
      <c r="A274" s="510"/>
      <c r="B274" s="581"/>
      <c r="C274" s="569"/>
      <c r="D274" s="569"/>
      <c r="E274" s="569"/>
      <c r="F274" s="569"/>
      <c r="G274" s="569"/>
      <c r="H274" s="546" t="s">
        <v>281</v>
      </c>
      <c r="I274" s="546" t="s">
        <v>282</v>
      </c>
    </row>
    <row r="275" spans="1:9" x14ac:dyDescent="0.15">
      <c r="A275" s="510"/>
      <c r="C275" s="1742"/>
      <c r="D275" s="1738"/>
      <c r="E275" s="1738"/>
      <c r="F275" s="1738"/>
      <c r="G275" s="1738"/>
      <c r="H275" s="276"/>
      <c r="I275" s="276"/>
    </row>
    <row r="276" spans="1:9" x14ac:dyDescent="0.15">
      <c r="A276" s="510"/>
      <c r="C276" s="1742"/>
      <c r="D276" s="1738"/>
      <c r="E276" s="1738"/>
      <c r="F276" s="1738"/>
      <c r="G276" s="1738"/>
      <c r="H276" s="276"/>
      <c r="I276" s="276"/>
    </row>
    <row r="277" spans="1:9" x14ac:dyDescent="0.15">
      <c r="A277" s="510"/>
      <c r="C277" s="1742"/>
      <c r="D277" s="1738"/>
      <c r="E277" s="1738"/>
      <c r="F277" s="1738"/>
      <c r="G277" s="1738"/>
      <c r="H277" s="276"/>
      <c r="I277" s="276"/>
    </row>
  </sheetData>
  <mergeCells count="208">
    <mergeCell ref="C257:G257"/>
    <mergeCell ref="C260:G260"/>
    <mergeCell ref="C277:G277"/>
    <mergeCell ref="A1:E1"/>
    <mergeCell ref="C267:G267"/>
    <mergeCell ref="C270:G270"/>
    <mergeCell ref="C271:G271"/>
    <mergeCell ref="C272:G272"/>
    <mergeCell ref="C275:G275"/>
    <mergeCell ref="C276:G276"/>
    <mergeCell ref="C256:G256"/>
    <mergeCell ref="C258:G258"/>
    <mergeCell ref="C259:G259"/>
    <mergeCell ref="B261:I262"/>
    <mergeCell ref="C265:G265"/>
    <mergeCell ref="C266:G266"/>
    <mergeCell ref="C247:G247"/>
    <mergeCell ref="C249:G249"/>
    <mergeCell ref="C250:G250"/>
    <mergeCell ref="C252:G252"/>
    <mergeCell ref="C253:G253"/>
    <mergeCell ref="C255:G255"/>
    <mergeCell ref="C239:G239"/>
    <mergeCell ref="C240:G240"/>
    <mergeCell ref="C248:G248"/>
    <mergeCell ref="C251:G251"/>
    <mergeCell ref="C254:G254"/>
    <mergeCell ref="C222:G222"/>
    <mergeCell ref="C223:G223"/>
    <mergeCell ref="C224:H224"/>
    <mergeCell ref="C226:G226"/>
    <mergeCell ref="C227:G227"/>
    <mergeCell ref="B229:D229"/>
    <mergeCell ref="C225:H225"/>
    <mergeCell ref="C242:G242"/>
    <mergeCell ref="C245:G245"/>
    <mergeCell ref="C241:G241"/>
    <mergeCell ref="C243:G243"/>
    <mergeCell ref="C244:G244"/>
    <mergeCell ref="C246:G246"/>
    <mergeCell ref="C231:G231"/>
    <mergeCell ref="C232:G232"/>
    <mergeCell ref="C233:G233"/>
    <mergeCell ref="B235:C235"/>
    <mergeCell ref="C237:G237"/>
    <mergeCell ref="C238:G238"/>
    <mergeCell ref="B213:C213"/>
    <mergeCell ref="C215:G215"/>
    <mergeCell ref="C216:G216"/>
    <mergeCell ref="B218:C218"/>
    <mergeCell ref="C220:G220"/>
    <mergeCell ref="C221:G221"/>
    <mergeCell ref="C202:G202"/>
    <mergeCell ref="C203:G203"/>
    <mergeCell ref="A206:B206"/>
    <mergeCell ref="B208:C208"/>
    <mergeCell ref="C210:G210"/>
    <mergeCell ref="C211:G211"/>
    <mergeCell ref="C192:G192"/>
    <mergeCell ref="C193:G193"/>
    <mergeCell ref="C196:G196"/>
    <mergeCell ref="C197:G197"/>
    <mergeCell ref="C198:G198"/>
    <mergeCell ref="C201:G201"/>
    <mergeCell ref="C183:G183"/>
    <mergeCell ref="C184:G184"/>
    <mergeCell ref="B186:C186"/>
    <mergeCell ref="C188:G188"/>
    <mergeCell ref="C189:G189"/>
    <mergeCell ref="C190:G190"/>
    <mergeCell ref="C191:G191"/>
    <mergeCell ref="C174:G174"/>
    <mergeCell ref="C177:G177"/>
    <mergeCell ref="C178:G178"/>
    <mergeCell ref="C179:G179"/>
    <mergeCell ref="B181:C181"/>
    <mergeCell ref="C167:G167"/>
    <mergeCell ref="C168:G168"/>
    <mergeCell ref="C169:G169"/>
    <mergeCell ref="C172:G172"/>
    <mergeCell ref="C173:G173"/>
    <mergeCell ref="C170:G170"/>
    <mergeCell ref="C171:G171"/>
    <mergeCell ref="C175:G175"/>
    <mergeCell ref="C176:G176"/>
    <mergeCell ref="C180:G180"/>
    <mergeCell ref="C120:G120"/>
    <mergeCell ref="B116:F116"/>
    <mergeCell ref="B158:D158"/>
    <mergeCell ref="C160:G160"/>
    <mergeCell ref="C161:G161"/>
    <mergeCell ref="B163:D163"/>
    <mergeCell ref="C165:G165"/>
    <mergeCell ref="C166:G166"/>
    <mergeCell ref="A143:B143"/>
    <mergeCell ref="B151:G151"/>
    <mergeCell ref="B153:G153"/>
    <mergeCell ref="C155:G155"/>
    <mergeCell ref="C156:G156"/>
    <mergeCell ref="C140:G140"/>
    <mergeCell ref="B145:H145"/>
    <mergeCell ref="B146:H146"/>
    <mergeCell ref="B147:H147"/>
    <mergeCell ref="B148:H148"/>
    <mergeCell ref="B134:I135"/>
    <mergeCell ref="C121:G121"/>
    <mergeCell ref="C122:G122"/>
    <mergeCell ref="C125:G125"/>
    <mergeCell ref="C126:G126"/>
    <mergeCell ref="C127:G127"/>
    <mergeCell ref="C128:G128"/>
    <mergeCell ref="C129:G129"/>
    <mergeCell ref="C130:G130"/>
    <mergeCell ref="C131:G131"/>
    <mergeCell ref="C132:G132"/>
    <mergeCell ref="C133:G133"/>
    <mergeCell ref="C138:G138"/>
    <mergeCell ref="C139:G139"/>
    <mergeCell ref="A92:B92"/>
    <mergeCell ref="B95:C95"/>
    <mergeCell ref="B100:F100"/>
    <mergeCell ref="B101:F101"/>
    <mergeCell ref="B117:F117"/>
    <mergeCell ref="C104:G104"/>
    <mergeCell ref="C105:G105"/>
    <mergeCell ref="C106:G106"/>
    <mergeCell ref="C107:G107"/>
    <mergeCell ref="C108:G108"/>
    <mergeCell ref="C109:G109"/>
    <mergeCell ref="C110:G110"/>
    <mergeCell ref="C111:G111"/>
    <mergeCell ref="C112:G112"/>
    <mergeCell ref="C113:G113"/>
    <mergeCell ref="C114:G114"/>
    <mergeCell ref="C83:G83"/>
    <mergeCell ref="C84:G84"/>
    <mergeCell ref="C85:G85"/>
    <mergeCell ref="C86:G86"/>
    <mergeCell ref="C87:G87"/>
    <mergeCell ref="B89:I90"/>
    <mergeCell ref="C97:G97"/>
    <mergeCell ref="C98:G98"/>
    <mergeCell ref="C99:G99"/>
    <mergeCell ref="B77:C77"/>
    <mergeCell ref="C79:G79"/>
    <mergeCell ref="C80:G80"/>
    <mergeCell ref="C81:G81"/>
    <mergeCell ref="C82:G82"/>
    <mergeCell ref="B67:D67"/>
    <mergeCell ref="E67:G67"/>
    <mergeCell ref="B69:H69"/>
    <mergeCell ref="B70:H70"/>
    <mergeCell ref="B72:C72"/>
    <mergeCell ref="C74:G74"/>
    <mergeCell ref="C75:G75"/>
    <mergeCell ref="B64:D64"/>
    <mergeCell ref="E64:F64"/>
    <mergeCell ref="B65:D65"/>
    <mergeCell ref="E65:F65"/>
    <mergeCell ref="B66:D66"/>
    <mergeCell ref="E66:F66"/>
    <mergeCell ref="C58:F58"/>
    <mergeCell ref="A61:B61"/>
    <mergeCell ref="B63:D63"/>
    <mergeCell ref="E63:F63"/>
    <mergeCell ref="G63:H63"/>
    <mergeCell ref="I63:J63"/>
    <mergeCell ref="B48:D48"/>
    <mergeCell ref="C50:F50"/>
    <mergeCell ref="C51:F51"/>
    <mergeCell ref="C52:F52"/>
    <mergeCell ref="C53:F53"/>
    <mergeCell ref="C54:F54"/>
    <mergeCell ref="C41:F41"/>
    <mergeCell ref="C42:F42"/>
    <mergeCell ref="C43:F43"/>
    <mergeCell ref="C44:F44"/>
    <mergeCell ref="C45:F45"/>
    <mergeCell ref="C46:F46"/>
    <mergeCell ref="C34:F34"/>
    <mergeCell ref="C35:F35"/>
    <mergeCell ref="B37:D37"/>
    <mergeCell ref="C39:F39"/>
    <mergeCell ref="C40:F40"/>
    <mergeCell ref="B24:C24"/>
    <mergeCell ref="C26:F26"/>
    <mergeCell ref="C27:F27"/>
    <mergeCell ref="C28:F28"/>
    <mergeCell ref="C29:F29"/>
    <mergeCell ref="C30:F30"/>
    <mergeCell ref="C21:F21"/>
    <mergeCell ref="C22:F22"/>
    <mergeCell ref="B7:E7"/>
    <mergeCell ref="F7:G7"/>
    <mergeCell ref="B10:H10"/>
    <mergeCell ref="B12:E12"/>
    <mergeCell ref="B13:E13"/>
    <mergeCell ref="B14:E14"/>
    <mergeCell ref="B32:D32"/>
    <mergeCell ref="A3:B3"/>
    <mergeCell ref="B5:E5"/>
    <mergeCell ref="F5:G5"/>
    <mergeCell ref="B6:E6"/>
    <mergeCell ref="F6:G6"/>
    <mergeCell ref="G15:H15"/>
    <mergeCell ref="B16:E16"/>
    <mergeCell ref="B17:E17"/>
    <mergeCell ref="B19:C19"/>
  </mergeCells>
  <phoneticPr fontId="64" type="noConversion"/>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150" zoomScaleNormal="150" zoomScalePageLayoutView="150" workbookViewId="0">
      <selection activeCell="D4" sqref="D4"/>
    </sheetView>
  </sheetViews>
  <sheetFormatPr baseColWidth="10" defaultColWidth="8.83203125" defaultRowHeight="13" x14ac:dyDescent="0.15"/>
  <cols>
    <col min="1" max="1" width="8.83203125" style="357"/>
    <col min="2" max="2" width="10.5" style="357" customWidth="1"/>
    <col min="3" max="3" width="10.33203125" style="357" bestFit="1" customWidth="1"/>
    <col min="4" max="7" width="9.33203125" style="357" bestFit="1" customWidth="1"/>
    <col min="8" max="8" width="12.1640625" style="357" bestFit="1" customWidth="1"/>
    <col min="9" max="9" width="10.33203125" style="357" bestFit="1" customWidth="1"/>
    <col min="10" max="10" width="8.83203125" style="357"/>
    <col min="11" max="11" width="9.33203125" style="357" bestFit="1" customWidth="1"/>
    <col min="12" max="16384" width="8.83203125" style="357"/>
  </cols>
  <sheetData>
    <row r="1" spans="1:10" x14ac:dyDescent="0.15">
      <c r="A1" s="2281" t="s">
        <v>2091</v>
      </c>
      <c r="B1" s="2281"/>
      <c r="C1" s="2281"/>
      <c r="D1" s="2281"/>
      <c r="E1" s="2281"/>
      <c r="F1" s="2281"/>
    </row>
    <row r="2" spans="1:10" x14ac:dyDescent="0.15">
      <c r="A2" s="510"/>
      <c r="B2" s="510"/>
      <c r="C2" s="510"/>
      <c r="D2" s="510"/>
    </row>
    <row r="3" spans="1:10" x14ac:dyDescent="0.15">
      <c r="A3" s="2280" t="s">
        <v>1064</v>
      </c>
      <c r="B3" s="2281"/>
      <c r="C3" s="510"/>
      <c r="D3" s="510"/>
    </row>
    <row r="5" spans="1:10" x14ac:dyDescent="0.15">
      <c r="A5" s="1" t="s">
        <v>0</v>
      </c>
      <c r="B5" s="1731"/>
      <c r="C5" s="1738"/>
      <c r="D5" s="1738"/>
      <c r="E5" s="1738"/>
      <c r="F5" s="1738"/>
      <c r="G5" s="1738"/>
      <c r="H5" s="343"/>
      <c r="I5" s="1"/>
      <c r="J5" s="1"/>
    </row>
    <row r="6" spans="1:10" x14ac:dyDescent="0.15">
      <c r="A6" s="1"/>
      <c r="B6" s="507"/>
      <c r="C6" s="1"/>
      <c r="D6" s="1"/>
      <c r="E6" s="1"/>
      <c r="F6" s="1"/>
      <c r="G6" s="1"/>
      <c r="H6" s="343"/>
      <c r="I6" s="1"/>
      <c r="J6" s="1"/>
    </row>
    <row r="7" spans="1:10" ht="14" thickBot="1" x14ac:dyDescent="0.2">
      <c r="A7" s="1" t="s">
        <v>1</v>
      </c>
      <c r="B7" s="581"/>
      <c r="C7" s="569"/>
      <c r="D7" s="569"/>
      <c r="E7" s="569"/>
      <c r="F7" s="569"/>
      <c r="G7" s="546"/>
      <c r="H7" s="546" t="s">
        <v>281</v>
      </c>
      <c r="I7" s="546" t="s">
        <v>282</v>
      </c>
    </row>
    <row r="8" spans="1:10" x14ac:dyDescent="0.15">
      <c r="B8" s="507"/>
      <c r="C8" s="1731"/>
      <c r="D8" s="1738"/>
      <c r="E8" s="1738"/>
      <c r="F8" s="1738"/>
      <c r="G8" s="507"/>
      <c r="H8" s="129"/>
      <c r="I8" s="768"/>
      <c r="J8" s="1"/>
    </row>
    <row r="9" spans="1:10" x14ac:dyDescent="0.15">
      <c r="A9" s="1"/>
      <c r="B9" s="507"/>
      <c r="C9" s="1731"/>
      <c r="D9" s="1738"/>
      <c r="E9" s="1738"/>
      <c r="F9" s="1738"/>
      <c r="G9" s="507"/>
      <c r="H9" s="129"/>
      <c r="I9" s="768"/>
      <c r="J9" s="1"/>
    </row>
    <row r="10" spans="1:10" x14ac:dyDescent="0.15">
      <c r="A10" s="1"/>
      <c r="B10" s="507"/>
      <c r="C10" s="1731"/>
      <c r="D10" s="1738"/>
      <c r="E10" s="1738"/>
      <c r="F10" s="1738"/>
      <c r="G10" s="507"/>
      <c r="H10" s="129"/>
      <c r="I10" s="768"/>
      <c r="J10" s="1"/>
    </row>
    <row r="11" spans="1:10" x14ac:dyDescent="0.15">
      <c r="A11" s="1"/>
      <c r="B11" s="507"/>
      <c r="C11" s="1731"/>
      <c r="D11" s="1731"/>
      <c r="E11" s="1731"/>
      <c r="F11" s="1731"/>
      <c r="G11" s="507"/>
      <c r="H11" s="369"/>
      <c r="I11" s="129"/>
      <c r="J11" s="1"/>
    </row>
    <row r="12" spans="1:10" x14ac:dyDescent="0.15">
      <c r="A12" s="507"/>
      <c r="B12" s="507"/>
      <c r="C12" s="507"/>
      <c r="D12" s="507"/>
      <c r="E12" s="507"/>
      <c r="F12" s="507"/>
      <c r="G12" s="507"/>
      <c r="H12" s="768"/>
      <c r="I12" s="768"/>
      <c r="J12" s="1"/>
    </row>
    <row r="13" spans="1:10" x14ac:dyDescent="0.15">
      <c r="A13" s="507"/>
      <c r="B13" s="507"/>
      <c r="C13" s="507"/>
      <c r="D13" s="507"/>
      <c r="E13" s="507"/>
      <c r="F13" s="507"/>
      <c r="G13" s="507"/>
      <c r="H13" s="768"/>
      <c r="I13" s="768"/>
      <c r="J13" s="1"/>
    </row>
    <row r="14" spans="1:10" x14ac:dyDescent="0.15">
      <c r="A14" s="2283" t="s">
        <v>1065</v>
      </c>
      <c r="B14" s="2284"/>
      <c r="C14" s="507"/>
      <c r="D14" s="507"/>
      <c r="E14" s="507"/>
      <c r="F14" s="507"/>
      <c r="G14" s="507"/>
      <c r="H14" s="768"/>
      <c r="I14" s="768"/>
      <c r="J14" s="1"/>
    </row>
    <row r="15" spans="1:10" x14ac:dyDescent="0.15">
      <c r="A15" s="507"/>
      <c r="B15" s="507"/>
      <c r="C15" s="507"/>
      <c r="D15" s="507"/>
      <c r="E15" s="507"/>
      <c r="F15" s="507"/>
      <c r="G15" s="507"/>
      <c r="H15" s="768"/>
      <c r="I15" s="768"/>
      <c r="J15" s="1"/>
    </row>
    <row r="16" spans="1:10" ht="14" thickBot="1" x14ac:dyDescent="0.2">
      <c r="A16" s="507"/>
      <c r="B16" s="581"/>
      <c r="C16" s="569"/>
      <c r="D16" s="569"/>
      <c r="E16" s="569"/>
      <c r="F16" s="569"/>
      <c r="G16" s="546"/>
      <c r="H16" s="546" t="s">
        <v>281</v>
      </c>
      <c r="I16" s="546" t="s">
        <v>282</v>
      </c>
      <c r="J16" s="1"/>
    </row>
    <row r="17" spans="1:10" x14ac:dyDescent="0.15">
      <c r="B17" s="507"/>
      <c r="C17" s="1731"/>
      <c r="D17" s="1738"/>
      <c r="E17" s="1738"/>
      <c r="F17" s="1738"/>
      <c r="H17" s="129"/>
      <c r="I17" s="129"/>
      <c r="J17" s="1"/>
    </row>
    <row r="18" spans="1:10" x14ac:dyDescent="0.15">
      <c r="B18" s="507"/>
      <c r="C18" s="1731"/>
      <c r="D18" s="1738"/>
      <c r="E18" s="1738"/>
      <c r="F18" s="1738"/>
      <c r="H18" s="129"/>
      <c r="I18" s="129"/>
      <c r="J18" s="1"/>
    </row>
    <row r="19" spans="1:10" x14ac:dyDescent="0.15">
      <c r="B19" s="507"/>
      <c r="C19" s="1731"/>
      <c r="D19" s="1738"/>
      <c r="E19" s="1738"/>
      <c r="F19" s="1738"/>
      <c r="H19" s="129"/>
      <c r="I19" s="129"/>
      <c r="J19" s="1"/>
    </row>
    <row r="20" spans="1:10" x14ac:dyDescent="0.15">
      <c r="B20" s="507"/>
      <c r="C20" s="1731"/>
      <c r="D20" s="1731"/>
      <c r="E20" s="1731"/>
      <c r="F20" s="1731"/>
      <c r="H20" s="129"/>
      <c r="I20" s="129"/>
      <c r="J20" s="1"/>
    </row>
    <row r="21" spans="1:10" x14ac:dyDescent="0.15">
      <c r="B21" s="507"/>
      <c r="C21" s="507"/>
      <c r="D21" s="507"/>
      <c r="E21" s="507"/>
      <c r="F21" s="507"/>
      <c r="G21" s="507"/>
      <c r="H21" s="129"/>
      <c r="I21" s="768"/>
      <c r="J21" s="1"/>
    </row>
    <row r="22" spans="1:10" x14ac:dyDescent="0.15">
      <c r="A22" s="507"/>
      <c r="B22" s="507"/>
      <c r="C22" s="507"/>
      <c r="D22" s="507"/>
      <c r="E22" s="507"/>
      <c r="F22" s="507"/>
      <c r="G22" s="507"/>
      <c r="H22" s="768"/>
      <c r="I22" s="768"/>
      <c r="J22" s="1"/>
    </row>
    <row r="23" spans="1:10" x14ac:dyDescent="0.15">
      <c r="A23" s="2283" t="s">
        <v>1733</v>
      </c>
      <c r="B23" s="2284"/>
      <c r="C23" s="507"/>
      <c r="D23" s="507"/>
      <c r="E23" s="507"/>
      <c r="F23" s="507"/>
      <c r="G23" s="507"/>
      <c r="H23" s="768"/>
      <c r="I23" s="768"/>
      <c r="J23" s="1"/>
    </row>
    <row r="24" spans="1:10" x14ac:dyDescent="0.15">
      <c r="A24" s="507"/>
      <c r="B24" s="507"/>
      <c r="C24" s="507"/>
      <c r="D24" s="507"/>
      <c r="E24" s="507"/>
      <c r="F24" s="507"/>
      <c r="G24" s="507"/>
      <c r="H24" s="768"/>
      <c r="I24" s="768"/>
      <c r="J24" s="1"/>
    </row>
    <row r="25" spans="1:10" x14ac:dyDescent="0.15">
      <c r="A25" s="357" t="s">
        <v>0</v>
      </c>
      <c r="B25" s="1731"/>
      <c r="C25" s="1731"/>
      <c r="D25" s="1731"/>
      <c r="E25" s="1731"/>
      <c r="F25" s="1731"/>
      <c r="G25" s="507"/>
      <c r="H25" s="129"/>
      <c r="I25" s="768"/>
      <c r="J25" s="1"/>
    </row>
    <row r="26" spans="1:10" x14ac:dyDescent="0.15">
      <c r="B26" s="507"/>
      <c r="C26" s="507"/>
      <c r="D26" s="507"/>
      <c r="E26" s="507"/>
      <c r="F26" s="507"/>
      <c r="G26" s="507"/>
      <c r="H26" s="129"/>
      <c r="I26" s="768"/>
      <c r="J26" s="1"/>
    </row>
    <row r="27" spans="1:10" ht="14" thickBot="1" x14ac:dyDescent="0.2">
      <c r="B27" s="581"/>
      <c r="C27" s="569"/>
      <c r="D27" s="569"/>
      <c r="E27" s="569"/>
      <c r="F27" s="569"/>
      <c r="G27" s="546"/>
      <c r="H27" s="546" t="s">
        <v>281</v>
      </c>
      <c r="I27" s="546" t="s">
        <v>282</v>
      </c>
      <c r="J27" s="1"/>
    </row>
    <row r="28" spans="1:10" x14ac:dyDescent="0.15">
      <c r="B28" s="507"/>
      <c r="C28" s="1731"/>
      <c r="D28" s="1738"/>
      <c r="E28" s="1738"/>
      <c r="F28" s="1738"/>
      <c r="G28" s="507"/>
      <c r="H28" s="129"/>
      <c r="I28" s="129"/>
      <c r="J28" s="1"/>
    </row>
    <row r="29" spans="1:10" x14ac:dyDescent="0.15">
      <c r="B29" s="507"/>
      <c r="C29" s="1731"/>
      <c r="D29" s="1738"/>
      <c r="E29" s="1738"/>
      <c r="F29" s="1738"/>
      <c r="G29" s="507"/>
      <c r="H29" s="369"/>
      <c r="I29" s="129"/>
      <c r="J29" s="1"/>
    </row>
    <row r="30" spans="1:10" x14ac:dyDescent="0.15">
      <c r="B30" s="507"/>
      <c r="C30" s="507"/>
      <c r="D30" s="507"/>
      <c r="E30" s="507"/>
      <c r="F30" s="507"/>
      <c r="G30" s="507"/>
      <c r="H30" s="129"/>
      <c r="I30" s="768"/>
      <c r="J30" s="1"/>
    </row>
    <row r="31" spans="1:10" ht="14" thickBot="1" x14ac:dyDescent="0.2">
      <c r="A31" s="507" t="s">
        <v>1</v>
      </c>
      <c r="B31" s="581"/>
      <c r="C31" s="569"/>
      <c r="D31" s="569"/>
      <c r="E31" s="569"/>
      <c r="F31" s="569"/>
      <c r="G31" s="546"/>
      <c r="H31" s="546" t="s">
        <v>281</v>
      </c>
      <c r="I31" s="546" t="s">
        <v>282</v>
      </c>
      <c r="J31" s="1"/>
    </row>
    <row r="32" spans="1:10" x14ac:dyDescent="0.15">
      <c r="B32" s="507"/>
      <c r="C32" s="1731"/>
      <c r="D32" s="1738"/>
      <c r="E32" s="1738"/>
      <c r="F32" s="1738"/>
      <c r="G32" s="507"/>
      <c r="H32" s="129"/>
      <c r="I32" s="129"/>
      <c r="J32" s="1"/>
    </row>
    <row r="33" spans="1:12" x14ac:dyDescent="0.15">
      <c r="B33" s="507"/>
      <c r="C33" s="1731"/>
      <c r="D33" s="1738"/>
      <c r="E33" s="1738"/>
      <c r="F33" s="1738"/>
      <c r="G33" s="507"/>
      <c r="H33" s="129"/>
      <c r="I33" s="129"/>
      <c r="J33" s="1"/>
    </row>
    <row r="34" spans="1:12" x14ac:dyDescent="0.15">
      <c r="B34" s="507"/>
      <c r="C34" s="507"/>
      <c r="D34" s="507"/>
      <c r="E34" s="507"/>
      <c r="F34" s="507"/>
      <c r="G34" s="507"/>
      <c r="H34" s="129"/>
      <c r="I34" s="768"/>
      <c r="J34" s="1"/>
    </row>
    <row r="35" spans="1:12" ht="14" thickBot="1" x14ac:dyDescent="0.2">
      <c r="A35" s="507" t="s">
        <v>2</v>
      </c>
      <c r="B35" s="581"/>
      <c r="C35" s="569"/>
      <c r="D35" s="569"/>
      <c r="E35" s="569"/>
      <c r="F35" s="569"/>
      <c r="G35" s="546"/>
      <c r="H35" s="546" t="s">
        <v>281</v>
      </c>
      <c r="I35" s="546" t="s">
        <v>282</v>
      </c>
      <c r="J35" s="1"/>
    </row>
    <row r="36" spans="1:12" x14ac:dyDescent="0.15">
      <c r="B36" s="507"/>
      <c r="C36" s="1731"/>
      <c r="D36" s="1738"/>
      <c r="E36" s="1738"/>
      <c r="F36" s="1738"/>
      <c r="H36" s="129"/>
      <c r="I36" s="129"/>
      <c r="J36" s="1"/>
    </row>
    <row r="37" spans="1:12" x14ac:dyDescent="0.15">
      <c r="B37" s="507"/>
      <c r="C37" s="1731"/>
      <c r="D37" s="1738"/>
      <c r="E37" s="1738"/>
      <c r="F37" s="1738"/>
      <c r="H37" s="129"/>
      <c r="I37" s="129"/>
      <c r="J37" s="1"/>
    </row>
    <row r="38" spans="1:12" x14ac:dyDescent="0.15">
      <c r="B38" s="507"/>
      <c r="C38" s="1731"/>
      <c r="D38" s="1738"/>
      <c r="E38" s="1738"/>
      <c r="F38" s="1738"/>
      <c r="H38" s="129"/>
      <c r="I38" s="129"/>
      <c r="J38" s="1"/>
    </row>
    <row r="39" spans="1:12" x14ac:dyDescent="0.15">
      <c r="B39" s="507"/>
      <c r="C39" s="1731"/>
      <c r="D39" s="1731"/>
      <c r="E39" s="1731"/>
      <c r="F39" s="1731"/>
      <c r="H39" s="129"/>
      <c r="I39" s="129"/>
      <c r="J39" s="1"/>
    </row>
    <row r="40" spans="1:12" x14ac:dyDescent="0.15">
      <c r="A40" s="507"/>
      <c r="B40" s="507"/>
      <c r="C40" s="507"/>
      <c r="D40" s="507"/>
      <c r="E40" s="507"/>
      <c r="F40" s="507"/>
      <c r="G40" s="341"/>
      <c r="H40" s="1"/>
      <c r="I40" s="1"/>
      <c r="J40" s="1"/>
    </row>
    <row r="41" spans="1:12" x14ac:dyDescent="0.15">
      <c r="A41" s="507"/>
      <c r="B41" s="507"/>
      <c r="C41" s="507"/>
      <c r="D41" s="507"/>
      <c r="E41" s="507"/>
      <c r="F41" s="507"/>
      <c r="G41" s="507"/>
      <c r="H41" s="1"/>
      <c r="I41" s="1"/>
      <c r="J41" s="1"/>
    </row>
    <row r="42" spans="1:12" x14ac:dyDescent="0.15">
      <c r="A42" s="2283" t="s">
        <v>1734</v>
      </c>
      <c r="B42" s="2284"/>
      <c r="C42" s="507"/>
      <c r="D42" s="507"/>
      <c r="E42" s="507"/>
      <c r="F42" s="507"/>
      <c r="G42" s="507"/>
      <c r="H42" s="1"/>
      <c r="I42" s="1"/>
      <c r="J42" s="1"/>
    </row>
    <row r="43" spans="1:12" x14ac:dyDescent="0.15">
      <c r="A43" s="507"/>
      <c r="B43" s="507"/>
      <c r="C43" s="507"/>
      <c r="D43" s="507"/>
      <c r="E43" s="507"/>
      <c r="F43" s="507"/>
      <c r="G43" s="507"/>
      <c r="H43" s="1"/>
      <c r="I43" s="1"/>
      <c r="J43" s="1"/>
    </row>
    <row r="44" spans="1:12" ht="14" thickBot="1" x14ac:dyDescent="0.2">
      <c r="A44" s="507" t="s">
        <v>0</v>
      </c>
      <c r="B44" s="1750" t="s">
        <v>1144</v>
      </c>
      <c r="C44" s="1921"/>
      <c r="D44" s="1921"/>
      <c r="E44" s="1921"/>
      <c r="F44" s="1920" t="s">
        <v>1145</v>
      </c>
      <c r="G44" s="1920"/>
      <c r="H44" s="1750" t="s">
        <v>1143</v>
      </c>
      <c r="I44" s="1921"/>
      <c r="J44" s="1921"/>
      <c r="K44" s="1921"/>
    </row>
    <row r="45" spans="1:12" x14ac:dyDescent="0.15">
      <c r="A45" s="507"/>
      <c r="B45" s="531"/>
      <c r="C45" s="465"/>
      <c r="F45" s="1920"/>
      <c r="G45" s="1920"/>
      <c r="H45" s="531"/>
      <c r="I45" s="473"/>
      <c r="J45" s="507"/>
      <c r="K45" s="369"/>
    </row>
    <row r="46" spans="1:12" x14ac:dyDescent="0.15">
      <c r="A46" s="507"/>
      <c r="B46" s="474"/>
      <c r="C46" s="466"/>
      <c r="F46" s="2285"/>
      <c r="G46" s="1920"/>
      <c r="H46" s="531"/>
      <c r="J46" s="475"/>
      <c r="L46" s="816"/>
    </row>
    <row r="47" spans="1:12" x14ac:dyDescent="0.15">
      <c r="A47" s="507"/>
      <c r="B47" s="531"/>
      <c r="C47" s="466"/>
      <c r="H47" s="531"/>
      <c r="J47" s="598"/>
      <c r="K47" s="369"/>
    </row>
    <row r="48" spans="1:12" x14ac:dyDescent="0.15">
      <c r="A48" s="507"/>
      <c r="B48" s="507"/>
      <c r="C48" s="507"/>
      <c r="D48" s="507"/>
      <c r="E48" s="507"/>
      <c r="F48" s="507"/>
      <c r="G48" s="507"/>
      <c r="H48" s="507"/>
      <c r="I48" s="1"/>
      <c r="J48" s="1"/>
    </row>
    <row r="49" spans="1:11" x14ac:dyDescent="0.15">
      <c r="D49" s="507"/>
      <c r="E49" s="507"/>
      <c r="F49" s="1755"/>
      <c r="G49" s="1755"/>
      <c r="H49" s="507"/>
      <c r="I49" s="1"/>
      <c r="J49" s="1"/>
    </row>
    <row r="50" spans="1:11" x14ac:dyDescent="0.15">
      <c r="D50" s="507"/>
      <c r="E50" s="507"/>
      <c r="F50" s="1962"/>
      <c r="G50" s="1920"/>
      <c r="H50" s="507"/>
      <c r="I50" s="1"/>
      <c r="J50" s="1"/>
    </row>
    <row r="51" spans="1:11" x14ac:dyDescent="0.15">
      <c r="B51" s="507"/>
      <c r="C51" s="507"/>
      <c r="D51" s="507"/>
      <c r="E51" s="507"/>
      <c r="F51" s="507"/>
      <c r="G51" s="507"/>
      <c r="H51" s="507"/>
      <c r="I51" s="1"/>
      <c r="J51" s="1"/>
    </row>
    <row r="52" spans="1:11" x14ac:dyDescent="0.15">
      <c r="A52" s="357" t="s">
        <v>1</v>
      </c>
      <c r="B52" s="507" t="s">
        <v>1146</v>
      </c>
      <c r="C52" s="507"/>
      <c r="D52" s="507"/>
      <c r="E52" s="507"/>
      <c r="F52" s="507"/>
      <c r="G52" s="507"/>
      <c r="H52" s="507"/>
      <c r="I52" s="1"/>
      <c r="J52" s="1"/>
    </row>
    <row r="53" spans="1:11" ht="14" thickBot="1" x14ac:dyDescent="0.2">
      <c r="B53" s="581"/>
      <c r="C53" s="569"/>
      <c r="D53" s="569"/>
      <c r="E53" s="569"/>
      <c r="F53" s="569"/>
      <c r="G53" s="546"/>
      <c r="H53" s="546" t="s">
        <v>281</v>
      </c>
      <c r="I53" s="546" t="s">
        <v>282</v>
      </c>
      <c r="J53" s="1"/>
    </row>
    <row r="54" spans="1:11" x14ac:dyDescent="0.15">
      <c r="B54" s="507"/>
      <c r="C54" s="507"/>
      <c r="D54" s="507"/>
      <c r="E54" s="507"/>
      <c r="H54" s="129"/>
      <c r="I54" s="129"/>
      <c r="J54" s="1"/>
    </row>
    <row r="55" spans="1:11" x14ac:dyDescent="0.15">
      <c r="B55" s="507"/>
      <c r="C55" s="507"/>
      <c r="E55" s="507"/>
      <c r="H55" s="129"/>
      <c r="I55" s="129"/>
      <c r="J55" s="1"/>
    </row>
    <row r="56" spans="1:11" x14ac:dyDescent="0.15">
      <c r="B56" s="507"/>
      <c r="C56" s="507"/>
      <c r="D56" s="507"/>
      <c r="H56" s="129"/>
      <c r="I56" s="129"/>
      <c r="J56" s="1"/>
    </row>
    <row r="57" spans="1:11" x14ac:dyDescent="0.15">
      <c r="B57" s="507"/>
      <c r="C57" s="507"/>
      <c r="D57" s="507"/>
      <c r="E57" s="507"/>
      <c r="H57" s="369"/>
      <c r="I57" s="129"/>
      <c r="J57" s="1"/>
    </row>
    <row r="58" spans="1:11" x14ac:dyDescent="0.15">
      <c r="B58" s="507"/>
      <c r="C58" s="507"/>
      <c r="D58" s="507"/>
      <c r="E58" s="507"/>
      <c r="H58" s="129"/>
      <c r="I58" s="129"/>
      <c r="J58" s="1"/>
    </row>
    <row r="59" spans="1:11" x14ac:dyDescent="0.15">
      <c r="A59" s="507"/>
      <c r="B59" s="507"/>
      <c r="C59" s="507"/>
      <c r="D59" s="507"/>
      <c r="E59" s="507"/>
      <c r="F59" s="507"/>
      <c r="G59" s="507"/>
      <c r="H59" s="768"/>
      <c r="I59" s="768"/>
      <c r="J59" s="1"/>
    </row>
    <row r="60" spans="1:11" x14ac:dyDescent="0.15">
      <c r="A60" s="507"/>
      <c r="B60" s="507"/>
      <c r="C60" s="507"/>
      <c r="D60" s="507"/>
      <c r="E60" s="507"/>
      <c r="F60" s="507"/>
      <c r="G60" s="507"/>
      <c r="H60" s="1"/>
      <c r="I60" s="1"/>
      <c r="J60" s="1"/>
    </row>
    <row r="61" spans="1:11" x14ac:dyDescent="0.15">
      <c r="A61" s="2283" t="s">
        <v>1066</v>
      </c>
      <c r="B61" s="2284"/>
      <c r="C61" s="507"/>
      <c r="D61" s="507"/>
      <c r="E61" s="507"/>
      <c r="F61" s="507"/>
      <c r="G61" s="507"/>
      <c r="H61" s="1"/>
      <c r="I61" s="1"/>
      <c r="J61" s="1"/>
    </row>
    <row r="62" spans="1:11" x14ac:dyDescent="0.15">
      <c r="A62" s="507"/>
      <c r="B62" s="507"/>
      <c r="C62" s="507"/>
      <c r="D62" s="507"/>
      <c r="E62" s="507"/>
      <c r="F62" s="507"/>
      <c r="G62" s="507"/>
      <c r="H62" s="1"/>
      <c r="I62" s="1"/>
      <c r="J62" s="1"/>
    </row>
    <row r="63" spans="1:11" ht="14" thickBot="1" x14ac:dyDescent="0.2">
      <c r="A63" s="507" t="s">
        <v>0</v>
      </c>
      <c r="B63" s="1750" t="s">
        <v>1147</v>
      </c>
      <c r="C63" s="1921"/>
      <c r="D63" s="1921"/>
      <c r="E63" s="1921"/>
      <c r="F63" s="1920"/>
      <c r="G63" s="1920"/>
      <c r="H63" s="1750" t="s">
        <v>1148</v>
      </c>
      <c r="I63" s="1921"/>
      <c r="J63" s="1921"/>
      <c r="K63" s="1921"/>
    </row>
    <row r="64" spans="1:11" x14ac:dyDescent="0.15">
      <c r="A64" s="507"/>
      <c r="B64" s="531"/>
      <c r="C64" s="466"/>
      <c r="D64" s="510"/>
      <c r="F64" s="1920"/>
      <c r="G64" s="1920"/>
      <c r="H64" s="531"/>
      <c r="J64" s="349"/>
      <c r="K64" s="476"/>
    </row>
    <row r="65" spans="1:11" x14ac:dyDescent="0.15">
      <c r="A65" s="507"/>
      <c r="B65" s="531"/>
      <c r="C65" s="466"/>
      <c r="D65" s="510"/>
      <c r="F65" s="2285"/>
      <c r="G65" s="1920"/>
      <c r="H65" s="531"/>
      <c r="I65" s="531"/>
      <c r="J65" s="520"/>
      <c r="K65" s="476"/>
    </row>
    <row r="66" spans="1:11" x14ac:dyDescent="0.15">
      <c r="A66" s="507"/>
      <c r="D66" s="598"/>
      <c r="H66" s="531"/>
      <c r="J66" s="520"/>
      <c r="K66" s="351"/>
    </row>
    <row r="67" spans="1:11" x14ac:dyDescent="0.15">
      <c r="A67" s="507"/>
      <c r="B67" s="474"/>
      <c r="D67" s="510"/>
      <c r="H67" s="531"/>
      <c r="J67" s="475"/>
      <c r="K67" s="476"/>
    </row>
    <row r="68" spans="1:11" x14ac:dyDescent="0.15">
      <c r="B68" s="531"/>
      <c r="D68" s="510"/>
      <c r="H68" s="531"/>
      <c r="J68" s="598"/>
      <c r="K68" s="476"/>
    </row>
    <row r="69" spans="1:11" x14ac:dyDescent="0.15">
      <c r="C69" s="507"/>
      <c r="D69" s="507"/>
      <c r="E69" s="507"/>
      <c r="F69" s="507"/>
      <c r="G69" s="507"/>
      <c r="H69" s="507"/>
      <c r="I69" s="507"/>
      <c r="J69" s="1"/>
      <c r="K69" s="1"/>
    </row>
    <row r="70" spans="1:11" x14ac:dyDescent="0.15">
      <c r="C70" s="507"/>
      <c r="D70" s="507"/>
      <c r="E70" s="507"/>
      <c r="F70" s="1755"/>
      <c r="G70" s="1755"/>
      <c r="H70" s="507"/>
      <c r="I70" s="507"/>
      <c r="J70" s="1"/>
      <c r="K70" s="1"/>
    </row>
    <row r="71" spans="1:11" x14ac:dyDescent="0.15">
      <c r="C71" s="341"/>
      <c r="D71" s="507"/>
      <c r="E71" s="507"/>
      <c r="F71" s="1962"/>
      <c r="G71" s="1920"/>
      <c r="H71" s="507"/>
      <c r="I71" s="507"/>
      <c r="J71" s="1"/>
      <c r="K71" s="1"/>
    </row>
    <row r="72" spans="1:11" x14ac:dyDescent="0.15">
      <c r="C72" s="507"/>
      <c r="D72" s="507"/>
      <c r="E72" s="507"/>
      <c r="F72" s="507"/>
      <c r="G72" s="507"/>
      <c r="H72" s="507"/>
      <c r="I72" s="507"/>
      <c r="J72" s="1"/>
      <c r="K72" s="1"/>
    </row>
    <row r="73" spans="1:11" x14ac:dyDescent="0.15">
      <c r="A73" s="709" t="s">
        <v>1</v>
      </c>
      <c r="B73" s="1742" t="s">
        <v>1146</v>
      </c>
      <c r="C73" s="1742"/>
      <c r="D73" s="1742"/>
      <c r="E73" s="1742"/>
      <c r="F73" s="510"/>
      <c r="G73" s="510"/>
      <c r="H73" s="709"/>
      <c r="I73" s="510"/>
      <c r="J73" s="1"/>
      <c r="K73" s="1"/>
    </row>
    <row r="74" spans="1:11" ht="14" thickBot="1" x14ac:dyDescent="0.2">
      <c r="B74" s="581"/>
      <c r="C74" s="569"/>
      <c r="D74" s="569"/>
      <c r="E74" s="569"/>
      <c r="F74" s="569"/>
      <c r="G74" s="546"/>
      <c r="H74" s="546" t="s">
        <v>281</v>
      </c>
      <c r="I74" s="546" t="s">
        <v>282</v>
      </c>
      <c r="J74" s="1"/>
    </row>
    <row r="75" spans="1:11" x14ac:dyDescent="0.15">
      <c r="A75" s="709"/>
      <c r="C75" s="1742"/>
      <c r="D75" s="1738"/>
      <c r="E75" s="1738"/>
      <c r="F75" s="1738"/>
      <c r="H75" s="276"/>
      <c r="I75" s="369"/>
      <c r="K75" s="1"/>
    </row>
    <row r="76" spans="1:11" x14ac:dyDescent="0.15">
      <c r="A76" s="709"/>
      <c r="C76" s="1742"/>
      <c r="D76" s="1738"/>
      <c r="E76" s="1738"/>
      <c r="F76" s="1738"/>
      <c r="H76" s="276"/>
      <c r="I76" s="276"/>
      <c r="J76" s="510"/>
      <c r="K76" s="1"/>
    </row>
    <row r="77" spans="1:11" x14ac:dyDescent="0.15">
      <c r="A77" s="709"/>
      <c r="C77" s="1742"/>
      <c r="D77" s="1738"/>
      <c r="E77" s="1738"/>
      <c r="F77" s="1738"/>
      <c r="H77" s="276"/>
      <c r="I77" s="276"/>
      <c r="J77" s="510"/>
      <c r="K77" s="1"/>
    </row>
    <row r="78" spans="1:11" x14ac:dyDescent="0.15">
      <c r="A78" s="709"/>
      <c r="B78" s="591"/>
      <c r="C78" s="1731"/>
      <c r="D78" s="1731"/>
      <c r="E78" s="1731"/>
      <c r="F78" s="1731"/>
      <c r="G78" s="591"/>
      <c r="H78" s="369"/>
      <c r="I78" s="106"/>
    </row>
    <row r="79" spans="1:11" x14ac:dyDescent="0.15">
      <c r="B79" s="591"/>
      <c r="C79" s="1731"/>
      <c r="D79" s="1731"/>
      <c r="E79" s="1731"/>
      <c r="F79" s="1731"/>
      <c r="H79" s="106"/>
      <c r="I79" s="106"/>
    </row>
    <row r="83" spans="1:10" x14ac:dyDescent="0.15">
      <c r="A83" s="1"/>
      <c r="B83" s="1"/>
      <c r="C83" s="1"/>
      <c r="D83" s="1"/>
      <c r="E83" s="1"/>
      <c r="F83" s="1"/>
      <c r="G83" s="1"/>
      <c r="H83" s="1"/>
      <c r="I83" s="1"/>
      <c r="J83" s="1"/>
    </row>
  </sheetData>
  <mergeCells count="44">
    <mergeCell ref="C79:F79"/>
    <mergeCell ref="F71:G71"/>
    <mergeCell ref="B73:E73"/>
    <mergeCell ref="C75:F75"/>
    <mergeCell ref="C76:F76"/>
    <mergeCell ref="C77:F77"/>
    <mergeCell ref="C78:F78"/>
    <mergeCell ref="B63:E63"/>
    <mergeCell ref="F63:G63"/>
    <mergeCell ref="H63:K63"/>
    <mergeCell ref="F64:G64"/>
    <mergeCell ref="F65:G65"/>
    <mergeCell ref="F70:G70"/>
    <mergeCell ref="H44:K44"/>
    <mergeCell ref="F45:G45"/>
    <mergeCell ref="F46:G46"/>
    <mergeCell ref="F49:G49"/>
    <mergeCell ref="F50:G50"/>
    <mergeCell ref="A3:B3"/>
    <mergeCell ref="B5:G5"/>
    <mergeCell ref="A61:B61"/>
    <mergeCell ref="C36:F36"/>
    <mergeCell ref="C37:F37"/>
    <mergeCell ref="C38:F38"/>
    <mergeCell ref="C39:F39"/>
    <mergeCell ref="A42:B42"/>
    <mergeCell ref="B44:E44"/>
    <mergeCell ref="F44:G44"/>
    <mergeCell ref="C8:F8"/>
    <mergeCell ref="C9:F9"/>
    <mergeCell ref="A1:F1"/>
    <mergeCell ref="C33:F33"/>
    <mergeCell ref="C11:F11"/>
    <mergeCell ref="A14:B14"/>
    <mergeCell ref="C17:F17"/>
    <mergeCell ref="C18:F18"/>
    <mergeCell ref="C19:F19"/>
    <mergeCell ref="C20:F20"/>
    <mergeCell ref="A23:B23"/>
    <mergeCell ref="B25:F25"/>
    <mergeCell ref="C28:F28"/>
    <mergeCell ref="C29:F29"/>
    <mergeCell ref="C32:F32"/>
    <mergeCell ref="C10:F10"/>
  </mergeCells>
  <phoneticPr fontId="64" type="noConversion"/>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4"/>
  <sheetViews>
    <sheetView zoomScale="150" zoomScaleNormal="150" zoomScalePageLayoutView="125" workbookViewId="0">
      <selection activeCell="D8" sqref="D8"/>
    </sheetView>
  </sheetViews>
  <sheetFormatPr baseColWidth="10" defaultColWidth="8.83203125" defaultRowHeight="13" x14ac:dyDescent="0.2"/>
  <cols>
    <col min="1" max="1" width="6.6640625" style="709" customWidth="1"/>
    <col min="2" max="2" width="12.5" style="709" customWidth="1"/>
    <col min="3" max="3" width="13.5" style="87" customWidth="1"/>
    <col min="4" max="7" width="12.5" style="87" customWidth="1"/>
    <col min="8" max="16384" width="8.83203125" style="709"/>
  </cols>
  <sheetData>
    <row r="1" spans="1:8" x14ac:dyDescent="0.2">
      <c r="A1" s="500" t="s">
        <v>2092</v>
      </c>
      <c r="B1" s="778"/>
      <c r="C1" s="780"/>
      <c r="D1" s="780"/>
      <c r="E1" s="780"/>
      <c r="F1" s="780"/>
      <c r="G1" s="780"/>
    </row>
    <row r="3" spans="1:8" x14ac:dyDescent="0.2">
      <c r="A3" s="501" t="s">
        <v>1161</v>
      </c>
      <c r="B3" s="779"/>
    </row>
    <row r="4" spans="1:8" x14ac:dyDescent="0.2">
      <c r="A4" s="709" t="s">
        <v>713</v>
      </c>
    </row>
    <row r="5" spans="1:8" x14ac:dyDescent="0.2">
      <c r="C5" s="2150"/>
      <c r="D5" s="1746"/>
      <c r="E5" s="1746"/>
    </row>
    <row r="6" spans="1:8" x14ac:dyDescent="0.15">
      <c r="B6" s="357"/>
      <c r="C6" s="2150"/>
      <c r="D6" s="1746"/>
      <c r="E6" s="1746"/>
      <c r="G6" s="805"/>
    </row>
    <row r="7" spans="1:8" x14ac:dyDescent="0.15">
      <c r="B7" s="357"/>
      <c r="C7" s="2150"/>
      <c r="D7" s="1746"/>
      <c r="E7" s="1746"/>
      <c r="G7" s="805"/>
    </row>
    <row r="8" spans="1:8" ht="16" x14ac:dyDescent="0.3">
      <c r="B8" s="357"/>
      <c r="C8" s="805"/>
      <c r="G8" s="437"/>
    </row>
    <row r="10" spans="1:8" x14ac:dyDescent="0.2">
      <c r="A10" s="709" t="s">
        <v>721</v>
      </c>
      <c r="B10" s="553" t="s">
        <v>284</v>
      </c>
    </row>
    <row r="11" spans="1:8" ht="14" thickBot="1" x14ac:dyDescent="0.2">
      <c r="B11" s="499"/>
      <c r="C11" s="569"/>
      <c r="D11" s="569"/>
      <c r="E11" s="546"/>
      <c r="F11" s="546" t="s">
        <v>281</v>
      </c>
      <c r="G11" s="546" t="s">
        <v>282</v>
      </c>
      <c r="H11" s="87"/>
    </row>
    <row r="12" spans="1:8" x14ac:dyDescent="0.15">
      <c r="B12" s="774"/>
      <c r="C12" s="2150"/>
      <c r="D12" s="1746"/>
      <c r="E12" s="1746"/>
      <c r="F12" s="804"/>
      <c r="G12" s="804"/>
      <c r="H12" s="87"/>
    </row>
    <row r="13" spans="1:8" x14ac:dyDescent="0.15">
      <c r="B13" s="774"/>
      <c r="C13" s="2150"/>
      <c r="D13" s="1746"/>
      <c r="E13" s="1746"/>
      <c r="F13" s="804"/>
      <c r="G13" s="804"/>
      <c r="H13" s="87"/>
    </row>
    <row r="14" spans="1:8" x14ac:dyDescent="0.15">
      <c r="B14" s="774"/>
      <c r="C14" s="2150"/>
      <c r="D14" s="1746"/>
      <c r="E14" s="1746"/>
      <c r="F14" s="357"/>
      <c r="G14" s="804"/>
      <c r="H14" s="87"/>
    </row>
    <row r="15" spans="1:8" x14ac:dyDescent="0.15">
      <c r="B15" s="774"/>
      <c r="C15" s="2150"/>
      <c r="D15" s="1746"/>
      <c r="E15" s="1746"/>
      <c r="F15" s="804"/>
      <c r="G15" s="804"/>
      <c r="H15" s="87"/>
    </row>
    <row r="16" spans="1:8" x14ac:dyDescent="0.15">
      <c r="B16" s="774"/>
      <c r="C16" s="2150"/>
      <c r="D16" s="1746"/>
      <c r="E16" s="1746"/>
      <c r="F16" s="357"/>
      <c r="G16" s="804"/>
      <c r="H16" s="87"/>
    </row>
    <row r="17" spans="2:8" x14ac:dyDescent="0.15">
      <c r="B17" s="774"/>
      <c r="C17" s="2150"/>
      <c r="D17" s="1746"/>
      <c r="E17" s="1746"/>
      <c r="F17" s="357"/>
      <c r="G17" s="804"/>
      <c r="H17" s="87"/>
    </row>
    <row r="18" spans="2:8" x14ac:dyDescent="0.15">
      <c r="B18" s="774"/>
      <c r="C18" s="2150"/>
      <c r="D18" s="1746"/>
      <c r="E18" s="1746"/>
      <c r="F18" s="357"/>
      <c r="G18" s="804"/>
      <c r="H18" s="87"/>
    </row>
    <row r="19" spans="2:8" x14ac:dyDescent="0.15">
      <c r="B19" s="357"/>
      <c r="C19" s="2150"/>
      <c r="D19" s="1746"/>
      <c r="E19" s="1746"/>
      <c r="F19" s="357"/>
      <c r="G19" s="804"/>
      <c r="H19" s="87"/>
    </row>
    <row r="20" spans="2:8" x14ac:dyDescent="0.2">
      <c r="C20" s="2150"/>
      <c r="D20" s="1746"/>
      <c r="E20" s="1746"/>
    </row>
    <row r="21" spans="2:8" x14ac:dyDescent="0.2">
      <c r="B21" s="553" t="s">
        <v>280</v>
      </c>
      <c r="C21" s="2150"/>
      <c r="D21" s="1746"/>
      <c r="E21" s="1746"/>
    </row>
    <row r="22" spans="2:8" x14ac:dyDescent="0.15">
      <c r="B22" s="774"/>
      <c r="C22" s="2150"/>
      <c r="D22" s="1746"/>
      <c r="E22" s="1746"/>
      <c r="F22" s="804"/>
      <c r="G22" s="804"/>
      <c r="H22" s="87"/>
    </row>
    <row r="23" spans="2:8" x14ac:dyDescent="0.15">
      <c r="B23" s="774"/>
      <c r="C23" s="2150"/>
      <c r="D23" s="1746"/>
      <c r="E23" s="1746"/>
      <c r="F23" s="804"/>
      <c r="G23" s="804"/>
      <c r="H23" s="87"/>
    </row>
    <row r="24" spans="2:8" x14ac:dyDescent="0.15">
      <c r="B24" s="774"/>
      <c r="C24" s="2150"/>
      <c r="D24" s="1746"/>
      <c r="E24" s="1746"/>
      <c r="F24" s="804"/>
      <c r="G24" s="804"/>
      <c r="H24" s="87"/>
    </row>
    <row r="25" spans="2:8" x14ac:dyDescent="0.15">
      <c r="B25" s="774"/>
      <c r="C25" s="2150"/>
      <c r="D25" s="1746"/>
      <c r="E25" s="1746"/>
      <c r="F25" s="804"/>
      <c r="G25" s="804"/>
      <c r="H25" s="87"/>
    </row>
    <row r="26" spans="2:8" x14ac:dyDescent="0.15">
      <c r="B26" s="774"/>
      <c r="C26" s="2150"/>
      <c r="D26" s="1746"/>
      <c r="E26" s="1746"/>
      <c r="F26" s="804"/>
      <c r="G26" s="804"/>
      <c r="H26" s="87"/>
    </row>
    <row r="27" spans="2:8" x14ac:dyDescent="0.2">
      <c r="C27" s="2150"/>
      <c r="D27" s="1746"/>
      <c r="E27" s="1746"/>
    </row>
    <row r="28" spans="2:8" x14ac:dyDescent="0.2">
      <c r="B28" s="553" t="s">
        <v>465</v>
      </c>
      <c r="C28" s="2150"/>
      <c r="D28" s="1746"/>
      <c r="E28" s="1746"/>
    </row>
    <row r="29" spans="2:8" x14ac:dyDescent="0.15">
      <c r="B29" s="591"/>
      <c r="C29" s="2150"/>
      <c r="D29" s="1746"/>
      <c r="E29" s="1746"/>
      <c r="F29" s="438"/>
      <c r="G29" s="438"/>
      <c r="H29" s="87"/>
    </row>
    <row r="30" spans="2:8" x14ac:dyDescent="0.15">
      <c r="B30" s="519"/>
      <c r="C30" s="2150"/>
      <c r="D30" s="1746"/>
      <c r="E30" s="1746"/>
      <c r="F30" s="438"/>
      <c r="G30" s="438"/>
      <c r="H30" s="87"/>
    </row>
    <row r="31" spans="2:8" x14ac:dyDescent="0.15">
      <c r="B31" s="519"/>
      <c r="C31" s="2150"/>
      <c r="D31" s="1746"/>
      <c r="E31" s="1746"/>
      <c r="F31" s="438"/>
      <c r="G31" s="438"/>
      <c r="H31" s="87"/>
    </row>
    <row r="32" spans="2:8" x14ac:dyDescent="0.15">
      <c r="B32" s="519"/>
      <c r="C32" s="2150"/>
      <c r="D32" s="1746"/>
      <c r="E32" s="1746"/>
      <c r="F32" s="438"/>
      <c r="G32" s="438"/>
      <c r="H32" s="87"/>
    </row>
    <row r="33" spans="1:10" x14ac:dyDescent="0.15">
      <c r="B33" s="519"/>
      <c r="C33" s="2150"/>
      <c r="D33" s="1746"/>
      <c r="E33" s="1746"/>
      <c r="F33" s="438"/>
      <c r="G33" s="438"/>
      <c r="H33" s="87"/>
    </row>
    <row r="35" spans="1:10" x14ac:dyDescent="0.2">
      <c r="A35" s="709" t="s">
        <v>772</v>
      </c>
      <c r="B35" s="1746"/>
      <c r="C35" s="1746"/>
      <c r="D35" s="1746"/>
      <c r="E35" s="1746"/>
      <c r="F35" s="1746"/>
      <c r="G35" s="1746"/>
    </row>
    <row r="37" spans="1:10" x14ac:dyDescent="0.15">
      <c r="B37" s="774"/>
      <c r="C37" s="2286"/>
      <c r="D37" s="2286"/>
      <c r="E37" s="2286"/>
      <c r="F37" s="804"/>
      <c r="G37" s="804"/>
      <c r="H37" s="87"/>
    </row>
    <row r="38" spans="1:10" x14ac:dyDescent="0.15">
      <c r="B38" s="774"/>
      <c r="C38" s="2286"/>
      <c r="D38" s="2286"/>
      <c r="E38" s="2286"/>
      <c r="F38" s="804"/>
      <c r="G38" s="804"/>
      <c r="H38" s="87"/>
    </row>
    <row r="39" spans="1:10" x14ac:dyDescent="0.15">
      <c r="B39" s="774"/>
      <c r="C39" s="2286"/>
      <c r="D39" s="2286"/>
      <c r="E39" s="2286"/>
      <c r="F39" s="804"/>
      <c r="G39" s="804"/>
      <c r="H39" s="87"/>
    </row>
    <row r="40" spans="1:10" ht="14" thickBot="1" x14ac:dyDescent="0.2">
      <c r="B40" s="499"/>
      <c r="C40" s="569"/>
      <c r="D40" s="569"/>
      <c r="E40" s="546"/>
      <c r="F40" s="546" t="s">
        <v>281</v>
      </c>
      <c r="G40" s="546" t="s">
        <v>282</v>
      </c>
      <c r="H40" s="87"/>
    </row>
    <row r="41" spans="1:10" x14ac:dyDescent="0.2">
      <c r="A41" s="709" t="s">
        <v>206</v>
      </c>
      <c r="B41" s="553" t="s">
        <v>1028</v>
      </c>
    </row>
    <row r="42" spans="1:10" x14ac:dyDescent="0.2">
      <c r="B42" s="1734"/>
      <c r="C42" s="1734"/>
      <c r="D42" s="1734"/>
      <c r="E42" s="1734"/>
      <c r="F42" s="1734"/>
      <c r="G42" s="1734"/>
    </row>
    <row r="43" spans="1:10" x14ac:dyDescent="0.2">
      <c r="C43" s="2286"/>
      <c r="D43" s="2286"/>
      <c r="E43" s="2286"/>
    </row>
    <row r="44" spans="1:10" x14ac:dyDescent="0.15">
      <c r="B44" s="357"/>
      <c r="C44" s="2286"/>
      <c r="D44" s="2286"/>
      <c r="E44" s="2286"/>
      <c r="F44" s="357"/>
      <c r="G44" s="804"/>
      <c r="H44" s="87"/>
      <c r="I44" s="87"/>
      <c r="J44" s="87"/>
    </row>
    <row r="45" spans="1:10" x14ac:dyDescent="0.15">
      <c r="B45" s="357"/>
      <c r="C45" s="2286"/>
      <c r="D45" s="2286"/>
      <c r="E45" s="2286"/>
      <c r="F45" s="357"/>
      <c r="G45" s="804"/>
      <c r="H45" s="87"/>
      <c r="I45" s="87"/>
      <c r="J45" s="87"/>
    </row>
    <row r="46" spans="1:10" ht="16" x14ac:dyDescent="0.3">
      <c r="B46" s="357"/>
      <c r="C46" s="2286"/>
      <c r="D46" s="2286"/>
      <c r="E46" s="2286"/>
      <c r="F46" s="357"/>
      <c r="G46" s="440"/>
      <c r="H46" s="87"/>
      <c r="I46" s="87"/>
      <c r="J46" s="87"/>
    </row>
    <row r="48" spans="1:10" x14ac:dyDescent="0.2">
      <c r="B48" s="553" t="s">
        <v>1029</v>
      </c>
    </row>
    <row r="49" spans="1:9" ht="14" customHeight="1" x14ac:dyDescent="0.2">
      <c r="B49" s="1746"/>
      <c r="C49" s="1746"/>
      <c r="D49" s="1746"/>
      <c r="E49" s="1746"/>
      <c r="F49" s="1746"/>
      <c r="G49" s="1746"/>
    </row>
    <row r="50" spans="1:9" x14ac:dyDescent="0.2">
      <c r="B50" s="553" t="s">
        <v>284</v>
      </c>
    </row>
    <row r="51" spans="1:9" x14ac:dyDescent="0.2">
      <c r="A51" s="709" t="s">
        <v>207</v>
      </c>
      <c r="B51" s="2286"/>
      <c r="C51" s="2286"/>
      <c r="D51" s="2286"/>
      <c r="E51" s="2286"/>
      <c r="F51" s="2286"/>
      <c r="G51" s="2286"/>
    </row>
    <row r="52" spans="1:9" x14ac:dyDescent="0.15">
      <c r="B52" s="774"/>
      <c r="C52" s="2286"/>
      <c r="D52" s="2286"/>
      <c r="E52" s="2286"/>
      <c r="F52" s="804"/>
      <c r="G52" s="804"/>
      <c r="H52" s="804"/>
      <c r="I52" s="87"/>
    </row>
    <row r="53" spans="1:9" x14ac:dyDescent="0.15">
      <c r="B53" s="774"/>
      <c r="C53" s="2286"/>
      <c r="D53" s="2286"/>
      <c r="E53" s="2286"/>
      <c r="F53" s="357"/>
      <c r="G53" s="804"/>
      <c r="H53" s="804"/>
      <c r="I53" s="87"/>
    </row>
    <row r="54" spans="1:9" x14ac:dyDescent="0.15">
      <c r="B54" s="774"/>
      <c r="C54" s="2286"/>
      <c r="D54" s="2286"/>
      <c r="E54" s="2286"/>
      <c r="F54" s="804"/>
      <c r="G54" s="804"/>
      <c r="H54" s="804"/>
      <c r="I54" s="87"/>
    </row>
    <row r="55" spans="1:9" x14ac:dyDescent="0.15">
      <c r="B55" s="774"/>
      <c r="C55" s="2286"/>
      <c r="D55" s="2286"/>
      <c r="E55" s="2286"/>
      <c r="F55" s="357"/>
      <c r="G55" s="804"/>
      <c r="H55" s="804"/>
      <c r="I55" s="87"/>
    </row>
    <row r="56" spans="1:9" x14ac:dyDescent="0.15">
      <c r="B56" s="774"/>
      <c r="C56" s="2286"/>
      <c r="D56" s="2286"/>
      <c r="E56" s="2286"/>
      <c r="F56" s="357"/>
      <c r="G56" s="804"/>
      <c r="H56" s="804"/>
      <c r="I56" s="87"/>
    </row>
    <row r="57" spans="1:9" x14ac:dyDescent="0.15">
      <c r="B57" s="774"/>
      <c r="C57" s="2286"/>
      <c r="D57" s="2286"/>
      <c r="E57" s="2286"/>
      <c r="F57" s="357"/>
      <c r="G57" s="804"/>
      <c r="H57" s="357"/>
      <c r="I57" s="87"/>
    </row>
    <row r="58" spans="1:9" x14ac:dyDescent="0.15">
      <c r="B58" s="357"/>
      <c r="C58" s="2286"/>
      <c r="D58" s="2286"/>
      <c r="E58" s="2286"/>
      <c r="F58" s="357"/>
      <c r="G58" s="804"/>
      <c r="H58" s="357"/>
      <c r="I58" s="87"/>
    </row>
    <row r="59" spans="1:9" x14ac:dyDescent="0.15">
      <c r="B59" s="774"/>
      <c r="C59" s="357"/>
      <c r="D59" s="357"/>
      <c r="E59" s="357"/>
      <c r="F59" s="357"/>
      <c r="G59" s="357"/>
      <c r="H59" s="804"/>
      <c r="I59" s="87"/>
    </row>
    <row r="60" spans="1:9" x14ac:dyDescent="0.2">
      <c r="B60" s="553" t="s">
        <v>1032</v>
      </c>
      <c r="H60" s="87"/>
    </row>
    <row r="61" spans="1:9" x14ac:dyDescent="0.15">
      <c r="B61" s="774"/>
      <c r="C61" s="2286"/>
      <c r="D61" s="2286"/>
      <c r="E61" s="2286"/>
      <c r="F61" s="804"/>
      <c r="G61" s="804"/>
    </row>
    <row r="62" spans="1:9" x14ac:dyDescent="0.15">
      <c r="B62" s="774"/>
      <c r="C62" s="2286"/>
      <c r="D62" s="2286"/>
      <c r="E62" s="2286"/>
      <c r="F62" s="804"/>
      <c r="G62" s="804"/>
      <c r="H62" s="87"/>
    </row>
    <row r="63" spans="1:9" x14ac:dyDescent="0.15">
      <c r="B63" s="774"/>
      <c r="C63" s="2286"/>
      <c r="D63" s="2286"/>
      <c r="E63" s="2286"/>
      <c r="F63" s="804"/>
      <c r="G63" s="804"/>
      <c r="H63" s="87"/>
    </row>
    <row r="64" spans="1:9" x14ac:dyDescent="0.15">
      <c r="B64" s="774"/>
      <c r="C64" s="2286"/>
      <c r="D64" s="2286"/>
      <c r="E64" s="2286"/>
      <c r="F64" s="804"/>
      <c r="G64" s="804"/>
      <c r="H64" s="87"/>
    </row>
    <row r="65" spans="2:8" x14ac:dyDescent="0.15">
      <c r="B65" s="774"/>
      <c r="C65" s="2286"/>
      <c r="D65" s="2286"/>
      <c r="E65" s="2286"/>
      <c r="F65" s="804"/>
      <c r="G65" s="804"/>
      <c r="H65" s="87"/>
    </row>
    <row r="66" spans="2:8" x14ac:dyDescent="0.2">
      <c r="C66" s="2286"/>
      <c r="D66" s="2286"/>
      <c r="E66" s="2286"/>
      <c r="H66" s="87"/>
    </row>
    <row r="67" spans="2:8" x14ac:dyDescent="0.15">
      <c r="B67" s="774"/>
      <c r="C67" s="2286"/>
      <c r="D67" s="2286"/>
      <c r="E67" s="2286"/>
      <c r="F67" s="804"/>
      <c r="G67" s="804"/>
    </row>
    <row r="68" spans="2:8" x14ac:dyDescent="0.15">
      <c r="B68" s="774"/>
      <c r="C68" s="2286"/>
      <c r="D68" s="2286"/>
      <c r="E68" s="2286"/>
      <c r="F68" s="804"/>
      <c r="G68" s="804"/>
      <c r="H68" s="87"/>
    </row>
    <row r="69" spans="2:8" x14ac:dyDescent="0.15">
      <c r="B69" s="774"/>
      <c r="C69" s="2286"/>
      <c r="D69" s="2286"/>
      <c r="E69" s="2286"/>
      <c r="F69" s="804"/>
      <c r="G69" s="804"/>
      <c r="H69" s="87"/>
    </row>
    <row r="70" spans="2:8" x14ac:dyDescent="0.15">
      <c r="B70" s="774"/>
      <c r="C70" s="2286"/>
      <c r="D70" s="2286"/>
      <c r="E70" s="2286"/>
      <c r="F70" s="804"/>
      <c r="G70" s="804"/>
      <c r="H70" s="87"/>
    </row>
    <row r="71" spans="2:8" x14ac:dyDescent="0.15">
      <c r="B71" s="774"/>
      <c r="C71" s="2286"/>
      <c r="D71" s="2286"/>
      <c r="E71" s="2286"/>
      <c r="F71" s="804"/>
      <c r="G71" s="804"/>
      <c r="H71" s="87"/>
    </row>
    <row r="72" spans="2:8" x14ac:dyDescent="0.2">
      <c r="C72" s="2286"/>
      <c r="D72" s="2286"/>
      <c r="E72" s="2286"/>
      <c r="H72" s="87"/>
    </row>
    <row r="73" spans="2:8" x14ac:dyDescent="0.2">
      <c r="B73" s="553" t="s">
        <v>465</v>
      </c>
      <c r="C73" s="2286"/>
      <c r="D73" s="2286"/>
      <c r="E73" s="2286"/>
    </row>
    <row r="74" spans="2:8" x14ac:dyDescent="0.15">
      <c r="B74" s="774"/>
      <c r="C74" s="2286"/>
      <c r="D74" s="2286"/>
      <c r="E74" s="2286"/>
      <c r="F74" s="804"/>
      <c r="G74" s="804"/>
    </row>
    <row r="75" spans="2:8" x14ac:dyDescent="0.15">
      <c r="B75" s="774"/>
      <c r="C75" s="2286"/>
      <c r="D75" s="2286"/>
      <c r="E75" s="2286"/>
      <c r="F75" s="804"/>
      <c r="G75" s="804"/>
      <c r="H75" s="87"/>
    </row>
    <row r="76" spans="2:8" x14ac:dyDescent="0.15">
      <c r="B76" s="774"/>
      <c r="C76" s="2286"/>
      <c r="D76" s="2286"/>
      <c r="E76" s="2286"/>
      <c r="F76" s="804"/>
      <c r="G76" s="804"/>
      <c r="H76" s="87"/>
    </row>
    <row r="77" spans="2:8" x14ac:dyDescent="0.15">
      <c r="B77" s="774"/>
      <c r="C77" s="2286"/>
      <c r="D77" s="2286"/>
      <c r="E77" s="2286"/>
      <c r="F77" s="804"/>
      <c r="G77" s="804"/>
      <c r="H77" s="87"/>
    </row>
    <row r="78" spans="2:8" x14ac:dyDescent="0.15">
      <c r="B78" s="774"/>
      <c r="C78" s="2286"/>
      <c r="D78" s="2286"/>
      <c r="E78" s="2286"/>
      <c r="F78" s="804"/>
      <c r="G78" s="804"/>
      <c r="H78" s="87"/>
    </row>
    <row r="79" spans="2:8" x14ac:dyDescent="0.15">
      <c r="B79" s="774"/>
      <c r="C79" s="2286"/>
      <c r="D79" s="2286"/>
      <c r="E79" s="2286"/>
      <c r="F79" s="357"/>
      <c r="G79" s="357"/>
      <c r="H79" s="87"/>
    </row>
    <row r="80" spans="2:8" x14ac:dyDescent="0.15">
      <c r="B80" s="774"/>
      <c r="C80" s="2286"/>
      <c r="D80" s="2286"/>
      <c r="E80" s="2286"/>
      <c r="F80" s="804"/>
      <c r="G80" s="357"/>
      <c r="H80" s="87"/>
    </row>
    <row r="81" spans="1:10" x14ac:dyDescent="0.15">
      <c r="B81" s="774"/>
      <c r="C81" s="2286"/>
      <c r="D81" s="2286"/>
      <c r="E81" s="2286"/>
      <c r="F81" s="357"/>
      <c r="G81" s="804"/>
      <c r="H81" s="87"/>
    </row>
    <row r="82" spans="1:10" x14ac:dyDescent="0.15">
      <c r="B82" s="774"/>
      <c r="C82" s="2286"/>
      <c r="D82" s="2286"/>
      <c r="E82" s="2286"/>
      <c r="F82" s="357"/>
      <c r="G82" s="357"/>
      <c r="H82" s="87"/>
    </row>
    <row r="83" spans="1:10" x14ac:dyDescent="0.2">
      <c r="H83" s="87"/>
    </row>
    <row r="85" spans="1:10" x14ac:dyDescent="0.2">
      <c r="A85" s="709" t="s">
        <v>208</v>
      </c>
    </row>
    <row r="86" spans="1:10" x14ac:dyDescent="0.15">
      <c r="B86" s="357"/>
      <c r="C86" s="2286"/>
      <c r="D86" s="2286"/>
      <c r="E86" s="2286"/>
      <c r="F86" s="804"/>
      <c r="G86" s="804"/>
    </row>
    <row r="87" spans="1:10" x14ac:dyDescent="0.15">
      <c r="B87" s="357"/>
      <c r="C87" s="2286"/>
      <c r="D87" s="2286"/>
      <c r="E87" s="2286"/>
      <c r="F87" s="804"/>
      <c r="G87" s="804"/>
      <c r="H87" s="87"/>
    </row>
    <row r="88" spans="1:10" x14ac:dyDescent="0.15">
      <c r="B88" s="774"/>
      <c r="C88" s="2286"/>
      <c r="D88" s="2286"/>
      <c r="E88" s="2286"/>
      <c r="F88" s="804"/>
      <c r="G88" s="804"/>
      <c r="H88" s="87"/>
    </row>
    <row r="89" spans="1:10" x14ac:dyDescent="0.2">
      <c r="C89" s="2286"/>
      <c r="D89" s="2286"/>
      <c r="E89" s="2286"/>
      <c r="H89" s="87"/>
    </row>
    <row r="90" spans="1:10" x14ac:dyDescent="0.2">
      <c r="B90" s="1734"/>
      <c r="C90" s="1734"/>
      <c r="D90" s="1734"/>
      <c r="E90" s="1734"/>
      <c r="F90" s="1734"/>
      <c r="G90" s="1734"/>
    </row>
    <row r="91" spans="1:10" x14ac:dyDescent="0.2">
      <c r="A91" s="709" t="s">
        <v>746</v>
      </c>
    </row>
    <row r="92" spans="1:10" x14ac:dyDescent="0.15">
      <c r="B92" s="357"/>
      <c r="C92" s="357"/>
      <c r="D92" s="357"/>
      <c r="E92" s="357"/>
      <c r="F92" s="357"/>
      <c r="G92" s="804"/>
    </row>
    <row r="93" spans="1:10" x14ac:dyDescent="0.15">
      <c r="B93" s="357"/>
      <c r="C93" s="357"/>
      <c r="D93" s="357"/>
      <c r="E93" s="357"/>
      <c r="F93" s="357"/>
      <c r="G93" s="804"/>
      <c r="H93" s="87"/>
      <c r="I93" s="87"/>
      <c r="J93" s="87"/>
    </row>
    <row r="94" spans="1:10" ht="16" x14ac:dyDescent="0.3">
      <c r="B94" s="357"/>
      <c r="C94" s="357"/>
      <c r="D94" s="357"/>
      <c r="E94" s="357"/>
      <c r="F94" s="357"/>
      <c r="G94" s="440"/>
      <c r="H94" s="87"/>
      <c r="I94" s="87"/>
      <c r="J94" s="87"/>
    </row>
    <row r="95" spans="1:10" x14ac:dyDescent="0.2">
      <c r="H95" s="87"/>
      <c r="I95" s="87"/>
      <c r="J95" s="87"/>
    </row>
    <row r="96" spans="1:10" x14ac:dyDescent="0.2">
      <c r="B96" s="553" t="s">
        <v>284</v>
      </c>
    </row>
    <row r="97" spans="1:8" ht="14" thickBot="1" x14ac:dyDescent="0.2">
      <c r="A97" s="709" t="s">
        <v>747</v>
      </c>
      <c r="B97" s="499"/>
      <c r="C97" s="569"/>
      <c r="D97" s="569"/>
      <c r="E97" s="546"/>
      <c r="F97" s="546" t="s">
        <v>281</v>
      </c>
      <c r="G97" s="546" t="s">
        <v>282</v>
      </c>
    </row>
    <row r="98" spans="1:8" x14ac:dyDescent="0.15">
      <c r="B98" s="774"/>
      <c r="C98" s="2286"/>
      <c r="D98" s="2286"/>
      <c r="E98" s="2286"/>
      <c r="F98" s="804"/>
      <c r="G98" s="804"/>
      <c r="H98" s="87"/>
    </row>
    <row r="99" spans="1:8" x14ac:dyDescent="0.15">
      <c r="B99" s="774"/>
      <c r="C99" s="2286"/>
      <c r="D99" s="2286"/>
      <c r="E99" s="2286"/>
      <c r="F99" s="357"/>
      <c r="G99" s="804"/>
      <c r="H99" s="87"/>
    </row>
    <row r="100" spans="1:8" x14ac:dyDescent="0.15">
      <c r="B100" s="774"/>
      <c r="C100" s="2286"/>
      <c r="D100" s="2286"/>
      <c r="E100" s="2286"/>
      <c r="F100" s="804"/>
      <c r="G100" s="804"/>
      <c r="H100" s="87"/>
    </row>
    <row r="101" spans="1:8" x14ac:dyDescent="0.15">
      <c r="B101" s="774"/>
      <c r="C101" s="2286"/>
      <c r="D101" s="2286"/>
      <c r="E101" s="2286"/>
      <c r="F101" s="357"/>
      <c r="G101" s="804"/>
      <c r="H101" s="87"/>
    </row>
    <row r="102" spans="1:8" x14ac:dyDescent="0.15">
      <c r="B102" s="774"/>
      <c r="C102" s="2286"/>
      <c r="D102" s="2286"/>
      <c r="E102" s="2286"/>
      <c r="F102" s="357"/>
      <c r="G102" s="804"/>
      <c r="H102" s="87"/>
    </row>
    <row r="103" spans="1:8" x14ac:dyDescent="0.15">
      <c r="B103" s="774"/>
      <c r="C103" s="2286"/>
      <c r="D103" s="2286"/>
      <c r="E103" s="2286"/>
      <c r="F103" s="357"/>
      <c r="G103" s="804"/>
      <c r="H103" s="87"/>
    </row>
    <row r="104" spans="1:8" x14ac:dyDescent="0.15">
      <c r="B104" s="774"/>
      <c r="C104" s="2286"/>
      <c r="D104" s="2286"/>
      <c r="E104" s="2286"/>
      <c r="F104" s="357"/>
      <c r="G104" s="804"/>
      <c r="H104" s="87"/>
    </row>
    <row r="105" spans="1:8" x14ac:dyDescent="0.15">
      <c r="B105" s="774"/>
      <c r="C105" s="2286"/>
      <c r="D105" s="2286"/>
      <c r="E105" s="2286"/>
      <c r="F105" s="357"/>
      <c r="G105" s="804"/>
      <c r="H105" s="87"/>
    </row>
    <row r="106" spans="1:8" x14ac:dyDescent="0.15">
      <c r="B106" s="774"/>
      <c r="C106" s="2286"/>
      <c r="D106" s="2286"/>
      <c r="E106" s="2286"/>
      <c r="F106" s="357"/>
      <c r="G106" s="804"/>
      <c r="H106" s="87"/>
    </row>
    <row r="107" spans="1:8" x14ac:dyDescent="0.2">
      <c r="H107" s="87"/>
    </row>
    <row r="108" spans="1:8" x14ac:dyDescent="0.2">
      <c r="B108" s="553" t="s">
        <v>280</v>
      </c>
    </row>
    <row r="109" spans="1:8" x14ac:dyDescent="0.15">
      <c r="B109" s="357"/>
      <c r="C109" s="2286"/>
      <c r="D109" s="2286"/>
      <c r="E109" s="2286"/>
      <c r="F109" s="804"/>
      <c r="G109" s="804"/>
    </row>
    <row r="110" spans="1:8" x14ac:dyDescent="0.15">
      <c r="B110" s="357"/>
      <c r="C110" s="2286"/>
      <c r="D110" s="2286"/>
      <c r="E110" s="2286"/>
      <c r="F110" s="804"/>
      <c r="G110" s="804"/>
      <c r="H110" s="87"/>
    </row>
    <row r="111" spans="1:8" x14ac:dyDescent="0.15">
      <c r="B111" s="774"/>
      <c r="C111" s="2286"/>
      <c r="D111" s="2286"/>
      <c r="E111" s="2286"/>
      <c r="F111" s="804"/>
      <c r="G111" s="804"/>
      <c r="H111" s="87"/>
    </row>
    <row r="112" spans="1:8" x14ac:dyDescent="0.15">
      <c r="B112" s="774"/>
      <c r="C112" s="2286"/>
      <c r="D112" s="2286"/>
      <c r="E112" s="2286"/>
      <c r="F112" s="804"/>
      <c r="G112" s="804"/>
      <c r="H112" s="87"/>
    </row>
    <row r="113" spans="1:8" x14ac:dyDescent="0.15">
      <c r="B113" s="774"/>
      <c r="C113" s="2286"/>
      <c r="D113" s="2286"/>
      <c r="E113" s="2286"/>
      <c r="F113" s="804"/>
      <c r="G113" s="804"/>
      <c r="H113" s="87"/>
    </row>
    <row r="114" spans="1:8" x14ac:dyDescent="0.2">
      <c r="C114" s="2286"/>
      <c r="D114" s="2286"/>
      <c r="E114" s="2286"/>
      <c r="H114" s="87"/>
    </row>
    <row r="115" spans="1:8" x14ac:dyDescent="0.2">
      <c r="B115" s="553" t="s">
        <v>465</v>
      </c>
      <c r="C115" s="2286"/>
      <c r="D115" s="2286"/>
      <c r="E115" s="2286"/>
      <c r="H115" s="87"/>
    </row>
    <row r="116" spans="1:8" x14ac:dyDescent="0.15">
      <c r="B116" s="357"/>
      <c r="C116" s="2286"/>
      <c r="D116" s="2286"/>
      <c r="E116" s="2286"/>
      <c r="F116" s="804"/>
      <c r="G116" s="804"/>
      <c r="H116" s="87"/>
    </row>
    <row r="117" spans="1:8" x14ac:dyDescent="0.15">
      <c r="B117" s="774"/>
      <c r="C117" s="2286"/>
      <c r="D117" s="2286"/>
      <c r="E117" s="2286"/>
      <c r="F117" s="804"/>
      <c r="G117" s="804"/>
      <c r="H117" s="87"/>
    </row>
    <row r="118" spans="1:8" x14ac:dyDescent="0.15">
      <c r="B118" s="774"/>
      <c r="C118" s="2286"/>
      <c r="D118" s="2286"/>
      <c r="E118" s="2286"/>
      <c r="F118" s="804"/>
      <c r="G118" s="804"/>
      <c r="H118" s="87"/>
    </row>
    <row r="119" spans="1:8" x14ac:dyDescent="0.15">
      <c r="B119" s="774"/>
      <c r="C119" s="2286"/>
      <c r="D119" s="2286"/>
      <c r="E119" s="2286"/>
      <c r="F119" s="804"/>
      <c r="G119" s="804"/>
      <c r="H119" s="87"/>
    </row>
    <row r="120" spans="1:8" x14ac:dyDescent="0.15">
      <c r="B120" s="774"/>
      <c r="C120" s="2286"/>
      <c r="D120" s="2286"/>
      <c r="E120" s="2286"/>
      <c r="F120" s="804"/>
      <c r="G120" s="804"/>
      <c r="H120" s="87"/>
    </row>
    <row r="121" spans="1:8" x14ac:dyDescent="0.15">
      <c r="B121" s="774"/>
      <c r="C121" s="2286"/>
      <c r="D121" s="2286"/>
      <c r="E121" s="2286"/>
      <c r="F121" s="357"/>
      <c r="G121" s="357"/>
      <c r="H121" s="87"/>
    </row>
    <row r="122" spans="1:8" x14ac:dyDescent="0.15">
      <c r="B122" s="774"/>
      <c r="C122" s="2286"/>
      <c r="D122" s="2286"/>
      <c r="E122" s="2286"/>
      <c r="F122" s="804"/>
      <c r="G122" s="357"/>
      <c r="H122" s="87"/>
    </row>
    <row r="123" spans="1:8" x14ac:dyDescent="0.15">
      <c r="B123" s="774"/>
      <c r="C123" s="2286"/>
      <c r="D123" s="2286"/>
      <c r="E123" s="2286"/>
      <c r="F123" s="357"/>
      <c r="G123" s="804"/>
      <c r="H123" s="87"/>
    </row>
    <row r="124" spans="1:8" x14ac:dyDescent="0.15">
      <c r="B124" s="357"/>
      <c r="C124" s="2286"/>
      <c r="D124" s="2286"/>
      <c r="E124" s="2286"/>
      <c r="F124" s="357"/>
      <c r="G124" s="357"/>
      <c r="H124" s="87"/>
    </row>
    <row r="125" spans="1:8" x14ac:dyDescent="0.2">
      <c r="H125" s="87"/>
    </row>
    <row r="127" spans="1:8" x14ac:dyDescent="0.2">
      <c r="A127" s="501" t="s">
        <v>1163</v>
      </c>
      <c r="B127" s="779"/>
    </row>
    <row r="128" spans="1:8" x14ac:dyDescent="0.2">
      <c r="A128" s="709" t="s">
        <v>0</v>
      </c>
      <c r="B128" s="1734"/>
      <c r="C128" s="1734"/>
      <c r="D128" s="1734"/>
      <c r="E128" s="1734"/>
      <c r="F128" s="1734"/>
      <c r="G128" s="1734"/>
    </row>
    <row r="129" spans="1:9" x14ac:dyDescent="0.15">
      <c r="B129" s="1780" t="s">
        <v>284</v>
      </c>
      <c r="C129" s="1780"/>
      <c r="D129" s="804"/>
      <c r="E129" s="804"/>
    </row>
    <row r="130" spans="1:9" ht="14" thickBot="1" x14ac:dyDescent="0.2">
      <c r="B130" s="499"/>
      <c r="C130" s="569"/>
      <c r="D130" s="569"/>
      <c r="E130" s="546"/>
      <c r="F130" s="546" t="s">
        <v>281</v>
      </c>
      <c r="G130" s="546" t="s">
        <v>282</v>
      </c>
    </row>
    <row r="131" spans="1:9" x14ac:dyDescent="0.15">
      <c r="A131" s="709" t="s">
        <v>1</v>
      </c>
      <c r="B131" s="357"/>
      <c r="C131" s="2286"/>
      <c r="D131" s="2286"/>
      <c r="E131" s="2286"/>
      <c r="F131" s="804"/>
      <c r="G131" s="804"/>
    </row>
    <row r="132" spans="1:9" x14ac:dyDescent="0.15">
      <c r="B132" s="774"/>
      <c r="C132" s="2286"/>
      <c r="D132" s="2286"/>
      <c r="E132" s="2286"/>
      <c r="F132" s="804"/>
      <c r="G132" s="804"/>
      <c r="H132" s="87"/>
      <c r="I132" s="87"/>
    </row>
    <row r="133" spans="1:9" x14ac:dyDescent="0.15">
      <c r="B133" s="774"/>
      <c r="C133" s="2286"/>
      <c r="D133" s="2286"/>
      <c r="E133" s="2286"/>
      <c r="F133" s="804"/>
      <c r="G133" s="804"/>
      <c r="H133" s="87"/>
      <c r="I133" s="87"/>
    </row>
    <row r="134" spans="1:9" x14ac:dyDescent="0.15">
      <c r="B134" s="774"/>
      <c r="C134" s="2286"/>
      <c r="D134" s="2286"/>
      <c r="E134" s="2286"/>
      <c r="F134" s="804"/>
      <c r="G134" s="804"/>
      <c r="H134" s="87"/>
      <c r="I134" s="87"/>
    </row>
    <row r="135" spans="1:9" x14ac:dyDescent="0.15">
      <c r="B135" s="774"/>
      <c r="C135" s="2286"/>
      <c r="D135" s="2286"/>
      <c r="E135" s="2286"/>
      <c r="F135" s="804"/>
      <c r="G135" s="804"/>
      <c r="H135" s="87"/>
      <c r="I135" s="87"/>
    </row>
    <row r="136" spans="1:9" x14ac:dyDescent="0.15">
      <c r="B136" s="774"/>
      <c r="C136" s="2286"/>
      <c r="D136" s="2286"/>
      <c r="E136" s="2286"/>
      <c r="F136" s="804"/>
      <c r="G136" s="804"/>
      <c r="H136" s="87"/>
      <c r="I136" s="87"/>
    </row>
    <row r="137" spans="1:9" x14ac:dyDescent="0.15">
      <c r="B137" s="774"/>
      <c r="C137" s="2286"/>
      <c r="D137" s="2286"/>
      <c r="E137" s="2286"/>
      <c r="F137" s="804"/>
      <c r="G137" s="804"/>
      <c r="H137" s="87"/>
      <c r="I137" s="87"/>
    </row>
    <row r="138" spans="1:9" x14ac:dyDescent="0.15">
      <c r="B138" s="774"/>
      <c r="C138" s="2286"/>
      <c r="D138" s="2286"/>
      <c r="E138" s="2286"/>
      <c r="F138" s="804"/>
      <c r="G138" s="804"/>
      <c r="H138" s="87"/>
      <c r="I138" s="87"/>
    </row>
    <row r="139" spans="1:9" x14ac:dyDescent="0.15">
      <c r="B139" s="357"/>
      <c r="C139" s="2286"/>
      <c r="D139" s="2286"/>
      <c r="E139" s="2286"/>
      <c r="F139" s="804"/>
      <c r="G139" s="804"/>
      <c r="H139" s="87"/>
      <c r="I139" s="87"/>
    </row>
    <row r="140" spans="1:9" x14ac:dyDescent="0.15">
      <c r="B140" s="357"/>
      <c r="C140" s="2286"/>
      <c r="D140" s="2286"/>
      <c r="E140" s="2286"/>
      <c r="F140" s="804"/>
      <c r="G140" s="804"/>
      <c r="H140" s="87"/>
      <c r="I140" s="87"/>
    </row>
    <row r="141" spans="1:9" x14ac:dyDescent="0.15">
      <c r="B141" s="1780" t="s">
        <v>280</v>
      </c>
      <c r="C141" s="1780"/>
      <c r="D141" s="533"/>
      <c r="E141" s="533"/>
      <c r="F141" s="804"/>
      <c r="G141" s="804"/>
      <c r="H141" s="87"/>
      <c r="I141" s="87"/>
    </row>
    <row r="142" spans="1:9" x14ac:dyDescent="0.15">
      <c r="B142" s="357"/>
      <c r="C142" s="2286"/>
      <c r="D142" s="2286"/>
      <c r="E142" s="2286"/>
      <c r="F142" s="804"/>
      <c r="G142" s="804"/>
      <c r="H142" s="87"/>
      <c r="I142" s="87"/>
    </row>
    <row r="143" spans="1:9" x14ac:dyDescent="0.15">
      <c r="B143" s="774"/>
      <c r="C143" s="2286"/>
      <c r="D143" s="2286"/>
      <c r="E143" s="2286"/>
      <c r="F143" s="804"/>
      <c r="G143" s="804"/>
      <c r="H143" s="87"/>
      <c r="I143" s="87"/>
    </row>
    <row r="144" spans="1:9" x14ac:dyDescent="0.15">
      <c r="B144" s="357"/>
      <c r="C144" s="2286"/>
      <c r="D144" s="2286"/>
      <c r="E144" s="2286"/>
      <c r="F144" s="804"/>
      <c r="G144" s="804"/>
      <c r="H144" s="87"/>
      <c r="I144" s="87"/>
    </row>
    <row r="145" spans="2:9" x14ac:dyDescent="0.15">
      <c r="B145" s="1780" t="s">
        <v>399</v>
      </c>
      <c r="C145" s="1780"/>
      <c r="D145" s="533"/>
      <c r="E145" s="533"/>
      <c r="F145" s="804"/>
      <c r="G145" s="804"/>
      <c r="H145" s="87"/>
      <c r="I145" s="87"/>
    </row>
    <row r="146" spans="2:9" x14ac:dyDescent="0.15">
      <c r="B146" s="357"/>
      <c r="C146" s="2286"/>
      <c r="D146" s="2286"/>
      <c r="E146" s="2286"/>
      <c r="F146" s="804"/>
      <c r="G146" s="804"/>
      <c r="H146" s="87"/>
      <c r="I146" s="87"/>
    </row>
    <row r="147" spans="2:9" x14ac:dyDescent="0.15">
      <c r="B147" s="774"/>
      <c r="C147" s="2286"/>
      <c r="D147" s="2286"/>
      <c r="E147" s="2286"/>
      <c r="F147" s="804"/>
      <c r="G147" s="804"/>
      <c r="H147" s="87"/>
      <c r="I147" s="87"/>
    </row>
    <row r="148" spans="2:9" x14ac:dyDescent="0.15">
      <c r="B148" s="774"/>
      <c r="C148" s="2286"/>
      <c r="D148" s="2286"/>
      <c r="E148" s="2286"/>
      <c r="F148" s="804"/>
      <c r="G148" s="804"/>
      <c r="H148" s="87"/>
      <c r="I148" s="87"/>
    </row>
    <row r="149" spans="2:9" x14ac:dyDescent="0.15">
      <c r="B149" s="357"/>
      <c r="C149" s="2286"/>
      <c r="D149" s="2286"/>
      <c r="E149" s="2286"/>
      <c r="F149" s="804"/>
      <c r="G149" s="804"/>
      <c r="H149" s="87"/>
      <c r="I149" s="87"/>
    </row>
    <row r="150" spans="2:9" x14ac:dyDescent="0.15">
      <c r="B150" s="1780" t="s">
        <v>465</v>
      </c>
      <c r="C150" s="1780"/>
      <c r="D150" s="533"/>
      <c r="E150" s="533"/>
      <c r="F150" s="804"/>
      <c r="G150" s="804"/>
      <c r="H150" s="87"/>
      <c r="I150" s="87"/>
    </row>
    <row r="151" spans="2:9" x14ac:dyDescent="0.15">
      <c r="B151" s="357"/>
      <c r="C151" s="2286"/>
      <c r="D151" s="2286"/>
      <c r="E151" s="2286"/>
      <c r="F151" s="804"/>
      <c r="G151" s="804"/>
      <c r="H151" s="87"/>
      <c r="I151" s="87"/>
    </row>
    <row r="152" spans="2:9" x14ac:dyDescent="0.15">
      <c r="B152" s="774"/>
      <c r="C152" s="2286"/>
      <c r="D152" s="2286"/>
      <c r="E152" s="2286"/>
      <c r="F152" s="804"/>
      <c r="G152" s="804"/>
      <c r="H152" s="87"/>
      <c r="I152" s="87"/>
    </row>
    <row r="153" spans="2:9" x14ac:dyDescent="0.15">
      <c r="B153" s="357"/>
      <c r="C153" s="2286"/>
      <c r="D153" s="2286"/>
      <c r="E153" s="2286"/>
      <c r="F153" s="804"/>
      <c r="G153" s="804"/>
      <c r="H153" s="87"/>
      <c r="I153" s="87"/>
    </row>
    <row r="154" spans="2:9" x14ac:dyDescent="0.15">
      <c r="B154" s="357"/>
      <c r="C154" s="2286"/>
      <c r="D154" s="2286"/>
      <c r="E154" s="2286"/>
      <c r="F154" s="804"/>
      <c r="G154" s="804"/>
      <c r="H154" s="87"/>
      <c r="I154" s="87"/>
    </row>
    <row r="155" spans="2:9" x14ac:dyDescent="0.15">
      <c r="B155" s="774"/>
      <c r="C155" s="2286"/>
      <c r="D155" s="2286"/>
      <c r="E155" s="2286"/>
      <c r="F155" s="804"/>
      <c r="G155" s="804"/>
      <c r="H155" s="87"/>
      <c r="I155" s="87"/>
    </row>
    <row r="156" spans="2:9" x14ac:dyDescent="0.15">
      <c r="B156" s="357"/>
      <c r="C156" s="2286"/>
      <c r="D156" s="2286"/>
      <c r="E156" s="2286"/>
      <c r="F156" s="804"/>
      <c r="G156" s="804"/>
      <c r="H156" s="87"/>
      <c r="I156" s="87"/>
    </row>
    <row r="157" spans="2:9" x14ac:dyDescent="0.15">
      <c r="B157" s="1780" t="s">
        <v>286</v>
      </c>
      <c r="C157" s="1780"/>
      <c r="D157" s="533"/>
      <c r="E157" s="533"/>
      <c r="F157" s="804"/>
      <c r="G157" s="804"/>
      <c r="H157" s="87"/>
      <c r="I157" s="87"/>
    </row>
    <row r="158" spans="2:9" x14ac:dyDescent="0.15">
      <c r="B158" s="357"/>
      <c r="C158" s="2286"/>
      <c r="D158" s="2286"/>
      <c r="E158" s="2286"/>
      <c r="F158" s="804"/>
      <c r="G158" s="804"/>
      <c r="H158" s="87"/>
      <c r="I158" s="87"/>
    </row>
    <row r="159" spans="2:9" x14ac:dyDescent="0.15">
      <c r="B159" s="774"/>
      <c r="C159" s="2286"/>
      <c r="D159" s="2286"/>
      <c r="E159" s="2286"/>
      <c r="F159" s="804"/>
      <c r="G159" s="804"/>
      <c r="H159" s="87"/>
      <c r="I159" s="87"/>
    </row>
    <row r="160" spans="2:9" x14ac:dyDescent="0.15">
      <c r="B160" s="357"/>
      <c r="C160" s="2286"/>
      <c r="D160" s="2286"/>
      <c r="E160" s="2286"/>
      <c r="F160" s="804"/>
      <c r="G160" s="804"/>
      <c r="H160" s="87"/>
      <c r="I160" s="87"/>
    </row>
    <row r="161" spans="1:9" x14ac:dyDescent="0.15">
      <c r="B161" s="357"/>
      <c r="C161" s="2286"/>
      <c r="D161" s="2286"/>
      <c r="E161" s="2286"/>
      <c r="F161" s="804"/>
      <c r="G161" s="804"/>
      <c r="H161" s="87"/>
      <c r="I161" s="87"/>
    </row>
    <row r="162" spans="1:9" x14ac:dyDescent="0.15">
      <c r="B162" s="357"/>
      <c r="C162" s="2286"/>
      <c r="D162" s="2286"/>
      <c r="E162" s="2286"/>
      <c r="F162" s="804"/>
      <c r="G162" s="804"/>
      <c r="H162" s="87"/>
      <c r="I162" s="87"/>
    </row>
    <row r="163" spans="1:9" x14ac:dyDescent="0.15">
      <c r="B163" s="774"/>
      <c r="C163" s="2286"/>
      <c r="D163" s="2286"/>
      <c r="E163" s="2286"/>
      <c r="F163" s="804"/>
      <c r="G163" s="804"/>
      <c r="H163" s="87"/>
      <c r="I163" s="87"/>
    </row>
    <row r="164" spans="1:9" x14ac:dyDescent="0.2">
      <c r="H164" s="87"/>
      <c r="I164" s="87"/>
    </row>
    <row r="166" spans="1:9" x14ac:dyDescent="0.15">
      <c r="B166" s="2287" t="s">
        <v>1029</v>
      </c>
      <c r="C166" s="2287"/>
      <c r="D166" s="2287"/>
      <c r="E166" s="2287"/>
      <c r="F166" s="2287"/>
      <c r="G166" s="2287"/>
    </row>
    <row r="167" spans="1:9" x14ac:dyDescent="0.15">
      <c r="A167" s="709" t="s">
        <v>2</v>
      </c>
      <c r="B167" s="806"/>
      <c r="C167" s="807"/>
      <c r="D167" s="808"/>
      <c r="E167" s="806"/>
      <c r="F167" s="807"/>
      <c r="G167" s="809"/>
    </row>
    <row r="168" spans="1:9" x14ac:dyDescent="0.15">
      <c r="B168" s="810"/>
      <c r="C168" s="233"/>
      <c r="D168" s="441"/>
      <c r="E168" s="810"/>
      <c r="F168" s="357"/>
      <c r="G168" s="811"/>
    </row>
    <row r="169" spans="1:9" ht="16" x14ac:dyDescent="0.3">
      <c r="B169" s="357"/>
      <c r="C169" s="357"/>
      <c r="D169" s="442"/>
      <c r="E169" s="357"/>
      <c r="F169" s="357"/>
      <c r="G169" s="440"/>
    </row>
    <row r="176" spans="1:9" x14ac:dyDescent="0.2">
      <c r="A176" s="501" t="s">
        <v>1162</v>
      </c>
      <c r="B176" s="779"/>
    </row>
    <row r="177" spans="1:8" ht="14" customHeight="1" x14ac:dyDescent="0.2">
      <c r="A177" s="709" t="s">
        <v>713</v>
      </c>
      <c r="B177" s="553" t="s">
        <v>1030</v>
      </c>
    </row>
    <row r="178" spans="1:8" x14ac:dyDescent="0.2">
      <c r="B178" s="1734"/>
      <c r="C178" s="1734"/>
      <c r="D178" s="1734"/>
      <c r="E178" s="1734"/>
      <c r="F178" s="1734"/>
      <c r="G178" s="1734"/>
    </row>
    <row r="179" spans="1:8" x14ac:dyDescent="0.2">
      <c r="B179" s="1734"/>
      <c r="C179" s="1734"/>
      <c r="D179" s="1734"/>
      <c r="E179" s="1734"/>
      <c r="F179" s="1734"/>
      <c r="G179" s="1734"/>
    </row>
    <row r="180" spans="1:8" x14ac:dyDescent="0.2">
      <c r="B180" s="553" t="s">
        <v>1031</v>
      </c>
    </row>
    <row r="181" spans="1:8" x14ac:dyDescent="0.2">
      <c r="B181" s="1734"/>
      <c r="C181" s="1734"/>
      <c r="D181" s="1734"/>
      <c r="E181" s="1734"/>
      <c r="F181" s="1734"/>
      <c r="G181" s="1734"/>
    </row>
    <row r="182" spans="1:8" x14ac:dyDescent="0.2">
      <c r="B182" s="1734"/>
      <c r="C182" s="1734"/>
      <c r="D182" s="1734"/>
      <c r="E182" s="1734"/>
      <c r="F182" s="1734"/>
      <c r="G182" s="1734"/>
    </row>
    <row r="183" spans="1:8" x14ac:dyDescent="0.2">
      <c r="B183" s="1734"/>
      <c r="C183" s="1734"/>
      <c r="D183" s="1734"/>
      <c r="E183" s="1734"/>
      <c r="F183" s="1734"/>
      <c r="G183" s="1734"/>
    </row>
    <row r="184" spans="1:8" x14ac:dyDescent="0.2">
      <c r="B184" s="1734"/>
      <c r="C184" s="1734"/>
      <c r="D184" s="1734"/>
      <c r="E184" s="1734"/>
      <c r="F184" s="1734"/>
      <c r="G184" s="1734"/>
    </row>
    <row r="185" spans="1:8" x14ac:dyDescent="0.2">
      <c r="B185" s="1734"/>
      <c r="C185" s="1734"/>
      <c r="D185" s="1734"/>
      <c r="E185" s="1734"/>
      <c r="F185" s="1734"/>
      <c r="G185" s="1734"/>
    </row>
    <row r="186" spans="1:8" ht="14" thickBot="1" x14ac:dyDescent="0.2">
      <c r="B186" s="499"/>
      <c r="C186" s="569"/>
      <c r="D186" s="569"/>
      <c r="E186" s="546"/>
      <c r="F186" s="546" t="s">
        <v>281</v>
      </c>
      <c r="G186" s="546" t="s">
        <v>282</v>
      </c>
    </row>
    <row r="187" spans="1:8" x14ac:dyDescent="0.2">
      <c r="B187" s="553" t="s">
        <v>1032</v>
      </c>
    </row>
    <row r="188" spans="1:8" x14ac:dyDescent="0.15">
      <c r="A188" s="709" t="s">
        <v>721</v>
      </c>
      <c r="B188" s="357"/>
      <c r="C188" s="2286"/>
      <c r="D188" s="2286"/>
      <c r="E188" s="2286"/>
      <c r="F188" s="804"/>
      <c r="G188" s="804"/>
    </row>
    <row r="189" spans="1:8" x14ac:dyDescent="0.15">
      <c r="B189" s="774"/>
      <c r="C189" s="2286"/>
      <c r="D189" s="2286"/>
      <c r="E189" s="2286"/>
      <c r="F189" s="804"/>
      <c r="G189" s="804"/>
      <c r="H189" s="87"/>
    </row>
    <row r="190" spans="1:8" x14ac:dyDescent="0.2">
      <c r="C190" s="2286"/>
      <c r="D190" s="2286"/>
      <c r="E190" s="2286"/>
      <c r="H190" s="87"/>
    </row>
    <row r="191" spans="1:8" x14ac:dyDescent="0.2">
      <c r="B191" s="553" t="s">
        <v>284</v>
      </c>
    </row>
    <row r="192" spans="1:8" x14ac:dyDescent="0.15">
      <c r="B192" s="774"/>
      <c r="C192" s="2286"/>
      <c r="D192" s="2286"/>
      <c r="E192" s="2286"/>
      <c r="F192" s="804"/>
      <c r="G192" s="804"/>
    </row>
    <row r="193" spans="2:8" x14ac:dyDescent="0.15">
      <c r="B193" s="774"/>
      <c r="C193" s="2286"/>
      <c r="D193" s="2286"/>
      <c r="E193" s="2286"/>
      <c r="F193" s="804"/>
      <c r="G193" s="804"/>
      <c r="H193" s="87"/>
    </row>
    <row r="194" spans="2:8" x14ac:dyDescent="0.15">
      <c r="B194" s="774"/>
      <c r="C194" s="2286"/>
      <c r="D194" s="2286"/>
      <c r="E194" s="2286"/>
      <c r="F194" s="804"/>
      <c r="G194" s="804"/>
      <c r="H194" s="87"/>
    </row>
    <row r="195" spans="2:8" x14ac:dyDescent="0.15">
      <c r="B195" s="774"/>
      <c r="C195" s="2286"/>
      <c r="D195" s="2286"/>
      <c r="E195" s="2286"/>
      <c r="F195" s="357"/>
      <c r="G195" s="804"/>
      <c r="H195" s="87"/>
    </row>
    <row r="196" spans="2:8" x14ac:dyDescent="0.15">
      <c r="B196" s="774"/>
      <c r="C196" s="2286"/>
      <c r="D196" s="2286"/>
      <c r="E196" s="2286"/>
      <c r="F196" s="804"/>
      <c r="G196" s="804"/>
      <c r="H196" s="87"/>
    </row>
    <row r="197" spans="2:8" x14ac:dyDescent="0.15">
      <c r="B197" s="774"/>
      <c r="C197" s="2286"/>
      <c r="D197" s="2286"/>
      <c r="E197" s="2286"/>
      <c r="F197" s="357"/>
      <c r="G197" s="804"/>
      <c r="H197" s="87"/>
    </row>
    <row r="198" spans="2:8" x14ac:dyDescent="0.15">
      <c r="B198" s="774"/>
      <c r="C198" s="2286"/>
      <c r="D198" s="2286"/>
      <c r="E198" s="2286"/>
      <c r="F198" s="357"/>
      <c r="G198" s="804"/>
      <c r="H198" s="87"/>
    </row>
    <row r="199" spans="2:8" x14ac:dyDescent="0.15">
      <c r="B199" s="774"/>
      <c r="C199" s="2286"/>
      <c r="D199" s="2286"/>
      <c r="E199" s="2286"/>
      <c r="F199" s="357"/>
      <c r="G199" s="804"/>
      <c r="H199" s="87"/>
    </row>
    <row r="200" spans="2:8" x14ac:dyDescent="0.15">
      <c r="B200" s="774"/>
      <c r="C200" s="2286"/>
      <c r="D200" s="2286"/>
      <c r="E200" s="2286"/>
      <c r="F200" s="804"/>
      <c r="G200" s="804"/>
      <c r="H200" s="87"/>
    </row>
    <row r="201" spans="2:8" x14ac:dyDescent="0.15">
      <c r="B201" s="774"/>
      <c r="C201" s="2286"/>
      <c r="D201" s="2286"/>
      <c r="E201" s="2286"/>
      <c r="F201" s="357"/>
      <c r="G201" s="804"/>
      <c r="H201" s="87"/>
    </row>
    <row r="202" spans="2:8" x14ac:dyDescent="0.15">
      <c r="B202" s="774"/>
      <c r="C202" s="2286"/>
      <c r="D202" s="2286"/>
      <c r="E202" s="2286"/>
      <c r="F202" s="357"/>
      <c r="G202" s="804"/>
      <c r="H202" s="87"/>
    </row>
    <row r="203" spans="2:8" x14ac:dyDescent="0.15">
      <c r="B203" s="774"/>
      <c r="C203" s="2286"/>
      <c r="D203" s="2286"/>
      <c r="E203" s="2286"/>
      <c r="F203" s="804"/>
      <c r="H203" s="87"/>
    </row>
    <row r="204" spans="2:8" x14ac:dyDescent="0.2">
      <c r="B204" s="553" t="s">
        <v>465</v>
      </c>
      <c r="C204" s="2286"/>
      <c r="D204" s="2286"/>
      <c r="E204" s="2286"/>
    </row>
    <row r="205" spans="2:8" x14ac:dyDescent="0.15">
      <c r="B205" s="774"/>
      <c r="C205" s="2286"/>
      <c r="D205" s="2286"/>
      <c r="E205" s="2286"/>
      <c r="F205" s="804"/>
      <c r="G205" s="804"/>
    </row>
    <row r="206" spans="2:8" x14ac:dyDescent="0.15">
      <c r="B206" s="774"/>
      <c r="C206" s="2286"/>
      <c r="D206" s="2286"/>
      <c r="E206" s="2286"/>
      <c r="F206" s="804"/>
      <c r="G206" s="804"/>
      <c r="H206" s="87"/>
    </row>
    <row r="207" spans="2:8" x14ac:dyDescent="0.15">
      <c r="B207" s="774"/>
      <c r="C207" s="2286"/>
      <c r="D207" s="2286"/>
      <c r="E207" s="2286"/>
      <c r="F207" s="804"/>
      <c r="G207" s="804"/>
      <c r="H207" s="87"/>
    </row>
    <row r="208" spans="2:8" x14ac:dyDescent="0.15">
      <c r="B208" s="774"/>
      <c r="C208" s="2286"/>
      <c r="D208" s="2286"/>
      <c r="E208" s="2286"/>
      <c r="F208" s="804"/>
      <c r="G208" s="804"/>
      <c r="H208" s="87"/>
    </row>
    <row r="209" spans="1:8" x14ac:dyDescent="0.15">
      <c r="B209" s="774"/>
      <c r="C209" s="2286"/>
      <c r="D209" s="2286"/>
      <c r="E209" s="2286"/>
      <c r="F209" s="804"/>
      <c r="G209" s="804"/>
      <c r="H209" s="87"/>
    </row>
    <row r="210" spans="1:8" x14ac:dyDescent="0.15">
      <c r="B210" s="774"/>
      <c r="C210" s="2286"/>
      <c r="D210" s="2286"/>
      <c r="E210" s="2286"/>
      <c r="F210" s="357"/>
      <c r="G210" s="357"/>
      <c r="H210" s="87"/>
    </row>
    <row r="211" spans="1:8" x14ac:dyDescent="0.15">
      <c r="B211" s="774"/>
      <c r="C211" s="2286"/>
      <c r="D211" s="2286"/>
      <c r="E211" s="2286"/>
      <c r="F211" s="804"/>
      <c r="G211" s="357"/>
      <c r="H211" s="87"/>
    </row>
    <row r="212" spans="1:8" x14ac:dyDescent="0.15">
      <c r="B212" s="774"/>
      <c r="C212" s="2286"/>
      <c r="D212" s="2286"/>
      <c r="E212" s="2286"/>
      <c r="F212" s="357"/>
      <c r="G212" s="804"/>
      <c r="H212" s="87"/>
    </row>
    <row r="213" spans="1:8" x14ac:dyDescent="0.15">
      <c r="B213" s="357"/>
      <c r="C213" s="2286"/>
      <c r="D213" s="2286"/>
      <c r="E213" s="2286"/>
      <c r="F213" s="357"/>
      <c r="G213" s="357"/>
      <c r="H213" s="87"/>
    </row>
    <row r="214" spans="1:8" x14ac:dyDescent="0.2">
      <c r="H214" s="87"/>
    </row>
    <row r="215" spans="1:8" x14ac:dyDescent="0.2">
      <c r="B215" s="1734"/>
      <c r="C215" s="1734"/>
      <c r="D215" s="1734"/>
      <c r="E215" s="1734"/>
      <c r="F215" s="1734"/>
      <c r="G215" s="1734"/>
    </row>
    <row r="216" spans="1:8" x14ac:dyDescent="0.2">
      <c r="B216" s="1734"/>
      <c r="C216" s="1734"/>
      <c r="D216" s="1734"/>
      <c r="E216" s="1734"/>
      <c r="F216" s="1734"/>
      <c r="G216" s="1734"/>
    </row>
    <row r="217" spans="1:8" x14ac:dyDescent="0.2">
      <c r="B217" s="1734"/>
      <c r="C217" s="1734"/>
      <c r="D217" s="1734"/>
      <c r="E217" s="1734"/>
      <c r="F217" s="1734"/>
      <c r="G217" s="1734"/>
    </row>
    <row r="218" spans="1:8" x14ac:dyDescent="0.2">
      <c r="A218" s="709" t="s">
        <v>772</v>
      </c>
    </row>
    <row r="219" spans="1:8" x14ac:dyDescent="0.2">
      <c r="B219" s="1734"/>
      <c r="C219" s="1734"/>
      <c r="D219" s="1734"/>
      <c r="E219" s="1734"/>
      <c r="F219" s="1734"/>
      <c r="G219" s="1734"/>
    </row>
    <row r="220" spans="1:8" x14ac:dyDescent="0.2">
      <c r="B220" s="1734"/>
      <c r="C220" s="1734"/>
      <c r="D220" s="1734"/>
      <c r="E220" s="1734"/>
      <c r="F220" s="1734"/>
      <c r="G220" s="1734"/>
    </row>
    <row r="221" spans="1:8" x14ac:dyDescent="0.2">
      <c r="B221" s="1734"/>
      <c r="C221" s="1734"/>
      <c r="D221" s="1734"/>
      <c r="E221" s="1734"/>
      <c r="F221" s="1734"/>
      <c r="G221" s="1734"/>
    </row>
    <row r="222" spans="1:8" x14ac:dyDescent="0.2">
      <c r="B222" s="715"/>
      <c r="C222" s="715"/>
      <c r="D222" s="715"/>
      <c r="E222" s="715"/>
      <c r="F222" s="715"/>
      <c r="G222" s="715"/>
    </row>
    <row r="223" spans="1:8" ht="14" thickBot="1" x14ac:dyDescent="0.2">
      <c r="A223" s="709" t="s">
        <v>206</v>
      </c>
      <c r="B223" s="499"/>
      <c r="C223" s="569"/>
      <c r="D223" s="569"/>
      <c r="E223" s="546"/>
      <c r="F223" s="546" t="s">
        <v>281</v>
      </c>
      <c r="G223" s="546" t="s">
        <v>282</v>
      </c>
    </row>
    <row r="224" spans="1:8" x14ac:dyDescent="0.2">
      <c r="B224" s="553" t="s">
        <v>280</v>
      </c>
    </row>
    <row r="225" spans="1:8" x14ac:dyDescent="0.15">
      <c r="A225" s="709" t="s">
        <v>207</v>
      </c>
      <c r="B225" s="357"/>
      <c r="C225" s="2286"/>
      <c r="D225" s="2286"/>
      <c r="E225" s="2286"/>
      <c r="F225" s="804"/>
      <c r="G225" s="804"/>
    </row>
    <row r="226" spans="1:8" x14ac:dyDescent="0.15">
      <c r="B226" s="774"/>
      <c r="C226" s="2286"/>
      <c r="D226" s="2286"/>
      <c r="E226" s="2286"/>
      <c r="F226" s="804"/>
      <c r="G226" s="804"/>
      <c r="H226" s="87"/>
    </row>
    <row r="227" spans="1:8" x14ac:dyDescent="0.2">
      <c r="C227" s="2286"/>
      <c r="D227" s="2286"/>
      <c r="E227" s="2286"/>
      <c r="H227" s="87"/>
    </row>
    <row r="228" spans="1:8" x14ac:dyDescent="0.2">
      <c r="B228" s="553" t="s">
        <v>284</v>
      </c>
      <c r="H228" s="87"/>
    </row>
    <row r="229" spans="1:8" x14ac:dyDescent="0.15">
      <c r="B229" s="357"/>
      <c r="C229" s="2286"/>
      <c r="D229" s="2286"/>
      <c r="E229" s="2286"/>
      <c r="F229" s="804"/>
      <c r="G229" s="804"/>
      <c r="H229" s="87"/>
    </row>
    <row r="230" spans="1:8" x14ac:dyDescent="0.15">
      <c r="B230" s="774"/>
      <c r="C230" s="2286"/>
      <c r="D230" s="2286"/>
      <c r="E230" s="2286"/>
      <c r="F230" s="804"/>
      <c r="G230" s="804"/>
      <c r="H230" s="87"/>
    </row>
    <row r="231" spans="1:8" x14ac:dyDescent="0.15">
      <c r="B231" s="774"/>
      <c r="C231" s="2286"/>
      <c r="D231" s="2286"/>
      <c r="E231" s="2286"/>
      <c r="F231" s="804"/>
      <c r="G231" s="804"/>
      <c r="H231" s="87"/>
    </row>
    <row r="232" spans="1:8" x14ac:dyDescent="0.15">
      <c r="B232" s="774"/>
      <c r="C232" s="2286"/>
      <c r="D232" s="2286"/>
      <c r="E232" s="2286"/>
      <c r="F232" s="357"/>
      <c r="G232" s="804"/>
      <c r="H232" s="87"/>
    </row>
    <row r="233" spans="1:8" x14ac:dyDescent="0.15">
      <c r="B233" s="774"/>
      <c r="C233" s="2286"/>
      <c r="D233" s="2286"/>
      <c r="E233" s="2286"/>
      <c r="F233" s="804"/>
      <c r="G233" s="804"/>
      <c r="H233" s="87"/>
    </row>
    <row r="234" spans="1:8" x14ac:dyDescent="0.15">
      <c r="B234" s="774"/>
      <c r="C234" s="2286"/>
      <c r="D234" s="2286"/>
      <c r="E234" s="2286"/>
      <c r="F234" s="357"/>
      <c r="G234" s="804"/>
      <c r="H234" s="87"/>
    </row>
    <row r="235" spans="1:8" x14ac:dyDescent="0.15">
      <c r="B235" s="357"/>
      <c r="C235" s="2286"/>
      <c r="D235" s="2286"/>
      <c r="E235" s="2286"/>
      <c r="F235" s="357"/>
      <c r="G235" s="804"/>
      <c r="H235" s="87"/>
    </row>
    <row r="236" spans="1:8" x14ac:dyDescent="0.2">
      <c r="C236" s="2286"/>
      <c r="D236" s="2286"/>
      <c r="E236" s="2286"/>
      <c r="H236" s="87"/>
    </row>
    <row r="237" spans="1:8" x14ac:dyDescent="0.2">
      <c r="B237" s="553" t="s">
        <v>465</v>
      </c>
      <c r="C237" s="2286"/>
      <c r="D237" s="2286"/>
      <c r="E237" s="2286"/>
      <c r="H237" s="87"/>
    </row>
    <row r="238" spans="1:8" x14ac:dyDescent="0.15">
      <c r="B238" s="357"/>
      <c r="C238" s="2286"/>
      <c r="D238" s="2286"/>
      <c r="E238" s="2286"/>
      <c r="F238" s="804"/>
      <c r="G238" s="804"/>
      <c r="H238" s="87"/>
    </row>
    <row r="239" spans="1:8" x14ac:dyDescent="0.15">
      <c r="B239" s="774"/>
      <c r="C239" s="2286"/>
      <c r="D239" s="2286"/>
      <c r="E239" s="2286"/>
      <c r="F239" s="804"/>
      <c r="G239" s="804"/>
      <c r="H239" s="87"/>
    </row>
    <row r="240" spans="1:8" x14ac:dyDescent="0.15">
      <c r="B240" s="774"/>
      <c r="C240" s="2286"/>
      <c r="D240" s="2286"/>
      <c r="E240" s="2286"/>
      <c r="F240" s="804"/>
      <c r="G240" s="804"/>
      <c r="H240" s="87"/>
    </row>
    <row r="241" spans="1:8" x14ac:dyDescent="0.15">
      <c r="B241" s="774"/>
      <c r="C241" s="2286"/>
      <c r="D241" s="2286"/>
      <c r="E241" s="2286"/>
      <c r="F241" s="804"/>
      <c r="G241" s="804"/>
      <c r="H241" s="87"/>
    </row>
    <row r="242" spans="1:8" x14ac:dyDescent="0.15">
      <c r="B242" s="774"/>
      <c r="C242" s="2286"/>
      <c r="D242" s="2286"/>
      <c r="E242" s="2286"/>
      <c r="F242" s="804"/>
      <c r="G242" s="804"/>
      <c r="H242" s="87"/>
    </row>
    <row r="243" spans="1:8" x14ac:dyDescent="0.15">
      <c r="B243" s="774"/>
      <c r="C243" s="2286"/>
      <c r="D243" s="2286"/>
      <c r="E243" s="2286"/>
      <c r="F243" s="357"/>
      <c r="G243" s="357"/>
      <c r="H243" s="87"/>
    </row>
    <row r="244" spans="1:8" x14ac:dyDescent="0.15">
      <c r="B244" s="774"/>
      <c r="C244" s="2286"/>
      <c r="D244" s="2286"/>
      <c r="E244" s="2286"/>
      <c r="F244" s="804"/>
      <c r="G244" s="357"/>
      <c r="H244" s="87"/>
    </row>
    <row r="245" spans="1:8" x14ac:dyDescent="0.15">
      <c r="B245" s="774"/>
      <c r="C245" s="2286"/>
      <c r="D245" s="2286"/>
      <c r="E245" s="2286"/>
      <c r="F245" s="357"/>
      <c r="G245" s="804"/>
      <c r="H245" s="87"/>
    </row>
    <row r="246" spans="1:8" x14ac:dyDescent="0.15">
      <c r="B246" s="357"/>
      <c r="C246" s="2286"/>
      <c r="D246" s="2286"/>
      <c r="E246" s="2286"/>
      <c r="F246" s="357"/>
      <c r="G246" s="357"/>
      <c r="H246" s="87"/>
    </row>
    <row r="247" spans="1:8" x14ac:dyDescent="0.2">
      <c r="H247" s="87"/>
    </row>
    <row r="249" spans="1:8" x14ac:dyDescent="0.2">
      <c r="A249" s="709" t="s">
        <v>208</v>
      </c>
      <c r="B249" s="1734"/>
      <c r="C249" s="1734"/>
      <c r="D249" s="1734"/>
      <c r="E249" s="1734"/>
      <c r="F249" s="1734"/>
      <c r="G249" s="1734"/>
    </row>
    <row r="250" spans="1:8" x14ac:dyDescent="0.2">
      <c r="B250" s="1734"/>
      <c r="C250" s="1734"/>
      <c r="D250" s="1734"/>
      <c r="E250" s="1734"/>
      <c r="F250" s="1734"/>
      <c r="G250" s="1734"/>
    </row>
    <row r="251" spans="1:8" x14ac:dyDescent="0.2">
      <c r="B251" s="1734"/>
      <c r="C251" s="1734"/>
      <c r="D251" s="1734"/>
      <c r="E251" s="1734"/>
      <c r="F251" s="1734"/>
      <c r="G251" s="1734"/>
    </row>
    <row r="252" spans="1:8" x14ac:dyDescent="0.15">
      <c r="B252" s="357"/>
      <c r="C252" s="2286"/>
      <c r="D252" s="2286"/>
      <c r="E252" s="2286"/>
      <c r="F252" s="804"/>
      <c r="G252" s="804"/>
    </row>
    <row r="253" spans="1:8" x14ac:dyDescent="0.15">
      <c r="B253" s="774"/>
      <c r="C253" s="2286"/>
      <c r="D253" s="2286"/>
      <c r="E253" s="2286"/>
      <c r="F253" s="804"/>
      <c r="G253" s="804"/>
      <c r="H253" s="87"/>
    </row>
    <row r="254" spans="1:8" x14ac:dyDescent="0.15">
      <c r="B254" s="357"/>
      <c r="C254" s="357"/>
      <c r="D254" s="357"/>
      <c r="E254" s="804"/>
      <c r="F254" s="804"/>
      <c r="H254" s="87"/>
    </row>
    <row r="255" spans="1:8" x14ac:dyDescent="0.2">
      <c r="B255" s="1734"/>
      <c r="C255" s="1734"/>
      <c r="D255" s="1734"/>
      <c r="E255" s="1734"/>
      <c r="F255" s="1734"/>
      <c r="G255" s="1734"/>
    </row>
    <row r="256" spans="1:8" x14ac:dyDescent="0.2">
      <c r="B256" s="1734"/>
      <c r="C256" s="1734"/>
      <c r="D256" s="1734"/>
      <c r="E256" s="1734"/>
      <c r="F256" s="1734"/>
      <c r="G256" s="1734"/>
    </row>
    <row r="257" spans="1:8" x14ac:dyDescent="0.2">
      <c r="B257" s="1734"/>
      <c r="C257" s="1734"/>
      <c r="D257" s="1734"/>
      <c r="E257" s="1734"/>
      <c r="F257" s="1734"/>
      <c r="G257" s="1734"/>
    </row>
    <row r="258" spans="1:8" ht="14" thickBot="1" x14ac:dyDescent="0.2">
      <c r="A258" s="709" t="s">
        <v>746</v>
      </c>
      <c r="B258" s="499"/>
      <c r="C258" s="569"/>
      <c r="D258" s="569"/>
      <c r="E258" s="546"/>
      <c r="F258" s="546" t="s">
        <v>281</v>
      </c>
      <c r="G258" s="546" t="s">
        <v>282</v>
      </c>
    </row>
    <row r="259" spans="1:8" x14ac:dyDescent="0.2">
      <c r="B259" s="553" t="s">
        <v>1032</v>
      </c>
    </row>
    <row r="260" spans="1:8" x14ac:dyDescent="0.15">
      <c r="A260" s="709" t="s">
        <v>747</v>
      </c>
      <c r="B260" s="357"/>
      <c r="C260" s="2286"/>
      <c r="D260" s="2286"/>
      <c r="E260" s="2286"/>
      <c r="F260" s="804"/>
      <c r="G260" s="804"/>
    </row>
    <row r="261" spans="1:8" x14ac:dyDescent="0.15">
      <c r="B261" s="774"/>
      <c r="C261" s="2286"/>
      <c r="D261" s="2286"/>
      <c r="E261" s="2286"/>
      <c r="F261" s="804"/>
      <c r="G261" s="804"/>
      <c r="H261" s="87"/>
    </row>
    <row r="262" spans="1:8" x14ac:dyDescent="0.2">
      <c r="C262" s="2286"/>
      <c r="D262" s="2286"/>
      <c r="E262" s="2286"/>
      <c r="H262" s="87"/>
    </row>
    <row r="263" spans="1:8" x14ac:dyDescent="0.2">
      <c r="B263" s="553" t="s">
        <v>284</v>
      </c>
      <c r="H263" s="87"/>
    </row>
    <row r="264" spans="1:8" x14ac:dyDescent="0.15">
      <c r="B264" s="357"/>
      <c r="C264" s="2286"/>
      <c r="D264" s="2286"/>
      <c r="E264" s="2286"/>
      <c r="F264" s="804"/>
      <c r="G264" s="804"/>
      <c r="H264" s="87"/>
    </row>
    <row r="265" spans="1:8" x14ac:dyDescent="0.15">
      <c r="B265" s="774"/>
      <c r="C265" s="2286"/>
      <c r="D265" s="2286"/>
      <c r="E265" s="2286"/>
      <c r="F265" s="804"/>
      <c r="G265" s="804"/>
      <c r="H265" s="87"/>
    </row>
    <row r="266" spans="1:8" x14ac:dyDescent="0.15">
      <c r="B266" s="774"/>
      <c r="C266" s="2286"/>
      <c r="D266" s="2286"/>
      <c r="E266" s="2286"/>
      <c r="F266" s="804"/>
      <c r="G266" s="804"/>
      <c r="H266" s="87"/>
    </row>
    <row r="267" spans="1:8" x14ac:dyDescent="0.15">
      <c r="B267" s="774"/>
      <c r="C267" s="2286"/>
      <c r="D267" s="2286"/>
      <c r="E267" s="2286"/>
      <c r="F267" s="357"/>
      <c r="G267" s="804"/>
      <c r="H267" s="87"/>
    </row>
    <row r="268" spans="1:8" x14ac:dyDescent="0.15">
      <c r="B268" s="774"/>
      <c r="C268" s="2286"/>
      <c r="D268" s="2286"/>
      <c r="E268" s="2286"/>
      <c r="F268" s="804"/>
      <c r="G268" s="804"/>
      <c r="H268" s="87"/>
    </row>
    <row r="269" spans="1:8" x14ac:dyDescent="0.15">
      <c r="B269" s="774"/>
      <c r="C269" s="2286"/>
      <c r="D269" s="2286"/>
      <c r="E269" s="2286"/>
      <c r="F269" s="357"/>
      <c r="G269" s="804"/>
      <c r="H269" s="87"/>
    </row>
    <row r="270" spans="1:8" x14ac:dyDescent="0.15">
      <c r="B270" s="774"/>
      <c r="C270" s="2286"/>
      <c r="D270" s="2286"/>
      <c r="E270" s="2286"/>
      <c r="F270" s="357"/>
      <c r="G270" s="804"/>
      <c r="H270" s="87"/>
    </row>
    <row r="271" spans="1:8" x14ac:dyDescent="0.15">
      <c r="B271" s="774"/>
      <c r="C271" s="2286"/>
      <c r="D271" s="2286"/>
      <c r="E271" s="2286"/>
      <c r="F271" s="357"/>
      <c r="G271" s="804"/>
      <c r="H271" s="87"/>
    </row>
    <row r="272" spans="1:8" x14ac:dyDescent="0.15">
      <c r="B272" s="774"/>
      <c r="C272" s="2286"/>
      <c r="D272" s="2286"/>
      <c r="E272" s="2286"/>
      <c r="F272" s="804"/>
      <c r="G272" s="804"/>
      <c r="H272" s="87"/>
    </row>
    <row r="273" spans="2:8" x14ac:dyDescent="0.15">
      <c r="B273" s="774"/>
      <c r="C273" s="2286"/>
      <c r="D273" s="2286"/>
      <c r="E273" s="2286"/>
      <c r="F273" s="357"/>
      <c r="G273" s="804"/>
      <c r="H273" s="87"/>
    </row>
    <row r="274" spans="2:8" x14ac:dyDescent="0.15">
      <c r="B274" s="357"/>
      <c r="C274" s="2286"/>
      <c r="D274" s="2286"/>
      <c r="E274" s="2286"/>
      <c r="F274" s="357"/>
      <c r="G274" s="804"/>
      <c r="H274" s="87"/>
    </row>
    <row r="275" spans="2:8" x14ac:dyDescent="0.2">
      <c r="H275" s="87"/>
    </row>
    <row r="276" spans="2:8" x14ac:dyDescent="0.2">
      <c r="B276" s="553" t="s">
        <v>465</v>
      </c>
      <c r="H276" s="87"/>
    </row>
    <row r="277" spans="2:8" x14ac:dyDescent="0.15">
      <c r="B277" s="357"/>
      <c r="C277" s="2286"/>
      <c r="D277" s="2286"/>
      <c r="E277" s="2286"/>
      <c r="F277" s="804"/>
      <c r="G277" s="804"/>
      <c r="H277" s="87"/>
    </row>
    <row r="278" spans="2:8" x14ac:dyDescent="0.15">
      <c r="B278" s="774"/>
      <c r="C278" s="2286"/>
      <c r="D278" s="2286"/>
      <c r="E278" s="2286"/>
      <c r="F278" s="804"/>
      <c r="G278" s="804"/>
      <c r="H278" s="87"/>
    </row>
    <row r="279" spans="2:8" x14ac:dyDescent="0.15">
      <c r="B279" s="774"/>
      <c r="C279" s="2286"/>
      <c r="D279" s="2286"/>
      <c r="E279" s="2286"/>
      <c r="F279" s="804"/>
      <c r="G279" s="804"/>
      <c r="H279" s="87"/>
    </row>
    <row r="280" spans="2:8" x14ac:dyDescent="0.15">
      <c r="B280" s="774"/>
      <c r="C280" s="2286"/>
      <c r="D280" s="2286"/>
      <c r="E280" s="2286"/>
      <c r="F280" s="804"/>
      <c r="G280" s="804"/>
      <c r="H280" s="87"/>
    </row>
    <row r="281" spans="2:8" x14ac:dyDescent="0.15">
      <c r="B281" s="774"/>
      <c r="C281" s="2286"/>
      <c r="D281" s="2286"/>
      <c r="E281" s="2286"/>
      <c r="F281" s="804"/>
      <c r="G281" s="804"/>
      <c r="H281" s="87"/>
    </row>
    <row r="282" spans="2:8" x14ac:dyDescent="0.15">
      <c r="B282" s="774"/>
      <c r="C282" s="2286"/>
      <c r="D282" s="2286"/>
      <c r="E282" s="2286"/>
      <c r="F282" s="357"/>
      <c r="G282" s="357"/>
      <c r="H282" s="87"/>
    </row>
    <row r="283" spans="2:8" x14ac:dyDescent="0.15">
      <c r="B283" s="774"/>
      <c r="C283" s="2286"/>
      <c r="D283" s="2286"/>
      <c r="E283" s="2286"/>
      <c r="F283" s="804"/>
      <c r="G283" s="357"/>
      <c r="H283" s="87"/>
    </row>
    <row r="284" spans="2:8" x14ac:dyDescent="0.15">
      <c r="B284" s="774"/>
      <c r="C284" s="2286"/>
      <c r="D284" s="2286"/>
      <c r="E284" s="2286"/>
      <c r="F284" s="357"/>
      <c r="G284" s="804"/>
      <c r="H284" s="87"/>
    </row>
    <row r="285" spans="2:8" x14ac:dyDescent="0.15">
      <c r="B285" s="774"/>
      <c r="C285" s="2286"/>
      <c r="D285" s="2286"/>
      <c r="E285" s="2286"/>
      <c r="F285" s="357"/>
      <c r="G285" s="357"/>
      <c r="H285" s="87"/>
    </row>
    <row r="286" spans="2:8" x14ac:dyDescent="0.15">
      <c r="B286" s="774"/>
      <c r="C286" s="2286"/>
      <c r="D286" s="2286"/>
      <c r="E286" s="2286"/>
      <c r="F286" s="357"/>
      <c r="G286" s="804"/>
      <c r="H286" s="87"/>
    </row>
    <row r="287" spans="2:8" x14ac:dyDescent="0.15">
      <c r="B287" s="357"/>
      <c r="C287" s="2286"/>
      <c r="D287" s="2286"/>
      <c r="E287" s="2286"/>
      <c r="F287" s="357"/>
      <c r="G287" s="357"/>
      <c r="H287" s="87"/>
    </row>
    <row r="288" spans="2:8" x14ac:dyDescent="0.2">
      <c r="H288" s="87"/>
    </row>
    <row r="290" spans="1:7" x14ac:dyDescent="0.2">
      <c r="A290" s="501" t="s">
        <v>1164</v>
      </c>
      <c r="B290" s="779"/>
    </row>
    <row r="291" spans="1:7" x14ac:dyDescent="0.2">
      <c r="B291" s="553"/>
    </row>
    <row r="292" spans="1:7" x14ac:dyDescent="0.2">
      <c r="A292" s="709" t="s">
        <v>0</v>
      </c>
      <c r="B292" s="553" t="s">
        <v>1033</v>
      </c>
    </row>
    <row r="293" spans="1:7" x14ac:dyDescent="0.2">
      <c r="B293" s="1734"/>
      <c r="C293" s="1734"/>
      <c r="D293" s="1734"/>
      <c r="E293" s="1734"/>
      <c r="F293" s="1734"/>
      <c r="G293" s="1734"/>
    </row>
    <row r="294" spans="1:7" x14ac:dyDescent="0.2">
      <c r="B294" s="1734"/>
      <c r="C294" s="1734"/>
      <c r="D294" s="1734"/>
      <c r="E294" s="1734"/>
      <c r="F294" s="1734"/>
      <c r="G294" s="1734"/>
    </row>
    <row r="295" spans="1:7" x14ac:dyDescent="0.2">
      <c r="B295" s="1734"/>
      <c r="C295" s="1734"/>
      <c r="D295" s="1734"/>
      <c r="E295" s="1734"/>
      <c r="F295" s="1734"/>
      <c r="G295" s="1734"/>
    </row>
    <row r="296" spans="1:7" x14ac:dyDescent="0.2">
      <c r="B296" s="553" t="s">
        <v>1031</v>
      </c>
    </row>
    <row r="297" spans="1:7" ht="14" customHeight="1" x14ac:dyDescent="0.2">
      <c r="B297" s="1734"/>
      <c r="C297" s="1734"/>
      <c r="D297" s="1734"/>
      <c r="E297" s="1734"/>
      <c r="F297" s="1734"/>
      <c r="G297" s="1734"/>
    </row>
    <row r="298" spans="1:7" x14ac:dyDescent="0.2">
      <c r="B298" s="1734"/>
      <c r="C298" s="1734"/>
      <c r="D298" s="1734"/>
      <c r="E298" s="1734"/>
      <c r="F298" s="1734"/>
      <c r="G298" s="1734"/>
    </row>
    <row r="299" spans="1:7" x14ac:dyDescent="0.2">
      <c r="B299" s="1734"/>
      <c r="C299" s="1734"/>
      <c r="D299" s="1734"/>
      <c r="E299" s="1734"/>
      <c r="F299" s="1734"/>
      <c r="G299" s="1734"/>
    </row>
    <row r="300" spans="1:7" x14ac:dyDescent="0.2">
      <c r="B300" s="1734"/>
      <c r="C300" s="1734"/>
      <c r="D300" s="1734"/>
      <c r="E300" s="1734"/>
      <c r="F300" s="1734"/>
      <c r="G300" s="1734"/>
    </row>
    <row r="301" spans="1:7" ht="14" thickBot="1" x14ac:dyDescent="0.2">
      <c r="B301" s="502"/>
      <c r="C301" s="503"/>
      <c r="D301" s="503"/>
      <c r="E301" s="504"/>
      <c r="F301" s="504" t="s">
        <v>1165</v>
      </c>
      <c r="G301" s="504" t="s">
        <v>1166</v>
      </c>
    </row>
    <row r="302" spans="1:7" x14ac:dyDescent="0.2">
      <c r="B302" s="553" t="s">
        <v>280</v>
      </c>
      <c r="C302" s="729"/>
      <c r="D302" s="729"/>
    </row>
    <row r="303" spans="1:7" x14ac:dyDescent="0.2">
      <c r="A303" s="709" t="s">
        <v>1</v>
      </c>
      <c r="C303" s="2286"/>
      <c r="D303" s="2286"/>
      <c r="E303" s="2286"/>
    </row>
    <row r="304" spans="1:7" x14ac:dyDescent="0.2">
      <c r="C304" s="2286"/>
      <c r="D304" s="2286"/>
      <c r="E304" s="2286"/>
    </row>
    <row r="305" spans="2:5" x14ac:dyDescent="0.2">
      <c r="B305" s="728"/>
      <c r="C305" s="2286"/>
      <c r="D305" s="2286"/>
      <c r="E305" s="2286"/>
    </row>
    <row r="306" spans="2:5" x14ac:dyDescent="0.2">
      <c r="C306" s="729"/>
      <c r="D306" s="729"/>
    </row>
    <row r="307" spans="2:5" x14ac:dyDescent="0.2">
      <c r="B307" s="553" t="s">
        <v>284</v>
      </c>
      <c r="C307" s="729"/>
      <c r="D307" s="729"/>
    </row>
    <row r="308" spans="2:5" x14ac:dyDescent="0.2">
      <c r="B308" s="728"/>
      <c r="C308" s="2286"/>
      <c r="D308" s="2286"/>
      <c r="E308" s="2286"/>
    </row>
    <row r="309" spans="2:5" x14ac:dyDescent="0.2">
      <c r="B309" s="728"/>
      <c r="C309" s="2286"/>
      <c r="D309" s="2286"/>
      <c r="E309" s="2286"/>
    </row>
    <row r="310" spans="2:5" x14ac:dyDescent="0.2">
      <c r="B310" s="728"/>
      <c r="C310" s="2286"/>
      <c r="D310" s="2286"/>
      <c r="E310" s="2286"/>
    </row>
    <row r="311" spans="2:5" x14ac:dyDescent="0.2">
      <c r="B311" s="728"/>
      <c r="C311" s="2286"/>
      <c r="D311" s="2286"/>
      <c r="E311" s="2286"/>
    </row>
    <row r="312" spans="2:5" x14ac:dyDescent="0.2">
      <c r="B312" s="728"/>
      <c r="C312" s="2286"/>
      <c r="D312" s="2286"/>
      <c r="E312" s="2286"/>
    </row>
    <row r="313" spans="2:5" x14ac:dyDescent="0.2">
      <c r="B313" s="728"/>
      <c r="C313" s="2286"/>
      <c r="D313" s="2286"/>
      <c r="E313" s="2286"/>
    </row>
    <row r="314" spans="2:5" x14ac:dyDescent="0.2">
      <c r="B314" s="728"/>
      <c r="C314" s="2286"/>
      <c r="D314" s="2286"/>
      <c r="E314" s="2286"/>
    </row>
    <row r="315" spans="2:5" x14ac:dyDescent="0.2">
      <c r="B315" s="728"/>
      <c r="C315" s="2286"/>
      <c r="D315" s="2286"/>
      <c r="E315" s="2286"/>
    </row>
    <row r="316" spans="2:5" x14ac:dyDescent="0.2">
      <c r="B316" s="728"/>
      <c r="C316" s="2286"/>
      <c r="D316" s="2286"/>
      <c r="E316" s="2286"/>
    </row>
    <row r="317" spans="2:5" x14ac:dyDescent="0.2">
      <c r="B317" s="728"/>
      <c r="C317" s="2286"/>
      <c r="D317" s="2286"/>
      <c r="E317" s="2286"/>
    </row>
    <row r="318" spans="2:5" x14ac:dyDescent="0.2">
      <c r="B318" s="728"/>
      <c r="C318" s="2286"/>
      <c r="D318" s="2286"/>
      <c r="E318" s="2286"/>
    </row>
    <row r="319" spans="2:5" x14ac:dyDescent="0.2">
      <c r="B319" s="553" t="s">
        <v>399</v>
      </c>
      <c r="C319" s="729"/>
      <c r="D319" s="729"/>
    </row>
    <row r="320" spans="2:5" x14ac:dyDescent="0.2">
      <c r="B320" s="728"/>
      <c r="C320" s="2286"/>
      <c r="D320" s="2286"/>
      <c r="E320" s="2286"/>
    </row>
    <row r="321" spans="2:5" x14ac:dyDescent="0.2">
      <c r="B321" s="728"/>
      <c r="C321" s="2286"/>
      <c r="D321" s="2286"/>
      <c r="E321" s="2286"/>
    </row>
    <row r="322" spans="2:5" x14ac:dyDescent="0.2">
      <c r="B322" s="728"/>
      <c r="C322" s="2286"/>
      <c r="D322" s="2286"/>
      <c r="E322" s="2286"/>
    </row>
    <row r="323" spans="2:5" x14ac:dyDescent="0.2">
      <c r="B323" s="728"/>
      <c r="C323" s="2286"/>
      <c r="D323" s="2286"/>
      <c r="E323" s="2286"/>
    </row>
    <row r="324" spans="2:5" x14ac:dyDescent="0.2">
      <c r="B324" s="553" t="s">
        <v>1034</v>
      </c>
      <c r="C324" s="729"/>
      <c r="D324" s="729"/>
    </row>
    <row r="325" spans="2:5" x14ac:dyDescent="0.2">
      <c r="B325" s="728"/>
      <c r="C325" s="2286"/>
      <c r="D325" s="2286"/>
      <c r="E325" s="2286"/>
    </row>
    <row r="326" spans="2:5" x14ac:dyDescent="0.2">
      <c r="B326" s="728"/>
      <c r="C326" s="2286"/>
      <c r="D326" s="2286"/>
      <c r="E326" s="2286"/>
    </row>
    <row r="327" spans="2:5" x14ac:dyDescent="0.2">
      <c r="B327" s="728"/>
      <c r="C327" s="2286"/>
      <c r="D327" s="2286"/>
      <c r="E327" s="2286"/>
    </row>
    <row r="328" spans="2:5" x14ac:dyDescent="0.2">
      <c r="B328" s="728"/>
      <c r="C328" s="2286"/>
      <c r="D328" s="2286"/>
      <c r="E328" s="2286"/>
    </row>
    <row r="329" spans="2:5" x14ac:dyDescent="0.2">
      <c r="B329" s="728"/>
      <c r="C329" s="2286"/>
      <c r="D329" s="2286"/>
      <c r="E329" s="2286"/>
    </row>
    <row r="330" spans="2:5" x14ac:dyDescent="0.2">
      <c r="B330" s="728"/>
      <c r="C330" s="2286"/>
      <c r="D330" s="2286"/>
      <c r="E330" s="2286"/>
    </row>
    <row r="331" spans="2:5" x14ac:dyDescent="0.2">
      <c r="B331" s="728"/>
      <c r="C331" s="2286"/>
      <c r="D331" s="2286"/>
      <c r="E331" s="2286"/>
    </row>
    <row r="332" spans="2:5" x14ac:dyDescent="0.2">
      <c r="C332" s="2286"/>
      <c r="D332" s="2286"/>
      <c r="E332" s="2286"/>
    </row>
    <row r="333" spans="2:5" x14ac:dyDescent="0.2">
      <c r="B333" s="553" t="s">
        <v>465</v>
      </c>
      <c r="C333" s="2286"/>
      <c r="D333" s="2286"/>
      <c r="E333" s="2286"/>
    </row>
    <row r="334" spans="2:5" x14ac:dyDescent="0.2">
      <c r="B334" s="728"/>
      <c r="C334" s="2286"/>
      <c r="D334" s="2286"/>
      <c r="E334" s="2286"/>
    </row>
    <row r="335" spans="2:5" x14ac:dyDescent="0.2">
      <c r="B335" s="728"/>
      <c r="C335" s="2286"/>
      <c r="D335" s="2286"/>
      <c r="E335" s="2286"/>
    </row>
    <row r="336" spans="2:5" x14ac:dyDescent="0.2">
      <c r="B336" s="728"/>
      <c r="C336" s="2286"/>
      <c r="D336" s="2286"/>
      <c r="E336" s="2286"/>
    </row>
    <row r="337" spans="1:7" x14ac:dyDescent="0.2">
      <c r="B337" s="728"/>
      <c r="C337" s="2286"/>
      <c r="D337" s="2286"/>
      <c r="E337" s="2286"/>
    </row>
    <row r="338" spans="1:7" x14ac:dyDescent="0.2">
      <c r="B338" s="728"/>
      <c r="C338" s="2286"/>
      <c r="D338" s="2286"/>
      <c r="E338" s="2286"/>
    </row>
    <row r="339" spans="1:7" x14ac:dyDescent="0.2">
      <c r="B339" s="728"/>
      <c r="C339" s="2286"/>
      <c r="D339" s="2286"/>
      <c r="E339" s="2286"/>
    </row>
    <row r="340" spans="1:7" x14ac:dyDescent="0.2">
      <c r="B340" s="728"/>
      <c r="C340" s="2286"/>
      <c r="D340" s="2286"/>
      <c r="E340" s="2286"/>
    </row>
    <row r="343" spans="1:7" x14ac:dyDescent="0.2">
      <c r="A343" s="709" t="s">
        <v>2</v>
      </c>
      <c r="B343" s="709" t="s">
        <v>1035</v>
      </c>
      <c r="D343" s="794" t="s">
        <v>1036</v>
      </c>
      <c r="E343" s="794" t="s">
        <v>1037</v>
      </c>
    </row>
    <row r="344" spans="1:7" x14ac:dyDescent="0.2">
      <c r="D344" s="794"/>
      <c r="E344" s="794"/>
    </row>
    <row r="345" spans="1:7" x14ac:dyDescent="0.2">
      <c r="D345" s="812"/>
      <c r="E345" s="812"/>
    </row>
    <row r="346" spans="1:7" x14ac:dyDescent="0.2">
      <c r="D346" s="794"/>
      <c r="E346" s="794"/>
    </row>
    <row r="347" spans="1:7" x14ac:dyDescent="0.2">
      <c r="D347" s="813"/>
      <c r="E347" s="813"/>
    </row>
    <row r="348" spans="1:7" x14ac:dyDescent="0.2">
      <c r="D348" s="813"/>
      <c r="E348" s="813"/>
      <c r="F348" s="813"/>
    </row>
    <row r="352" spans="1:7" x14ac:dyDescent="0.15">
      <c r="A352" s="501" t="s">
        <v>1167</v>
      </c>
      <c r="B352" s="814"/>
      <c r="C352" s="357"/>
      <c r="D352" s="357"/>
      <c r="E352" s="357"/>
      <c r="F352" s="357"/>
      <c r="G352" s="357"/>
    </row>
    <row r="353" spans="1:11" x14ac:dyDescent="0.15">
      <c r="B353" s="357"/>
      <c r="C353" s="357"/>
      <c r="D353" s="357"/>
      <c r="E353" s="357"/>
      <c r="F353" s="357"/>
      <c r="G353" s="357"/>
    </row>
    <row r="354" spans="1:11" x14ac:dyDescent="0.15">
      <c r="A354" s="357" t="s">
        <v>0</v>
      </c>
      <c r="B354" s="1738"/>
      <c r="C354" s="1738"/>
      <c r="D354" s="1738"/>
      <c r="E354" s="1738"/>
      <c r="F354" s="1738"/>
      <c r="G354" s="357"/>
      <c r="H354" s="357"/>
      <c r="I354" s="357"/>
    </row>
    <row r="355" spans="1:11" x14ac:dyDescent="0.15">
      <c r="A355" s="357"/>
      <c r="B355" s="1738"/>
      <c r="C355" s="1738"/>
      <c r="D355" s="1738"/>
      <c r="E355" s="1738"/>
      <c r="F355" s="1738"/>
      <c r="G355" s="357"/>
      <c r="H355" s="357"/>
      <c r="I355" s="357"/>
    </row>
    <row r="356" spans="1:11" x14ac:dyDescent="0.15">
      <c r="A356" s="357"/>
      <c r="B356" s="1738"/>
      <c r="C356" s="1738"/>
      <c r="D356" s="1738"/>
      <c r="E356" s="1738"/>
      <c r="F356" s="1738"/>
      <c r="G356" s="357"/>
      <c r="H356" s="357"/>
      <c r="I356" s="357"/>
    </row>
    <row r="357" spans="1:11" x14ac:dyDescent="0.15">
      <c r="A357" s="357" t="s">
        <v>1</v>
      </c>
      <c r="B357" s="357"/>
      <c r="C357" s="357"/>
      <c r="D357" s="357"/>
      <c r="E357" s="357"/>
      <c r="F357" s="357"/>
      <c r="G357" s="357"/>
      <c r="H357" s="357"/>
      <c r="I357" s="357"/>
      <c r="J357" s="357"/>
      <c r="K357" s="357"/>
    </row>
    <row r="358" spans="1:11" x14ac:dyDescent="0.15">
      <c r="A358" s="357"/>
      <c r="B358" s="357"/>
      <c r="C358" s="357"/>
      <c r="D358" s="357"/>
      <c r="E358" s="357"/>
      <c r="F358" s="357"/>
      <c r="G358" s="357"/>
      <c r="H358" s="357"/>
      <c r="I358" s="357"/>
    </row>
    <row r="359" spans="1:11" x14ac:dyDescent="0.15">
      <c r="A359" s="357"/>
      <c r="B359" s="1"/>
      <c r="C359" s="1"/>
      <c r="D359" s="1"/>
      <c r="E359" s="1"/>
      <c r="F359" s="1"/>
      <c r="G359" s="1"/>
      <c r="H359" s="357"/>
      <c r="I359" s="357"/>
    </row>
    <row r="360" spans="1:11" x14ac:dyDescent="0.15">
      <c r="A360" s="357"/>
      <c r="B360" s="357"/>
      <c r="C360" s="357"/>
      <c r="D360" s="357"/>
      <c r="E360" s="357"/>
      <c r="F360" s="357"/>
      <c r="G360" s="357"/>
      <c r="H360" s="357"/>
      <c r="I360" s="357"/>
    </row>
    <row r="361" spans="1:11" x14ac:dyDescent="0.15">
      <c r="A361" s="357"/>
      <c r="B361" s="357"/>
      <c r="C361" s="357"/>
      <c r="D361" s="357"/>
      <c r="E361" s="357"/>
      <c r="F361" s="357"/>
      <c r="G361" s="357"/>
      <c r="H361" s="357"/>
      <c r="I361" s="357"/>
    </row>
    <row r="362" spans="1:11" x14ac:dyDescent="0.15">
      <c r="A362" s="357"/>
      <c r="B362" s="357"/>
      <c r="C362" s="357"/>
      <c r="D362" s="357"/>
      <c r="E362" s="357"/>
      <c r="F362" s="357"/>
      <c r="G362" s="357"/>
      <c r="H362" s="357"/>
      <c r="I362" s="357"/>
    </row>
    <row r="363" spans="1:11" x14ac:dyDescent="0.15">
      <c r="A363" s="357"/>
      <c r="B363" s="357"/>
      <c r="C363" s="357"/>
      <c r="D363" s="357"/>
      <c r="E363" s="815"/>
      <c r="F363" s="357"/>
      <c r="G363" s="357"/>
      <c r="H363" s="357"/>
      <c r="I363" s="357"/>
    </row>
    <row r="364" spans="1:11" x14ac:dyDescent="0.15">
      <c r="A364" s="357"/>
      <c r="B364" s="357"/>
      <c r="C364" s="357"/>
      <c r="D364" s="357"/>
      <c r="E364" s="443"/>
      <c r="F364" s="357"/>
      <c r="G364" s="357"/>
      <c r="H364" s="357"/>
      <c r="I364" s="357"/>
      <c r="J364" s="357"/>
      <c r="K364" s="357"/>
    </row>
    <row r="365" spans="1:11" x14ac:dyDescent="0.15">
      <c r="A365" s="357"/>
      <c r="B365" s="357"/>
      <c r="C365" s="357"/>
      <c r="D365" s="357"/>
      <c r="E365" s="815"/>
      <c r="F365" s="357"/>
      <c r="G365" s="357"/>
      <c r="H365" s="357"/>
      <c r="I365" s="357"/>
      <c r="J365" s="357"/>
      <c r="K365" s="357"/>
    </row>
    <row r="366" spans="1:11" x14ac:dyDescent="0.15">
      <c r="A366" s="357"/>
      <c r="B366" s="774"/>
      <c r="C366" s="357"/>
      <c r="D366" s="357"/>
      <c r="E366" s="357"/>
      <c r="F366" s="357"/>
      <c r="G366" s="357"/>
      <c r="H366" s="357"/>
      <c r="I366" s="357"/>
      <c r="J366" s="357"/>
      <c r="K366" s="357"/>
    </row>
    <row r="367" spans="1:11" ht="14" thickBot="1" x14ac:dyDescent="0.2">
      <c r="B367" s="502"/>
      <c r="C367" s="503"/>
      <c r="D367" s="503"/>
      <c r="E367" s="504"/>
      <c r="F367" s="504" t="s">
        <v>1165</v>
      </c>
      <c r="G367" s="504" t="s">
        <v>1166</v>
      </c>
      <c r="H367" s="87"/>
      <c r="I367" s="87"/>
    </row>
    <row r="368" spans="1:11" x14ac:dyDescent="0.15">
      <c r="A368" s="709" t="s">
        <v>746</v>
      </c>
      <c r="B368" s="774"/>
      <c r="C368" s="2286"/>
      <c r="D368" s="2286"/>
      <c r="E368" s="2286"/>
      <c r="F368" s="804"/>
      <c r="G368" s="804"/>
      <c r="H368" s="87"/>
      <c r="I368" s="87"/>
    </row>
    <row r="369" spans="1:9" x14ac:dyDescent="0.15">
      <c r="B369" s="774"/>
      <c r="C369" s="2286"/>
      <c r="D369" s="2286"/>
      <c r="E369" s="2286"/>
      <c r="F369" s="804"/>
      <c r="G369" s="804"/>
      <c r="H369" s="87"/>
      <c r="I369" s="87"/>
    </row>
    <row r="370" spans="1:9" x14ac:dyDescent="0.15">
      <c r="B370" s="774"/>
      <c r="C370" s="2286"/>
      <c r="D370" s="2286"/>
      <c r="E370" s="2286"/>
      <c r="F370" s="804"/>
      <c r="G370" s="804"/>
      <c r="H370" s="87"/>
      <c r="I370" s="87"/>
    </row>
    <row r="371" spans="1:9" x14ac:dyDescent="0.15">
      <c r="B371" s="774"/>
      <c r="C371" s="2286"/>
      <c r="D371" s="2286"/>
      <c r="E371" s="2286"/>
      <c r="F371" s="804"/>
      <c r="G371" s="804"/>
      <c r="H371" s="87"/>
      <c r="I371" s="87"/>
    </row>
    <row r="372" spans="1:9" x14ac:dyDescent="0.15">
      <c r="B372" s="774"/>
      <c r="C372" s="2286"/>
      <c r="D372" s="2286"/>
      <c r="E372" s="2286"/>
      <c r="F372" s="804"/>
      <c r="G372" s="804"/>
      <c r="H372" s="87"/>
      <c r="I372" s="87"/>
    </row>
    <row r="373" spans="1:9" x14ac:dyDescent="0.15">
      <c r="B373" s="774"/>
      <c r="C373" s="2286"/>
      <c r="D373" s="2286"/>
      <c r="E373" s="2286"/>
      <c r="F373" s="804"/>
      <c r="G373" s="804"/>
      <c r="H373" s="87"/>
      <c r="I373" s="87"/>
    </row>
    <row r="374" spans="1:9" x14ac:dyDescent="0.15">
      <c r="B374" s="774"/>
      <c r="C374" s="2286"/>
      <c r="D374" s="2286"/>
      <c r="E374" s="2286"/>
      <c r="F374" s="804"/>
      <c r="G374" s="804"/>
      <c r="H374" s="87"/>
      <c r="I374" s="87"/>
    </row>
    <row r="375" spans="1:9" x14ac:dyDescent="0.15">
      <c r="A375" s="709" t="s">
        <v>747</v>
      </c>
      <c r="B375" s="774"/>
      <c r="C375" s="2286"/>
      <c r="D375" s="2286"/>
      <c r="E375" s="2286"/>
      <c r="F375" s="804"/>
      <c r="G375" s="804"/>
      <c r="H375" s="87"/>
      <c r="I375" s="87"/>
    </row>
    <row r="376" spans="1:9" x14ac:dyDescent="0.15">
      <c r="B376" s="774"/>
      <c r="C376" s="2286"/>
      <c r="D376" s="2286"/>
      <c r="E376" s="2286"/>
      <c r="F376" s="804"/>
      <c r="G376" s="804"/>
      <c r="H376" s="87"/>
      <c r="I376" s="87"/>
    </row>
    <row r="377" spans="1:9" x14ac:dyDescent="0.15">
      <c r="B377" s="774"/>
      <c r="C377" s="2286"/>
      <c r="D377" s="2286"/>
      <c r="E377" s="2286"/>
      <c r="F377" s="804"/>
      <c r="G377" s="804"/>
      <c r="H377" s="87"/>
      <c r="I377" s="87"/>
    </row>
    <row r="378" spans="1:9" x14ac:dyDescent="0.15">
      <c r="B378" s="774"/>
      <c r="C378" s="2286"/>
      <c r="D378" s="2286"/>
      <c r="E378" s="2286"/>
      <c r="F378" s="804"/>
      <c r="G378" s="804"/>
      <c r="H378" s="87"/>
      <c r="I378" s="87"/>
    </row>
    <row r="379" spans="1:9" x14ac:dyDescent="0.15">
      <c r="B379" s="774"/>
      <c r="C379" s="2286"/>
      <c r="D379" s="2286"/>
      <c r="E379" s="2286"/>
      <c r="F379" s="804"/>
      <c r="G379" s="804"/>
      <c r="H379" s="87"/>
      <c r="I379" s="87"/>
    </row>
    <row r="380" spans="1:9" x14ac:dyDescent="0.15">
      <c r="B380" s="774"/>
      <c r="C380" s="2286"/>
      <c r="D380" s="2286"/>
      <c r="E380" s="2286"/>
      <c r="F380" s="804"/>
      <c r="G380" s="804"/>
      <c r="H380" s="87"/>
      <c r="I380" s="87"/>
    </row>
    <row r="381" spans="1:9" x14ac:dyDescent="0.15">
      <c r="A381" s="709" t="s">
        <v>748</v>
      </c>
      <c r="B381" s="774"/>
      <c r="C381" s="2286"/>
      <c r="D381" s="2286"/>
      <c r="E381" s="2286"/>
      <c r="F381" s="804"/>
      <c r="G381" s="804"/>
      <c r="H381" s="87"/>
      <c r="I381" s="87"/>
    </row>
    <row r="382" spans="1:9" x14ac:dyDescent="0.15">
      <c r="B382" s="774"/>
      <c r="C382" s="2286"/>
      <c r="D382" s="2286"/>
      <c r="E382" s="2286"/>
      <c r="F382" s="804"/>
      <c r="G382" s="804"/>
      <c r="H382" s="87"/>
      <c r="I382" s="87"/>
    </row>
    <row r="383" spans="1:9" x14ac:dyDescent="0.15">
      <c r="B383" s="774"/>
      <c r="C383" s="2286"/>
      <c r="D383" s="2286"/>
      <c r="E383" s="2286"/>
      <c r="F383" s="804"/>
      <c r="G383" s="804"/>
      <c r="H383" s="87"/>
      <c r="I383" s="87"/>
    </row>
    <row r="384" spans="1:9" x14ac:dyDescent="0.15">
      <c r="B384" s="774"/>
      <c r="C384" s="2286"/>
      <c r="D384" s="2286"/>
      <c r="E384" s="2286"/>
      <c r="F384" s="804"/>
      <c r="G384" s="804"/>
      <c r="H384" s="87"/>
      <c r="I384" s="87"/>
    </row>
    <row r="385" spans="1:9" x14ac:dyDescent="0.15">
      <c r="B385" s="774"/>
      <c r="C385" s="2286"/>
      <c r="D385" s="2286"/>
      <c r="E385" s="2286"/>
      <c r="F385" s="804"/>
      <c r="G385" s="804"/>
      <c r="H385" s="87"/>
      <c r="I385" s="87"/>
    </row>
    <row r="386" spans="1:9" x14ac:dyDescent="0.15">
      <c r="B386" s="774"/>
      <c r="C386" s="2286"/>
      <c r="D386" s="2286"/>
      <c r="E386" s="2286"/>
      <c r="F386" s="804"/>
      <c r="G386" s="804"/>
      <c r="H386" s="87"/>
      <c r="I386" s="87"/>
    </row>
    <row r="387" spans="1:9" x14ac:dyDescent="0.15">
      <c r="B387" s="774"/>
      <c r="C387" s="2286"/>
      <c r="D387" s="2286"/>
      <c r="E387" s="2286"/>
      <c r="F387" s="804"/>
      <c r="G387" s="804"/>
      <c r="H387" s="87"/>
      <c r="I387" s="87"/>
    </row>
    <row r="388" spans="1:9" x14ac:dyDescent="0.15">
      <c r="A388" s="709" t="s">
        <v>785</v>
      </c>
      <c r="B388" s="774"/>
      <c r="C388" s="2286"/>
      <c r="D388" s="2286"/>
      <c r="E388" s="2286"/>
      <c r="F388" s="804"/>
      <c r="G388" s="804"/>
      <c r="H388" s="87"/>
      <c r="I388" s="87"/>
    </row>
    <row r="389" spans="1:9" x14ac:dyDescent="0.15">
      <c r="B389" s="774"/>
      <c r="C389" s="2286"/>
      <c r="D389" s="2286"/>
      <c r="E389" s="2286"/>
      <c r="F389" s="804"/>
      <c r="G389" s="804"/>
      <c r="H389" s="87"/>
      <c r="I389" s="87"/>
    </row>
    <row r="390" spans="1:9" x14ac:dyDescent="0.15">
      <c r="B390" s="774"/>
      <c r="C390" s="2286"/>
      <c r="D390" s="2286"/>
      <c r="E390" s="2286"/>
      <c r="F390" s="804"/>
      <c r="G390" s="804"/>
      <c r="H390" s="87"/>
      <c r="I390" s="87"/>
    </row>
    <row r="391" spans="1:9" x14ac:dyDescent="0.15">
      <c r="B391" s="774"/>
      <c r="C391" s="2286"/>
      <c r="D391" s="2286"/>
      <c r="E391" s="2286"/>
      <c r="F391" s="804"/>
      <c r="G391" s="804"/>
      <c r="H391" s="87"/>
      <c r="I391" s="87"/>
    </row>
    <row r="392" spans="1:9" x14ac:dyDescent="0.15">
      <c r="B392" s="774"/>
      <c r="C392" s="2286"/>
      <c r="D392" s="2286"/>
      <c r="E392" s="2286"/>
      <c r="F392" s="804"/>
      <c r="G392" s="804"/>
      <c r="H392" s="87"/>
      <c r="I392" s="87"/>
    </row>
    <row r="393" spans="1:9" x14ac:dyDescent="0.2">
      <c r="C393" s="2286"/>
      <c r="D393" s="2286"/>
      <c r="E393" s="2286"/>
      <c r="H393" s="87"/>
      <c r="I393" s="87"/>
    </row>
    <row r="394" spans="1:9" x14ac:dyDescent="0.15">
      <c r="B394" s="774"/>
      <c r="C394" s="2286"/>
      <c r="D394" s="2286"/>
      <c r="E394" s="2286"/>
      <c r="F394" s="804"/>
      <c r="G394" s="357"/>
    </row>
    <row r="395" spans="1:9" x14ac:dyDescent="0.15">
      <c r="A395" s="709" t="s">
        <v>958</v>
      </c>
      <c r="B395" s="774"/>
      <c r="C395" s="2286"/>
      <c r="D395" s="2286"/>
      <c r="E395" s="2286"/>
      <c r="F395" s="804"/>
      <c r="G395" s="804"/>
      <c r="H395" s="87"/>
      <c r="I395" s="87"/>
    </row>
    <row r="396" spans="1:9" x14ac:dyDescent="0.15">
      <c r="B396" s="774"/>
      <c r="C396" s="2286"/>
      <c r="D396" s="2286"/>
      <c r="E396" s="2286"/>
      <c r="F396" s="804"/>
      <c r="G396" s="804"/>
      <c r="H396" s="87"/>
      <c r="I396" s="87"/>
    </row>
    <row r="397" spans="1:9" x14ac:dyDescent="0.15">
      <c r="B397" s="774"/>
      <c r="C397" s="2286"/>
      <c r="D397" s="2286"/>
      <c r="E397" s="2286"/>
      <c r="F397" s="804"/>
      <c r="G397" s="804"/>
      <c r="H397" s="87"/>
      <c r="I397" s="87"/>
    </row>
    <row r="398" spans="1:9" x14ac:dyDescent="0.15">
      <c r="B398" s="774"/>
      <c r="C398" s="2286"/>
      <c r="D398" s="2286"/>
      <c r="E398" s="2286"/>
      <c r="F398" s="804"/>
      <c r="G398" s="804"/>
      <c r="H398" s="87"/>
      <c r="I398" s="87"/>
    </row>
    <row r="399" spans="1:9" x14ac:dyDescent="0.15">
      <c r="B399" s="774"/>
      <c r="C399" s="2286"/>
      <c r="D399" s="2286"/>
      <c r="E399" s="2286"/>
      <c r="F399" s="804"/>
      <c r="G399" s="804"/>
      <c r="H399" s="87"/>
      <c r="I399" s="87"/>
    </row>
    <row r="400" spans="1:9" x14ac:dyDescent="0.15">
      <c r="B400" s="774"/>
      <c r="C400" s="2286"/>
      <c r="D400" s="2286"/>
      <c r="E400" s="2286"/>
      <c r="F400" s="804"/>
      <c r="G400" s="804"/>
      <c r="H400" s="87"/>
      <c r="I400" s="87"/>
    </row>
    <row r="401" spans="1:9" x14ac:dyDescent="0.15">
      <c r="B401" s="774"/>
      <c r="C401" s="2286"/>
      <c r="D401" s="2286"/>
      <c r="E401" s="2286"/>
      <c r="F401" s="804"/>
      <c r="G401" s="804"/>
      <c r="H401" s="87"/>
      <c r="I401" s="87"/>
    </row>
    <row r="402" spans="1:9" x14ac:dyDescent="0.15">
      <c r="B402" s="774"/>
      <c r="C402" s="2286"/>
      <c r="D402" s="2286"/>
      <c r="E402" s="2286"/>
      <c r="F402" s="804"/>
      <c r="G402" s="804"/>
      <c r="H402" s="87"/>
      <c r="I402" s="87"/>
    </row>
    <row r="403" spans="1:9" x14ac:dyDescent="0.15">
      <c r="B403" s="774"/>
      <c r="C403" s="2286"/>
      <c r="D403" s="2286"/>
      <c r="E403" s="2286"/>
      <c r="F403" s="804"/>
      <c r="G403" s="804"/>
      <c r="H403" s="87"/>
      <c r="I403" s="87"/>
    </row>
    <row r="404" spans="1:9" x14ac:dyDescent="0.15">
      <c r="B404" s="774"/>
      <c r="C404" s="2286"/>
      <c r="D404" s="2286"/>
      <c r="E404" s="2286"/>
      <c r="F404" s="804"/>
      <c r="G404" s="804"/>
      <c r="H404" s="87"/>
      <c r="I404" s="87"/>
    </row>
    <row r="405" spans="1:9" x14ac:dyDescent="0.15">
      <c r="B405" s="774"/>
      <c r="C405" s="2286"/>
      <c r="D405" s="2286"/>
      <c r="E405" s="2286"/>
      <c r="F405" s="804"/>
      <c r="G405" s="804"/>
      <c r="H405" s="87"/>
      <c r="I405" s="87"/>
    </row>
    <row r="406" spans="1:9" x14ac:dyDescent="0.15">
      <c r="B406" s="774"/>
      <c r="C406" s="2286"/>
      <c r="D406" s="2286"/>
      <c r="E406" s="2286"/>
      <c r="F406" s="804"/>
      <c r="G406" s="804"/>
      <c r="H406" s="87"/>
      <c r="I406" s="87"/>
    </row>
    <row r="407" spans="1:9" x14ac:dyDescent="0.15">
      <c r="B407" s="774"/>
      <c r="C407" s="2286"/>
      <c r="D407" s="2286"/>
      <c r="E407" s="2286"/>
      <c r="F407" s="804"/>
      <c r="G407" s="804"/>
      <c r="H407" s="87"/>
      <c r="I407" s="87"/>
    </row>
    <row r="408" spans="1:9" x14ac:dyDescent="0.15">
      <c r="B408" s="774"/>
      <c r="C408" s="2286"/>
      <c r="D408" s="2286"/>
      <c r="E408" s="2286"/>
      <c r="F408" s="804"/>
      <c r="G408" s="804"/>
      <c r="H408" s="87"/>
      <c r="I408" s="87"/>
    </row>
    <row r="409" spans="1:9" x14ac:dyDescent="0.15">
      <c r="B409" s="774"/>
      <c r="C409" s="2286"/>
      <c r="D409" s="2286"/>
      <c r="E409" s="2286"/>
      <c r="F409" s="804"/>
      <c r="G409" s="804"/>
      <c r="H409" s="87"/>
      <c r="I409" s="87"/>
    </row>
    <row r="410" spans="1:9" x14ac:dyDescent="0.15">
      <c r="B410" s="774"/>
      <c r="C410" s="2286"/>
      <c r="D410" s="2286"/>
      <c r="E410" s="2286"/>
      <c r="F410" s="804"/>
      <c r="G410" s="804"/>
      <c r="H410" s="87"/>
      <c r="I410" s="87"/>
    </row>
    <row r="411" spans="1:9" x14ac:dyDescent="0.15">
      <c r="B411" s="774"/>
      <c r="C411" s="2286"/>
      <c r="D411" s="2286"/>
      <c r="E411" s="2286"/>
      <c r="F411" s="804"/>
      <c r="G411" s="804"/>
      <c r="H411" s="87"/>
      <c r="I411" s="87"/>
    </row>
    <row r="412" spans="1:9" x14ac:dyDescent="0.15">
      <c r="B412" s="774"/>
      <c r="C412" s="2286"/>
      <c r="D412" s="2286"/>
      <c r="E412" s="2286"/>
      <c r="F412" s="804"/>
      <c r="G412" s="804"/>
      <c r="H412" s="87"/>
      <c r="I412" s="87"/>
    </row>
    <row r="413" spans="1:9" x14ac:dyDescent="0.15">
      <c r="B413" s="774"/>
      <c r="C413" s="2286"/>
      <c r="D413" s="2286"/>
      <c r="E413" s="2286"/>
      <c r="F413" s="804"/>
      <c r="G413" s="804"/>
      <c r="H413" s="87"/>
      <c r="I413" s="87"/>
    </row>
    <row r="414" spans="1:9" x14ac:dyDescent="0.15">
      <c r="B414" s="774"/>
      <c r="C414" s="2286"/>
      <c r="D414" s="2286"/>
      <c r="E414" s="2286"/>
      <c r="F414" s="804"/>
      <c r="G414" s="804"/>
      <c r="H414" s="87"/>
      <c r="I414" s="87"/>
    </row>
    <row r="415" spans="1:9" x14ac:dyDescent="0.15">
      <c r="A415" s="709" t="s">
        <v>959</v>
      </c>
      <c r="B415" s="774"/>
      <c r="C415" s="2286"/>
      <c r="D415" s="2286"/>
      <c r="E415" s="2286"/>
      <c r="F415" s="804"/>
      <c r="G415" s="804"/>
      <c r="H415" s="87"/>
      <c r="I415" s="87"/>
    </row>
    <row r="416" spans="1:9" x14ac:dyDescent="0.2">
      <c r="C416" s="2286"/>
      <c r="D416" s="2286"/>
      <c r="E416" s="2286"/>
      <c r="H416" s="87"/>
      <c r="I416" s="87"/>
    </row>
    <row r="417" spans="1:9" x14ac:dyDescent="0.2">
      <c r="A417" s="709" t="s">
        <v>1038</v>
      </c>
    </row>
    <row r="418" spans="1:9" ht="18" customHeight="1" x14ac:dyDescent="0.15">
      <c r="B418" s="357"/>
      <c r="C418" s="2286"/>
      <c r="D418" s="2286"/>
      <c r="E418" s="2286"/>
      <c r="F418" s="804"/>
      <c r="G418" s="357"/>
    </row>
    <row r="419" spans="1:9" x14ac:dyDescent="0.15">
      <c r="B419" s="774"/>
      <c r="C419" s="2286"/>
      <c r="D419" s="2286"/>
      <c r="E419" s="2286"/>
      <c r="F419" s="357"/>
      <c r="G419" s="804"/>
      <c r="H419" s="87"/>
      <c r="I419" s="87"/>
    </row>
    <row r="420" spans="1:9" x14ac:dyDescent="0.2">
      <c r="H420" s="87"/>
      <c r="I420" s="87"/>
    </row>
    <row r="422" spans="1:9" x14ac:dyDescent="0.2">
      <c r="A422" s="425" t="s">
        <v>1039</v>
      </c>
    </row>
    <row r="423" spans="1:9" ht="14" thickBot="1" x14ac:dyDescent="0.2">
      <c r="B423" s="502"/>
      <c r="C423" s="503"/>
      <c r="D423" s="503"/>
      <c r="E423" s="504"/>
      <c r="F423" s="504" t="s">
        <v>1165</v>
      </c>
      <c r="G423" s="504" t="s">
        <v>1166</v>
      </c>
    </row>
    <row r="424" spans="1:9" x14ac:dyDescent="0.2">
      <c r="A424" s="709" t="s">
        <v>713</v>
      </c>
      <c r="B424" s="553" t="s">
        <v>1040</v>
      </c>
    </row>
    <row r="425" spans="1:9" x14ac:dyDescent="0.2">
      <c r="C425" s="2286"/>
      <c r="D425" s="2286"/>
      <c r="E425" s="2286"/>
      <c r="H425" s="87"/>
      <c r="I425" s="87"/>
    </row>
    <row r="426" spans="1:9" x14ac:dyDescent="0.2">
      <c r="C426" s="2286"/>
      <c r="D426" s="2286"/>
      <c r="E426" s="2286"/>
      <c r="H426" s="87"/>
      <c r="I426" s="87"/>
    </row>
    <row r="427" spans="1:9" x14ac:dyDescent="0.15">
      <c r="B427" s="774"/>
      <c r="C427" s="2286"/>
      <c r="D427" s="2286"/>
      <c r="E427" s="2286"/>
      <c r="H427" s="87"/>
      <c r="I427" s="87"/>
    </row>
    <row r="428" spans="1:9" x14ac:dyDescent="0.2">
      <c r="C428" s="2286"/>
      <c r="D428" s="2286"/>
      <c r="E428" s="2286"/>
      <c r="H428" s="87"/>
      <c r="I428" s="87"/>
    </row>
    <row r="429" spans="1:9" x14ac:dyDescent="0.2">
      <c r="A429" s="709" t="s">
        <v>721</v>
      </c>
      <c r="B429" s="553" t="s">
        <v>1041</v>
      </c>
      <c r="H429" s="87"/>
      <c r="I429" s="87"/>
    </row>
    <row r="430" spans="1:9" x14ac:dyDescent="0.2">
      <c r="C430" s="2286"/>
      <c r="D430" s="2286"/>
      <c r="E430" s="2286"/>
      <c r="H430" s="87"/>
      <c r="I430" s="87"/>
    </row>
    <row r="431" spans="1:9" x14ac:dyDescent="0.15">
      <c r="B431" s="774"/>
      <c r="C431" s="2286"/>
      <c r="D431" s="2286"/>
      <c r="E431" s="2286"/>
      <c r="H431" s="87"/>
      <c r="I431" s="87"/>
    </row>
    <row r="432" spans="1:9" x14ac:dyDescent="0.2">
      <c r="C432" s="2286"/>
      <c r="D432" s="2286"/>
      <c r="E432" s="2286"/>
      <c r="H432" s="87"/>
      <c r="I432" s="87"/>
    </row>
    <row r="433" spans="1:9" x14ac:dyDescent="0.2">
      <c r="C433" s="2286"/>
      <c r="D433" s="2286"/>
      <c r="E433" s="2286"/>
      <c r="H433" s="87"/>
      <c r="I433" s="87"/>
    </row>
    <row r="434" spans="1:9" x14ac:dyDescent="0.2">
      <c r="C434" s="2286"/>
      <c r="D434" s="2286"/>
      <c r="E434" s="2286"/>
      <c r="H434" s="87"/>
      <c r="I434" s="87"/>
    </row>
    <row r="435" spans="1:9" x14ac:dyDescent="0.15">
      <c r="B435" s="774"/>
      <c r="C435" s="2286"/>
      <c r="D435" s="2286"/>
      <c r="E435" s="2286"/>
      <c r="H435" s="87"/>
      <c r="I435" s="87"/>
    </row>
    <row r="436" spans="1:9" x14ac:dyDescent="0.2">
      <c r="C436" s="2286"/>
      <c r="D436" s="2286"/>
      <c r="E436" s="2286"/>
      <c r="H436" s="87"/>
      <c r="I436" s="87"/>
    </row>
    <row r="437" spans="1:9" x14ac:dyDescent="0.15">
      <c r="B437" s="774"/>
      <c r="C437" s="2286"/>
      <c r="D437" s="2286"/>
      <c r="E437" s="2286"/>
      <c r="H437" s="87"/>
      <c r="I437" s="87"/>
    </row>
    <row r="438" spans="1:9" x14ac:dyDescent="0.2">
      <c r="C438" s="2286"/>
      <c r="D438" s="2286"/>
      <c r="E438" s="2286"/>
      <c r="H438" s="87"/>
      <c r="I438" s="87"/>
    </row>
    <row r="439" spans="1:9" x14ac:dyDescent="0.15">
      <c r="B439" s="774"/>
      <c r="C439" s="2286"/>
      <c r="D439" s="2286"/>
      <c r="E439" s="2286"/>
      <c r="H439" s="87"/>
      <c r="I439" s="87"/>
    </row>
    <row r="440" spans="1:9" x14ac:dyDescent="0.2">
      <c r="C440" s="2286"/>
      <c r="D440" s="2286"/>
      <c r="E440" s="2286"/>
      <c r="H440" s="87"/>
      <c r="I440" s="87"/>
    </row>
    <row r="441" spans="1:9" x14ac:dyDescent="0.2">
      <c r="C441" s="2286"/>
      <c r="D441" s="2286"/>
      <c r="E441" s="2286"/>
      <c r="H441" s="87"/>
      <c r="I441" s="87"/>
    </row>
    <row r="442" spans="1:9" x14ac:dyDescent="0.2">
      <c r="B442" s="444" t="s">
        <v>1042</v>
      </c>
      <c r="H442" s="87"/>
      <c r="I442" s="87"/>
    </row>
    <row r="443" spans="1:9" x14ac:dyDescent="0.2">
      <c r="A443" s="709" t="s">
        <v>772</v>
      </c>
      <c r="C443" s="2286"/>
      <c r="D443" s="2286"/>
      <c r="E443" s="2286"/>
      <c r="H443" s="87"/>
    </row>
    <row r="444" spans="1:9" x14ac:dyDescent="0.15">
      <c r="B444" s="774"/>
      <c r="C444" s="2286"/>
      <c r="D444" s="2286"/>
      <c r="E444" s="2286"/>
      <c r="H444" s="87"/>
      <c r="I444" s="87"/>
    </row>
    <row r="445" spans="1:9" x14ac:dyDescent="0.15">
      <c r="B445" s="774"/>
      <c r="C445" s="2286"/>
      <c r="D445" s="2286"/>
      <c r="E445" s="2286"/>
      <c r="H445" s="87"/>
      <c r="I445" s="87"/>
    </row>
    <row r="446" spans="1:9" x14ac:dyDescent="0.2">
      <c r="C446" s="2286"/>
      <c r="D446" s="2286"/>
      <c r="E446" s="2286"/>
      <c r="H446" s="87"/>
      <c r="I446" s="87"/>
    </row>
    <row r="447" spans="1:9" x14ac:dyDescent="0.2">
      <c r="B447" s="444" t="s">
        <v>1043</v>
      </c>
      <c r="H447" s="87"/>
      <c r="I447" s="87"/>
    </row>
    <row r="448" spans="1:9" x14ac:dyDescent="0.2">
      <c r="A448" s="709" t="s">
        <v>827</v>
      </c>
      <c r="C448" s="2286"/>
      <c r="D448" s="2286"/>
      <c r="E448" s="2286"/>
      <c r="H448" s="87"/>
    </row>
    <row r="449" spans="1:9" x14ac:dyDescent="0.15">
      <c r="B449" s="774"/>
      <c r="C449" s="2286"/>
      <c r="D449" s="2286"/>
      <c r="E449" s="2286"/>
      <c r="H449" s="87"/>
      <c r="I449" s="87"/>
    </row>
    <row r="450" spans="1:9" x14ac:dyDescent="0.2">
      <c r="C450" s="2286"/>
      <c r="D450" s="2286"/>
      <c r="E450" s="2286"/>
      <c r="H450" s="87"/>
      <c r="I450" s="87"/>
    </row>
    <row r="451" spans="1:9" x14ac:dyDescent="0.2">
      <c r="C451" s="2286"/>
      <c r="D451" s="2286"/>
      <c r="E451" s="2286"/>
      <c r="H451" s="87"/>
      <c r="I451" s="87"/>
    </row>
    <row r="452" spans="1:9" x14ac:dyDescent="0.2">
      <c r="C452" s="2286"/>
      <c r="D452" s="2286"/>
      <c r="E452" s="2286"/>
      <c r="H452" s="87"/>
      <c r="I452" s="87"/>
    </row>
    <row r="453" spans="1:9" x14ac:dyDescent="0.15">
      <c r="B453" s="774"/>
      <c r="C453" s="2286"/>
      <c r="D453" s="2286"/>
      <c r="E453" s="2286"/>
      <c r="H453" s="87"/>
      <c r="I453" s="87"/>
    </row>
    <row r="454" spans="1:9" x14ac:dyDescent="0.2">
      <c r="C454" s="2286"/>
      <c r="D454" s="2286"/>
      <c r="E454" s="2286"/>
      <c r="H454" s="87"/>
      <c r="I454" s="87"/>
    </row>
    <row r="455" spans="1:9" x14ac:dyDescent="0.2">
      <c r="B455" s="87"/>
      <c r="C455" s="2286"/>
      <c r="D455" s="2286"/>
      <c r="E455" s="2286"/>
      <c r="H455" s="87"/>
      <c r="I455" s="87"/>
    </row>
    <row r="456" spans="1:9" x14ac:dyDescent="0.2">
      <c r="A456" s="709" t="s">
        <v>1</v>
      </c>
      <c r="B456" s="444" t="s">
        <v>1041</v>
      </c>
      <c r="H456" s="87"/>
    </row>
    <row r="457" spans="1:9" x14ac:dyDescent="0.2">
      <c r="A457" s="709">
        <v>2</v>
      </c>
      <c r="C457" s="2286"/>
      <c r="D457" s="2286"/>
      <c r="E457" s="2286"/>
      <c r="H457" s="87"/>
    </row>
    <row r="458" spans="1:9" x14ac:dyDescent="0.15">
      <c r="B458" s="774"/>
      <c r="C458" s="2286"/>
      <c r="D458" s="2286"/>
      <c r="E458" s="2286"/>
      <c r="H458" s="87"/>
      <c r="I458" s="87"/>
    </row>
    <row r="459" spans="1:9" x14ac:dyDescent="0.2">
      <c r="C459" s="2286"/>
      <c r="D459" s="2286"/>
      <c r="E459" s="2286"/>
      <c r="H459" s="87"/>
      <c r="I459" s="87"/>
    </row>
    <row r="460" spans="1:9" x14ac:dyDescent="0.2">
      <c r="C460" s="2286"/>
      <c r="D460" s="2286"/>
      <c r="E460" s="2286"/>
      <c r="H460" s="87"/>
      <c r="I460" s="87"/>
    </row>
    <row r="461" spans="1:9" x14ac:dyDescent="0.2">
      <c r="C461" s="2286"/>
      <c r="D461" s="2286"/>
      <c r="E461" s="2286"/>
      <c r="H461" s="87"/>
      <c r="I461" s="87"/>
    </row>
    <row r="462" spans="1:9" x14ac:dyDescent="0.15">
      <c r="B462" s="774"/>
      <c r="C462" s="2286"/>
      <c r="D462" s="2286"/>
      <c r="E462" s="2286"/>
      <c r="H462" s="87"/>
      <c r="I462" s="87"/>
    </row>
    <row r="463" spans="1:9" x14ac:dyDescent="0.2">
      <c r="C463" s="2286"/>
      <c r="D463" s="2286"/>
      <c r="E463" s="2286"/>
      <c r="H463" s="87"/>
      <c r="I463" s="87"/>
    </row>
    <row r="464" spans="1:9" x14ac:dyDescent="0.15">
      <c r="B464" s="774"/>
      <c r="C464" s="2286"/>
      <c r="D464" s="2286"/>
      <c r="E464" s="2286"/>
      <c r="H464" s="87"/>
      <c r="I464" s="87"/>
    </row>
    <row r="465" spans="1:9" x14ac:dyDescent="0.2">
      <c r="C465" s="2286"/>
      <c r="D465" s="2286"/>
      <c r="E465" s="2286"/>
      <c r="H465" s="87"/>
      <c r="I465" s="87"/>
    </row>
    <row r="466" spans="1:9" x14ac:dyDescent="0.2">
      <c r="C466" s="2286"/>
      <c r="D466" s="2286"/>
      <c r="E466" s="2286"/>
      <c r="H466" s="87"/>
      <c r="I466" s="87"/>
    </row>
    <row r="467" spans="1:9" x14ac:dyDescent="0.2">
      <c r="B467" s="444" t="s">
        <v>1042</v>
      </c>
      <c r="H467" s="87"/>
      <c r="I467" s="87"/>
    </row>
    <row r="468" spans="1:9" x14ac:dyDescent="0.2">
      <c r="A468" s="709">
        <v>3</v>
      </c>
      <c r="C468" s="2286"/>
      <c r="D468" s="2286"/>
      <c r="E468" s="2286"/>
      <c r="H468" s="87"/>
    </row>
    <row r="469" spans="1:9" x14ac:dyDescent="0.15">
      <c r="B469" s="774"/>
      <c r="C469" s="2286"/>
      <c r="D469" s="2286"/>
      <c r="E469" s="2286"/>
      <c r="H469" s="87"/>
      <c r="I469" s="87"/>
    </row>
    <row r="470" spans="1:9" x14ac:dyDescent="0.15">
      <c r="B470" s="774"/>
      <c r="C470" s="2286"/>
      <c r="D470" s="2286"/>
      <c r="E470" s="2286"/>
      <c r="H470" s="87"/>
      <c r="I470" s="87"/>
    </row>
    <row r="471" spans="1:9" x14ac:dyDescent="0.2">
      <c r="C471" s="2286"/>
      <c r="D471" s="2286"/>
      <c r="E471" s="2286"/>
      <c r="H471" s="87"/>
      <c r="I471" s="87"/>
    </row>
    <row r="472" spans="1:9" x14ac:dyDescent="0.2">
      <c r="B472" s="444" t="s">
        <v>1043</v>
      </c>
      <c r="H472" s="87"/>
      <c r="I472" s="87"/>
    </row>
    <row r="473" spans="1:9" x14ac:dyDescent="0.2">
      <c r="A473" s="709">
        <v>4</v>
      </c>
      <c r="C473" s="2286"/>
      <c r="D473" s="2286"/>
      <c r="E473" s="2286"/>
      <c r="H473" s="87"/>
    </row>
    <row r="474" spans="1:9" x14ac:dyDescent="0.15">
      <c r="B474" s="774"/>
      <c r="C474" s="2286"/>
      <c r="D474" s="2286"/>
      <c r="E474" s="2286"/>
      <c r="H474" s="87"/>
      <c r="I474" s="87"/>
    </row>
    <row r="475" spans="1:9" x14ac:dyDescent="0.2">
      <c r="C475" s="2286"/>
      <c r="D475" s="2286"/>
      <c r="E475" s="2286"/>
      <c r="H475" s="87"/>
      <c r="I475" s="87"/>
    </row>
    <row r="476" spans="1:9" x14ac:dyDescent="0.2">
      <c r="C476" s="2286"/>
      <c r="D476" s="2286"/>
      <c r="E476" s="2286"/>
      <c r="H476" s="87"/>
      <c r="I476" s="87"/>
    </row>
    <row r="477" spans="1:9" x14ac:dyDescent="0.2">
      <c r="C477" s="2286"/>
      <c r="D477" s="2286"/>
      <c r="E477" s="2286"/>
      <c r="H477" s="87"/>
      <c r="I477" s="87"/>
    </row>
    <row r="478" spans="1:9" x14ac:dyDescent="0.15">
      <c r="B478" s="774"/>
      <c r="C478" s="2286"/>
      <c r="D478" s="2286"/>
      <c r="E478" s="2286"/>
      <c r="H478" s="87"/>
      <c r="I478" s="87"/>
    </row>
    <row r="479" spans="1:9" x14ac:dyDescent="0.2">
      <c r="C479" s="2286"/>
      <c r="D479" s="2286"/>
      <c r="E479" s="2286"/>
      <c r="H479" s="87"/>
      <c r="I479" s="87"/>
    </row>
    <row r="480" spans="1:9" ht="14" thickBot="1" x14ac:dyDescent="0.2">
      <c r="B480" s="502"/>
      <c r="C480" s="503"/>
      <c r="D480" s="503"/>
      <c r="E480" s="504"/>
      <c r="F480" s="504" t="s">
        <v>1165</v>
      </c>
      <c r="G480" s="504" t="s">
        <v>1166</v>
      </c>
      <c r="H480" s="87"/>
      <c r="I480" s="87"/>
    </row>
    <row r="481" spans="1:9" x14ac:dyDescent="0.2">
      <c r="A481" s="709" t="s">
        <v>2</v>
      </c>
      <c r="B481" s="444" t="s">
        <v>1041</v>
      </c>
      <c r="H481" s="87"/>
    </row>
    <row r="482" spans="1:9" x14ac:dyDescent="0.2">
      <c r="A482" s="709">
        <v>2</v>
      </c>
      <c r="C482" s="2286"/>
      <c r="D482" s="2286"/>
      <c r="E482" s="2286"/>
      <c r="H482" s="87"/>
    </row>
    <row r="483" spans="1:9" x14ac:dyDescent="0.2">
      <c r="C483" s="2286"/>
      <c r="D483" s="2286"/>
      <c r="E483" s="2286"/>
      <c r="H483" s="87"/>
      <c r="I483" s="87"/>
    </row>
    <row r="484" spans="1:9" x14ac:dyDescent="0.15">
      <c r="B484" s="774"/>
      <c r="C484" s="2286"/>
      <c r="D484" s="2286"/>
      <c r="E484" s="2286"/>
      <c r="H484" s="87"/>
      <c r="I484" s="87"/>
    </row>
    <row r="485" spans="1:9" x14ac:dyDescent="0.2">
      <c r="C485" s="2286"/>
      <c r="D485" s="2286"/>
      <c r="E485" s="2286"/>
      <c r="H485" s="87"/>
      <c r="I485" s="87"/>
    </row>
    <row r="486" spans="1:9" x14ac:dyDescent="0.2">
      <c r="C486" s="2286"/>
      <c r="D486" s="2286"/>
      <c r="E486" s="2286"/>
      <c r="H486" s="87"/>
      <c r="I486" s="87"/>
    </row>
    <row r="487" spans="1:9" x14ac:dyDescent="0.2">
      <c r="C487" s="2286"/>
      <c r="D487" s="2286"/>
      <c r="E487" s="2286"/>
      <c r="H487" s="87"/>
      <c r="I487" s="87"/>
    </row>
    <row r="488" spans="1:9" x14ac:dyDescent="0.15">
      <c r="B488" s="774"/>
      <c r="C488" s="2286"/>
      <c r="D488" s="2286"/>
      <c r="E488" s="2286"/>
      <c r="H488" s="87"/>
      <c r="I488" s="87"/>
    </row>
    <row r="489" spans="1:9" x14ac:dyDescent="0.2">
      <c r="C489" s="2286"/>
      <c r="D489" s="2286"/>
      <c r="E489" s="2286"/>
      <c r="H489" s="87"/>
      <c r="I489" s="87"/>
    </row>
    <row r="490" spans="1:9" x14ac:dyDescent="0.2">
      <c r="C490" s="2286"/>
      <c r="D490" s="2286"/>
      <c r="E490" s="2286"/>
      <c r="H490" s="87"/>
      <c r="I490" s="87"/>
    </row>
    <row r="491" spans="1:9" x14ac:dyDescent="0.2">
      <c r="B491" s="87" t="s">
        <v>1042</v>
      </c>
      <c r="H491" s="87"/>
      <c r="I491" s="87"/>
    </row>
    <row r="492" spans="1:9" x14ac:dyDescent="0.2">
      <c r="A492" s="709">
        <v>3</v>
      </c>
      <c r="C492" s="2286"/>
      <c r="D492" s="2286"/>
      <c r="E492" s="2286"/>
      <c r="H492" s="87"/>
    </row>
    <row r="493" spans="1:9" x14ac:dyDescent="0.2">
      <c r="C493" s="2286"/>
      <c r="D493" s="2286"/>
      <c r="E493" s="2286"/>
      <c r="H493" s="87"/>
      <c r="I493" s="87"/>
    </row>
    <row r="494" spans="1:9" x14ac:dyDescent="0.2">
      <c r="C494" s="2286"/>
      <c r="D494" s="2286"/>
      <c r="E494" s="2286"/>
      <c r="H494" s="87"/>
      <c r="I494" s="87"/>
    </row>
    <row r="495" spans="1:9" x14ac:dyDescent="0.15">
      <c r="B495" s="774"/>
      <c r="C495" s="2286"/>
      <c r="D495" s="2286"/>
      <c r="E495" s="2286"/>
      <c r="H495" s="87"/>
      <c r="I495" s="87"/>
    </row>
    <row r="496" spans="1:9" x14ac:dyDescent="0.2">
      <c r="C496" s="2286"/>
      <c r="D496" s="2286"/>
      <c r="E496" s="2286"/>
      <c r="H496" s="87"/>
      <c r="I496" s="87"/>
    </row>
    <row r="497" spans="1:9" x14ac:dyDescent="0.2">
      <c r="B497" s="444" t="s">
        <v>1043</v>
      </c>
      <c r="H497" s="87"/>
      <c r="I497" s="87"/>
    </row>
    <row r="498" spans="1:9" x14ac:dyDescent="0.2">
      <c r="A498" s="709">
        <v>4</v>
      </c>
      <c r="C498" s="2286"/>
      <c r="D498" s="2286"/>
      <c r="E498" s="2286"/>
      <c r="H498" s="87"/>
    </row>
    <row r="499" spans="1:9" x14ac:dyDescent="0.15">
      <c r="B499" s="774"/>
      <c r="C499" s="2286"/>
      <c r="D499" s="2286"/>
      <c r="E499" s="2286"/>
      <c r="H499" s="87"/>
      <c r="I499" s="87"/>
    </row>
    <row r="500" spans="1:9" x14ac:dyDescent="0.2">
      <c r="C500" s="2286"/>
      <c r="D500" s="2286"/>
      <c r="E500" s="2286"/>
      <c r="H500" s="87"/>
      <c r="I500" s="87"/>
    </row>
    <row r="501" spans="1:9" x14ac:dyDescent="0.2">
      <c r="C501" s="2286"/>
      <c r="D501" s="2286"/>
      <c r="E501" s="2286"/>
      <c r="H501" s="87"/>
      <c r="I501" s="87"/>
    </row>
    <row r="502" spans="1:9" x14ac:dyDescent="0.2">
      <c r="C502" s="2286"/>
      <c r="D502" s="2286"/>
      <c r="E502" s="2286"/>
      <c r="H502" s="87"/>
      <c r="I502" s="87"/>
    </row>
    <row r="503" spans="1:9" x14ac:dyDescent="0.15">
      <c r="B503" s="774"/>
      <c r="C503" s="2286"/>
      <c r="D503" s="2286"/>
      <c r="E503" s="2286"/>
      <c r="H503" s="87"/>
      <c r="I503" s="87"/>
    </row>
    <row r="504" spans="1:9" x14ac:dyDescent="0.2">
      <c r="C504" s="2286"/>
      <c r="D504" s="2286"/>
      <c r="E504" s="2286"/>
      <c r="H504" s="87"/>
      <c r="I504" s="87"/>
    </row>
    <row r="505" spans="1:9" x14ac:dyDescent="0.2">
      <c r="C505" s="2286"/>
      <c r="D505" s="2286"/>
      <c r="E505" s="2286"/>
      <c r="H505" s="87"/>
      <c r="I505" s="87"/>
    </row>
    <row r="506" spans="1:9" x14ac:dyDescent="0.2">
      <c r="B506" s="444" t="s">
        <v>1044</v>
      </c>
      <c r="H506" s="87"/>
      <c r="I506" s="87"/>
    </row>
    <row r="507" spans="1:9" x14ac:dyDescent="0.2">
      <c r="A507" s="709" t="s">
        <v>31</v>
      </c>
      <c r="C507" s="2286"/>
      <c r="D507" s="2286"/>
      <c r="E507" s="2286"/>
      <c r="H507" s="87"/>
    </row>
    <row r="508" spans="1:9" x14ac:dyDescent="0.2">
      <c r="C508" s="2286"/>
      <c r="D508" s="2286"/>
      <c r="E508" s="2286"/>
      <c r="H508" s="87"/>
      <c r="I508" s="87"/>
    </row>
    <row r="509" spans="1:9" x14ac:dyDescent="0.15">
      <c r="B509" s="774"/>
      <c r="C509" s="2286"/>
      <c r="D509" s="2286"/>
      <c r="E509" s="2286"/>
      <c r="H509" s="87"/>
      <c r="I509" s="87"/>
    </row>
    <row r="510" spans="1:9" x14ac:dyDescent="0.2">
      <c r="C510" s="2286"/>
      <c r="D510" s="2286"/>
      <c r="E510" s="2286"/>
      <c r="H510" s="87"/>
      <c r="I510" s="87"/>
    </row>
    <row r="512" spans="1:9" x14ac:dyDescent="0.15">
      <c r="A512" s="501" t="s">
        <v>1168</v>
      </c>
      <c r="B512" s="779"/>
      <c r="D512" s="804"/>
      <c r="E512" s="804"/>
    </row>
    <row r="513" spans="2:9" ht="14" thickBot="1" x14ac:dyDescent="0.2">
      <c r="B513" s="502"/>
      <c r="C513" s="503"/>
      <c r="D513" s="503"/>
      <c r="E513" s="504"/>
      <c r="F513" s="504" t="s">
        <v>1165</v>
      </c>
      <c r="G513" s="504" t="s">
        <v>1166</v>
      </c>
    </row>
    <row r="514" spans="2:9" x14ac:dyDescent="0.15">
      <c r="B514" s="1780" t="s">
        <v>280</v>
      </c>
      <c r="C514" s="1780"/>
      <c r="D514" s="804"/>
      <c r="E514" s="804"/>
    </row>
    <row r="515" spans="2:9" x14ac:dyDescent="0.15">
      <c r="B515" s="357"/>
      <c r="C515" s="2286"/>
      <c r="D515" s="2286"/>
      <c r="E515" s="2286"/>
      <c r="F515" s="804"/>
      <c r="G515" s="804"/>
    </row>
    <row r="516" spans="2:9" x14ac:dyDescent="0.15">
      <c r="B516" s="357"/>
      <c r="C516" s="2286"/>
      <c r="D516" s="2286"/>
      <c r="E516" s="2286"/>
      <c r="F516" s="804"/>
      <c r="G516" s="804"/>
      <c r="H516" s="87"/>
      <c r="I516" s="87"/>
    </row>
    <row r="517" spans="2:9" x14ac:dyDescent="0.15">
      <c r="B517" s="357"/>
      <c r="C517" s="2286"/>
      <c r="D517" s="2286"/>
      <c r="E517" s="2286"/>
      <c r="F517" s="804"/>
      <c r="G517" s="804"/>
      <c r="H517" s="87"/>
      <c r="I517" s="87"/>
    </row>
    <row r="518" spans="2:9" x14ac:dyDescent="0.15">
      <c r="B518" s="774"/>
      <c r="C518" s="2286"/>
      <c r="D518" s="2286"/>
      <c r="E518" s="2286"/>
      <c r="F518" s="804"/>
      <c r="G518" s="804"/>
      <c r="H518" s="87"/>
      <c r="I518" s="87"/>
    </row>
    <row r="519" spans="2:9" x14ac:dyDescent="0.15">
      <c r="B519" s="357"/>
      <c r="C519" s="2286"/>
      <c r="D519" s="2286"/>
      <c r="E519" s="2286"/>
      <c r="F519" s="804"/>
      <c r="G519" s="804"/>
      <c r="H519" s="87"/>
      <c r="I519" s="87"/>
    </row>
    <row r="520" spans="2:9" x14ac:dyDescent="0.15">
      <c r="B520" s="1780" t="s">
        <v>440</v>
      </c>
      <c r="C520" s="1780"/>
      <c r="D520" s="533"/>
      <c r="E520" s="533"/>
      <c r="F520" s="804"/>
      <c r="G520" s="804"/>
      <c r="H520" s="87"/>
      <c r="I520" s="87"/>
    </row>
    <row r="521" spans="2:9" x14ac:dyDescent="0.15">
      <c r="B521" s="357"/>
      <c r="C521" s="2286"/>
      <c r="D521" s="2286"/>
      <c r="E521" s="2286"/>
      <c r="F521" s="804"/>
      <c r="G521" s="804"/>
      <c r="H521" s="87"/>
      <c r="I521" s="87"/>
    </row>
    <row r="522" spans="2:9" x14ac:dyDescent="0.15">
      <c r="B522" s="357"/>
      <c r="C522" s="2286"/>
      <c r="D522" s="2286"/>
      <c r="E522" s="2286"/>
      <c r="F522" s="804"/>
      <c r="G522" s="804"/>
      <c r="H522" s="87"/>
      <c r="I522" s="87"/>
    </row>
    <row r="523" spans="2:9" x14ac:dyDescent="0.15">
      <c r="B523" s="774"/>
      <c r="C523" s="2286"/>
      <c r="D523" s="2286"/>
      <c r="E523" s="2286"/>
      <c r="F523" s="804"/>
      <c r="G523" s="804"/>
      <c r="H523" s="87"/>
      <c r="I523" s="87"/>
    </row>
    <row r="524" spans="2:9" x14ac:dyDescent="0.15">
      <c r="B524" s="774"/>
      <c r="C524" s="2286"/>
      <c r="D524" s="2286"/>
      <c r="E524" s="2286"/>
      <c r="F524" s="804"/>
      <c r="G524" s="804"/>
      <c r="H524" s="87"/>
      <c r="I524" s="87"/>
    </row>
    <row r="525" spans="2:9" x14ac:dyDescent="0.15">
      <c r="B525" s="774"/>
      <c r="C525" s="2286"/>
      <c r="D525" s="2286"/>
      <c r="E525" s="2286"/>
      <c r="F525" s="804"/>
      <c r="G525" s="804"/>
      <c r="H525" s="87"/>
      <c r="I525" s="87"/>
    </row>
    <row r="526" spans="2:9" x14ac:dyDescent="0.15">
      <c r="B526" s="774"/>
      <c r="C526" s="2286"/>
      <c r="D526" s="2286"/>
      <c r="E526" s="2286"/>
      <c r="F526" s="804"/>
      <c r="G526" s="804"/>
      <c r="H526" s="87"/>
      <c r="I526" s="87"/>
    </row>
    <row r="527" spans="2:9" x14ac:dyDescent="0.15">
      <c r="B527" s="774"/>
      <c r="C527" s="2286"/>
      <c r="D527" s="2286"/>
      <c r="E527" s="2286"/>
      <c r="F527" s="804"/>
      <c r="G527" s="804"/>
      <c r="H527" s="87"/>
      <c r="I527" s="87"/>
    </row>
    <row r="528" spans="2:9" x14ac:dyDescent="0.15">
      <c r="B528" s="774"/>
      <c r="C528" s="2286"/>
      <c r="D528" s="2286"/>
      <c r="E528" s="2286"/>
      <c r="F528" s="804"/>
      <c r="G528" s="804"/>
      <c r="H528" s="87"/>
      <c r="I528" s="87"/>
    </row>
    <row r="529" spans="2:9" x14ac:dyDescent="0.15">
      <c r="B529" s="774"/>
      <c r="C529" s="2286"/>
      <c r="D529" s="2286"/>
      <c r="E529" s="2286"/>
      <c r="F529" s="804"/>
      <c r="G529" s="804"/>
      <c r="H529" s="87"/>
      <c r="I529" s="87"/>
    </row>
    <row r="530" spans="2:9" x14ac:dyDescent="0.15">
      <c r="B530" s="774"/>
      <c r="C530" s="2286"/>
      <c r="D530" s="2286"/>
      <c r="E530" s="2286"/>
      <c r="F530" s="804"/>
      <c r="G530" s="804"/>
      <c r="H530" s="87"/>
      <c r="I530" s="87"/>
    </row>
    <row r="531" spans="2:9" x14ac:dyDescent="0.15">
      <c r="B531" s="774"/>
      <c r="C531" s="2286"/>
      <c r="D531" s="2286"/>
      <c r="E531" s="2286"/>
      <c r="F531" s="804"/>
      <c r="G531" s="804"/>
      <c r="H531" s="87"/>
      <c r="I531" s="87"/>
    </row>
    <row r="532" spans="2:9" x14ac:dyDescent="0.15">
      <c r="B532" s="774"/>
      <c r="C532" s="2286"/>
      <c r="D532" s="2286"/>
      <c r="E532" s="2286"/>
      <c r="F532" s="804"/>
      <c r="G532" s="804"/>
      <c r="H532" s="87"/>
      <c r="I532" s="87"/>
    </row>
    <row r="533" spans="2:9" x14ac:dyDescent="0.15">
      <c r="B533" s="357"/>
      <c r="C533" s="2286"/>
      <c r="D533" s="2286"/>
      <c r="E533" s="2286"/>
      <c r="F533" s="804"/>
      <c r="G533" s="804"/>
      <c r="H533" s="87"/>
      <c r="I533" s="87"/>
    </row>
    <row r="534" spans="2:9" x14ac:dyDescent="0.15">
      <c r="B534" s="1780" t="s">
        <v>868</v>
      </c>
      <c r="C534" s="1780"/>
      <c r="D534" s="533"/>
      <c r="E534" s="533"/>
      <c r="F534" s="804"/>
      <c r="G534" s="804"/>
      <c r="H534" s="87"/>
      <c r="I534" s="87"/>
    </row>
    <row r="535" spans="2:9" x14ac:dyDescent="0.15">
      <c r="B535" s="357"/>
      <c r="C535" s="2286"/>
      <c r="D535" s="2286"/>
      <c r="E535" s="2286"/>
      <c r="F535" s="804"/>
      <c r="G535" s="804"/>
      <c r="H535" s="87"/>
      <c r="I535" s="87"/>
    </row>
    <row r="536" spans="2:9" x14ac:dyDescent="0.15">
      <c r="B536" s="357"/>
      <c r="C536" s="2286"/>
      <c r="D536" s="2286"/>
      <c r="E536" s="2286"/>
      <c r="F536" s="804"/>
      <c r="G536" s="804"/>
      <c r="H536" s="87"/>
      <c r="I536" s="87"/>
    </row>
    <row r="537" spans="2:9" x14ac:dyDescent="0.15">
      <c r="B537" s="774"/>
      <c r="C537" s="2286"/>
      <c r="D537" s="2286"/>
      <c r="E537" s="2286"/>
      <c r="F537" s="804"/>
      <c r="G537" s="804"/>
      <c r="H537" s="87"/>
      <c r="I537" s="87"/>
    </row>
    <row r="538" spans="2:9" x14ac:dyDescent="0.15">
      <c r="B538" s="357"/>
      <c r="C538" s="2286"/>
      <c r="D538" s="2286"/>
      <c r="E538" s="2286"/>
      <c r="F538" s="804"/>
      <c r="G538" s="804"/>
      <c r="H538" s="87"/>
      <c r="I538" s="87"/>
    </row>
    <row r="539" spans="2:9" x14ac:dyDescent="0.15">
      <c r="B539" s="1780" t="s">
        <v>1045</v>
      </c>
      <c r="C539" s="1780"/>
      <c r="D539" s="533"/>
      <c r="E539" s="533"/>
      <c r="F539" s="804"/>
      <c r="G539" s="804"/>
      <c r="H539" s="87"/>
      <c r="I539" s="87"/>
    </row>
    <row r="540" spans="2:9" x14ac:dyDescent="0.15">
      <c r="B540" s="357"/>
      <c r="C540" s="2286"/>
      <c r="D540" s="2286"/>
      <c r="E540" s="2286"/>
      <c r="F540" s="804"/>
      <c r="G540" s="804"/>
      <c r="H540" s="87"/>
      <c r="I540" s="87"/>
    </row>
    <row r="541" spans="2:9" x14ac:dyDescent="0.15">
      <c r="B541" s="774"/>
      <c r="C541" s="2286"/>
      <c r="D541" s="2286"/>
      <c r="E541" s="2286"/>
      <c r="F541" s="804"/>
      <c r="G541" s="804"/>
      <c r="H541" s="87"/>
      <c r="I541" s="87"/>
    </row>
    <row r="542" spans="2:9" x14ac:dyDescent="0.15">
      <c r="B542" s="774"/>
      <c r="C542" s="2286"/>
      <c r="D542" s="2286"/>
      <c r="E542" s="2286"/>
      <c r="F542" s="804"/>
      <c r="G542" s="804"/>
      <c r="H542" s="87"/>
      <c r="I542" s="87"/>
    </row>
    <row r="543" spans="2:9" x14ac:dyDescent="0.15">
      <c r="B543" s="774"/>
      <c r="C543" s="2286"/>
      <c r="D543" s="2286"/>
      <c r="E543" s="2286"/>
      <c r="F543" s="804"/>
      <c r="G543" s="804"/>
      <c r="H543" s="87"/>
      <c r="I543" s="87"/>
    </row>
    <row r="544" spans="2:9" x14ac:dyDescent="0.15">
      <c r="B544" s="774"/>
      <c r="C544" s="2286"/>
      <c r="D544" s="2286"/>
      <c r="E544" s="2286"/>
      <c r="F544" s="804"/>
      <c r="G544" s="804"/>
      <c r="H544" s="87"/>
      <c r="I544" s="87"/>
    </row>
    <row r="545" spans="1:10" x14ac:dyDescent="0.15">
      <c r="B545" s="774"/>
      <c r="C545" s="2286"/>
      <c r="D545" s="2286"/>
      <c r="E545" s="2286"/>
      <c r="F545" s="804"/>
      <c r="G545" s="804"/>
      <c r="H545" s="87"/>
      <c r="I545" s="87"/>
    </row>
    <row r="546" spans="1:10" x14ac:dyDescent="0.2">
      <c r="C546" s="2286"/>
      <c r="D546" s="2286"/>
      <c r="E546" s="2286"/>
      <c r="H546" s="87"/>
      <c r="I546" s="87"/>
    </row>
    <row r="547" spans="1:10" x14ac:dyDescent="0.15">
      <c r="B547" s="774"/>
      <c r="H547" s="87"/>
      <c r="I547" s="87"/>
    </row>
    <row r="548" spans="1:10" x14ac:dyDescent="0.2">
      <c r="A548" s="501" t="s">
        <v>1169</v>
      </c>
      <c r="B548" s="779"/>
      <c r="H548" s="87"/>
      <c r="I548" s="87"/>
    </row>
    <row r="549" spans="1:10" ht="14" thickBot="1" x14ac:dyDescent="0.2">
      <c r="B549" s="502"/>
      <c r="C549" s="503"/>
      <c r="D549" s="503"/>
      <c r="E549" s="504"/>
      <c r="F549" s="504" t="s">
        <v>1165</v>
      </c>
      <c r="G549" s="504" t="s">
        <v>1166</v>
      </c>
      <c r="H549" s="87"/>
      <c r="I549" s="87"/>
    </row>
    <row r="550" spans="1:10" x14ac:dyDescent="0.15">
      <c r="A550" s="774"/>
      <c r="B550" s="553" t="s">
        <v>1046</v>
      </c>
      <c r="H550" s="87"/>
      <c r="I550" s="87"/>
    </row>
    <row r="551" spans="1:10" x14ac:dyDescent="0.2">
      <c r="A551" s="709" t="s">
        <v>713</v>
      </c>
      <c r="C551" s="2286"/>
      <c r="D551" s="2286"/>
      <c r="E551" s="2286"/>
    </row>
    <row r="552" spans="1:10" x14ac:dyDescent="0.2">
      <c r="C552" s="2286"/>
      <c r="D552" s="2286"/>
      <c r="E552" s="2286"/>
      <c r="H552" s="87"/>
      <c r="I552" s="87"/>
      <c r="J552" s="87"/>
    </row>
    <row r="553" spans="1:10" x14ac:dyDescent="0.15">
      <c r="B553" s="774"/>
      <c r="C553" s="2286"/>
      <c r="D553" s="2286"/>
      <c r="E553" s="2286"/>
      <c r="H553" s="87"/>
      <c r="I553" s="87"/>
      <c r="J553" s="87"/>
    </row>
    <row r="554" spans="1:10" x14ac:dyDescent="0.2">
      <c r="C554" s="2286"/>
      <c r="D554" s="2286"/>
      <c r="E554" s="2286"/>
      <c r="H554" s="87"/>
      <c r="I554" s="87"/>
      <c r="J554" s="87"/>
    </row>
    <row r="555" spans="1:10" x14ac:dyDescent="0.2">
      <c r="C555" s="2286"/>
      <c r="D555" s="2286"/>
      <c r="E555" s="2286"/>
      <c r="H555" s="87"/>
      <c r="I555" s="87"/>
      <c r="J555" s="87"/>
    </row>
    <row r="556" spans="1:10" x14ac:dyDescent="0.2">
      <c r="C556" s="2286"/>
      <c r="D556" s="2286"/>
      <c r="E556" s="2286"/>
      <c r="H556" s="87"/>
      <c r="I556" s="87"/>
      <c r="J556" s="87"/>
    </row>
    <row r="557" spans="1:10" x14ac:dyDescent="0.15">
      <c r="B557" s="774"/>
      <c r="C557" s="2286"/>
      <c r="D557" s="2286"/>
      <c r="E557" s="2286"/>
      <c r="H557" s="87"/>
      <c r="I557" s="87"/>
      <c r="J557" s="87"/>
    </row>
    <row r="558" spans="1:10" x14ac:dyDescent="0.2">
      <c r="C558" s="2286"/>
      <c r="D558" s="2286"/>
      <c r="E558" s="2286"/>
      <c r="H558" s="87"/>
      <c r="I558" s="87"/>
      <c r="J558" s="87"/>
    </row>
    <row r="559" spans="1:10" x14ac:dyDescent="0.15">
      <c r="B559" s="774"/>
      <c r="C559" s="2286"/>
      <c r="D559" s="2286"/>
      <c r="E559" s="2286"/>
      <c r="H559" s="87"/>
      <c r="I559" s="87"/>
      <c r="J559" s="87"/>
    </row>
    <row r="560" spans="1:10" x14ac:dyDescent="0.2">
      <c r="C560" s="2286"/>
      <c r="D560" s="2286"/>
      <c r="E560" s="2286"/>
      <c r="H560" s="87"/>
      <c r="I560" s="87"/>
      <c r="J560" s="87"/>
    </row>
    <row r="561" spans="1:10" x14ac:dyDescent="0.2">
      <c r="C561" s="2286"/>
      <c r="D561" s="2286"/>
      <c r="E561" s="2286"/>
      <c r="H561" s="87"/>
      <c r="I561" s="87"/>
      <c r="J561" s="87"/>
    </row>
    <row r="562" spans="1:10" x14ac:dyDescent="0.2">
      <c r="B562" s="1734"/>
      <c r="C562" s="1734"/>
      <c r="D562" s="1734"/>
      <c r="E562" s="1734"/>
      <c r="F562" s="1734"/>
      <c r="G562" s="1734"/>
      <c r="H562" s="87"/>
      <c r="I562" s="87"/>
      <c r="J562" s="87"/>
    </row>
    <row r="563" spans="1:10" x14ac:dyDescent="0.2">
      <c r="B563" s="1734"/>
      <c r="C563" s="1734"/>
      <c r="D563" s="1734"/>
      <c r="E563" s="1734"/>
      <c r="F563" s="1734"/>
      <c r="G563" s="1734"/>
    </row>
    <row r="564" spans="1:10" x14ac:dyDescent="0.2">
      <c r="B564" s="1734"/>
      <c r="C564" s="1734"/>
      <c r="D564" s="1734"/>
      <c r="E564" s="1734"/>
      <c r="F564" s="1734"/>
      <c r="G564" s="1734"/>
      <c r="H564" s="715"/>
    </row>
    <row r="565" spans="1:10" x14ac:dyDescent="0.2">
      <c r="B565" s="553" t="s">
        <v>1040</v>
      </c>
    </row>
    <row r="566" spans="1:10" x14ac:dyDescent="0.2">
      <c r="A566" s="709" t="s">
        <v>721</v>
      </c>
      <c r="C566" s="2286"/>
      <c r="D566" s="2286"/>
      <c r="E566" s="2286"/>
    </row>
    <row r="567" spans="1:10" x14ac:dyDescent="0.2">
      <c r="C567" s="2286"/>
      <c r="D567" s="2286"/>
      <c r="E567" s="2286"/>
      <c r="H567" s="87"/>
      <c r="I567" s="87"/>
      <c r="J567" s="87"/>
    </row>
    <row r="568" spans="1:10" x14ac:dyDescent="0.2">
      <c r="C568" s="2286"/>
      <c r="D568" s="2286"/>
      <c r="E568" s="2286"/>
      <c r="H568" s="87"/>
      <c r="I568" s="87"/>
      <c r="J568" s="87"/>
    </row>
    <row r="569" spans="1:10" x14ac:dyDescent="0.2">
      <c r="C569" s="2286"/>
      <c r="D569" s="2286"/>
      <c r="E569" s="2286"/>
      <c r="H569" s="87"/>
      <c r="I569" s="87"/>
      <c r="J569" s="87"/>
    </row>
    <row r="570" spans="1:10" x14ac:dyDescent="0.2">
      <c r="C570" s="2286"/>
      <c r="D570" s="2286"/>
      <c r="E570" s="2286"/>
      <c r="H570" s="87"/>
      <c r="I570" s="87"/>
      <c r="J570" s="87"/>
    </row>
    <row r="571" spans="1:10" x14ac:dyDescent="0.15">
      <c r="B571" s="774"/>
      <c r="C571" s="2286"/>
      <c r="D571" s="2286"/>
      <c r="E571" s="2286"/>
      <c r="H571" s="87"/>
      <c r="I571" s="87"/>
      <c r="J571" s="87"/>
    </row>
    <row r="572" spans="1:10" x14ac:dyDescent="0.2">
      <c r="C572" s="2286"/>
      <c r="D572" s="2286"/>
      <c r="E572" s="2286"/>
      <c r="H572" s="87"/>
      <c r="I572" s="87"/>
      <c r="J572" s="87"/>
    </row>
    <row r="573" spans="1:10" x14ac:dyDescent="0.2">
      <c r="B573" s="553" t="s">
        <v>1047</v>
      </c>
      <c r="C573" s="553"/>
      <c r="D573" s="553"/>
      <c r="H573" s="87"/>
      <c r="I573" s="87"/>
    </row>
    <row r="574" spans="1:10" x14ac:dyDescent="0.2">
      <c r="A574" s="709" t="s">
        <v>772</v>
      </c>
      <c r="C574" s="2286"/>
      <c r="D574" s="2286"/>
      <c r="E574" s="2286"/>
      <c r="H574" s="87"/>
      <c r="I574" s="87"/>
    </row>
    <row r="575" spans="1:10" x14ac:dyDescent="0.15">
      <c r="B575" s="774"/>
      <c r="C575" s="2286"/>
      <c r="D575" s="2286"/>
      <c r="E575" s="2286"/>
      <c r="H575" s="87"/>
      <c r="I575" s="87"/>
      <c r="J575" s="87"/>
    </row>
    <row r="576" spans="1:10" x14ac:dyDescent="0.2">
      <c r="C576" s="2286"/>
      <c r="D576" s="2286"/>
      <c r="E576" s="2286"/>
      <c r="H576" s="87"/>
      <c r="I576" s="87"/>
      <c r="J576" s="87"/>
    </row>
    <row r="577" spans="1:10" x14ac:dyDescent="0.2">
      <c r="C577" s="2286"/>
      <c r="D577" s="2286"/>
      <c r="E577" s="2286"/>
      <c r="H577" s="87"/>
      <c r="I577" s="87"/>
      <c r="J577" s="87"/>
    </row>
    <row r="578" spans="1:10" x14ac:dyDescent="0.2">
      <c r="C578" s="2286"/>
      <c r="D578" s="2286"/>
      <c r="E578" s="2286"/>
      <c r="H578" s="87"/>
      <c r="I578" s="87"/>
      <c r="J578" s="87"/>
    </row>
    <row r="579" spans="1:10" x14ac:dyDescent="0.2">
      <c r="C579" s="2286"/>
      <c r="D579" s="2286"/>
      <c r="E579" s="2286"/>
      <c r="H579" s="87"/>
      <c r="I579" s="87"/>
      <c r="J579" s="87"/>
    </row>
    <row r="580" spans="1:10" x14ac:dyDescent="0.15">
      <c r="B580" s="774"/>
      <c r="C580" s="2286"/>
      <c r="D580" s="2286"/>
      <c r="E580" s="2286"/>
      <c r="H580" s="87"/>
      <c r="I580" s="87"/>
      <c r="J580" s="87"/>
    </row>
    <row r="581" spans="1:10" x14ac:dyDescent="0.2">
      <c r="C581" s="2286"/>
      <c r="D581" s="2286"/>
      <c r="E581" s="2286"/>
      <c r="H581" s="87"/>
      <c r="I581" s="87"/>
      <c r="J581" s="87"/>
    </row>
    <row r="582" spans="1:10" x14ac:dyDescent="0.2">
      <c r="B582" s="553" t="s">
        <v>1048</v>
      </c>
      <c r="C582" s="553"/>
      <c r="D582" s="553"/>
      <c r="H582" s="87"/>
      <c r="I582" s="87"/>
    </row>
    <row r="583" spans="1:10" x14ac:dyDescent="0.2">
      <c r="A583" s="709" t="s">
        <v>827</v>
      </c>
      <c r="C583" s="2286"/>
      <c r="D583" s="2286"/>
      <c r="E583" s="2286"/>
      <c r="H583" s="87"/>
      <c r="I583" s="87"/>
    </row>
    <row r="584" spans="1:10" x14ac:dyDescent="0.15">
      <c r="B584" s="774"/>
      <c r="C584" s="2286"/>
      <c r="D584" s="2286"/>
      <c r="E584" s="2286"/>
      <c r="H584" s="87"/>
      <c r="I584" s="87"/>
      <c r="J584" s="87"/>
    </row>
    <row r="585" spans="1:10" x14ac:dyDescent="0.2">
      <c r="C585" s="2286"/>
      <c r="D585" s="2286"/>
      <c r="E585" s="2286"/>
      <c r="H585" s="87"/>
      <c r="I585" s="87"/>
      <c r="J585" s="87"/>
    </row>
    <row r="586" spans="1:10" x14ac:dyDescent="0.2">
      <c r="C586" s="2286"/>
      <c r="D586" s="2286"/>
      <c r="E586" s="2286"/>
      <c r="H586" s="87"/>
      <c r="I586" s="87"/>
      <c r="J586" s="87"/>
    </row>
    <row r="587" spans="1:10" x14ac:dyDescent="0.2">
      <c r="B587" s="553" t="s">
        <v>1049</v>
      </c>
      <c r="C587" s="553"/>
      <c r="D587" s="553"/>
      <c r="H587" s="87"/>
      <c r="I587" s="87"/>
    </row>
    <row r="588" spans="1:10" x14ac:dyDescent="0.2">
      <c r="A588" s="709" t="s">
        <v>1</v>
      </c>
      <c r="C588" s="709"/>
      <c r="D588" s="709"/>
      <c r="E588" s="709"/>
      <c r="H588" s="87"/>
      <c r="I588" s="87"/>
    </row>
    <row r="589" spans="1:10" x14ac:dyDescent="0.2">
      <c r="B589" s="1734"/>
      <c r="C589" s="1734"/>
      <c r="D589" s="1734"/>
      <c r="E589" s="1734"/>
      <c r="F589" s="1734"/>
      <c r="G589" s="1734"/>
      <c r="H589" s="87"/>
      <c r="I589" s="87"/>
      <c r="J589" s="87"/>
    </row>
    <row r="590" spans="1:10" x14ac:dyDescent="0.2">
      <c r="B590" s="1734"/>
      <c r="C590" s="1734"/>
      <c r="D590" s="1734"/>
      <c r="E590" s="1734"/>
      <c r="F590" s="1734"/>
      <c r="G590" s="1734"/>
      <c r="H590" s="87"/>
      <c r="I590" s="87"/>
      <c r="J590" s="87"/>
    </row>
    <row r="591" spans="1:10" x14ac:dyDescent="0.2">
      <c r="B591" s="1734"/>
      <c r="C591" s="1734"/>
      <c r="D591" s="1734"/>
      <c r="E591" s="1734"/>
      <c r="F591" s="1734"/>
      <c r="G591" s="1734"/>
      <c r="H591" s="87"/>
      <c r="I591" s="87"/>
      <c r="J591" s="87"/>
    </row>
    <row r="592" spans="1:10" x14ac:dyDescent="0.2">
      <c r="C592" s="2286"/>
      <c r="D592" s="2286"/>
      <c r="E592" s="2286"/>
      <c r="H592" s="87"/>
      <c r="I592" s="87"/>
      <c r="J592" s="87"/>
    </row>
    <row r="593" spans="1:10" x14ac:dyDescent="0.15">
      <c r="B593" s="774"/>
      <c r="C593" s="2286"/>
      <c r="D593" s="2286"/>
      <c r="E593" s="2286"/>
      <c r="H593" s="87"/>
      <c r="I593" s="87"/>
      <c r="J593" s="87"/>
    </row>
    <row r="594" spans="1:10" x14ac:dyDescent="0.2">
      <c r="C594" s="2286"/>
      <c r="D594" s="2286"/>
      <c r="E594" s="2286"/>
      <c r="H594" s="87"/>
      <c r="I594" s="87"/>
      <c r="J594" s="87"/>
    </row>
    <row r="595" spans="1:10" x14ac:dyDescent="0.2">
      <c r="H595" s="87"/>
      <c r="I595" s="87"/>
      <c r="J595" s="87"/>
    </row>
    <row r="598" spans="1:10" x14ac:dyDescent="0.15">
      <c r="A598" s="501" t="s">
        <v>1170</v>
      </c>
      <c r="B598" s="814"/>
      <c r="C598" s="357"/>
      <c r="D598" s="357"/>
      <c r="E598" s="357"/>
      <c r="F598" s="804"/>
      <c r="G598" s="804"/>
    </row>
    <row r="599" spans="1:10" ht="14" thickBot="1" x14ac:dyDescent="0.2">
      <c r="B599" s="502"/>
      <c r="C599" s="503"/>
      <c r="D599" s="503"/>
      <c r="E599" s="504"/>
      <c r="F599" s="504" t="s">
        <v>1165</v>
      </c>
      <c r="G599" s="504" t="s">
        <v>1166</v>
      </c>
    </row>
    <row r="600" spans="1:10" x14ac:dyDescent="0.15">
      <c r="A600" s="709" t="s">
        <v>232</v>
      </c>
      <c r="B600" s="774"/>
      <c r="C600" s="2286"/>
      <c r="D600" s="2286"/>
      <c r="E600" s="2286"/>
      <c r="F600" s="804"/>
      <c r="G600" s="804"/>
      <c r="H600" s="87"/>
      <c r="I600" s="87"/>
    </row>
    <row r="601" spans="1:10" x14ac:dyDescent="0.15">
      <c r="B601" s="774"/>
      <c r="C601" s="2286"/>
      <c r="D601" s="2286"/>
      <c r="E601" s="2286"/>
      <c r="F601" s="804"/>
      <c r="G601" s="804"/>
      <c r="H601" s="87"/>
      <c r="I601" s="87"/>
    </row>
    <row r="602" spans="1:10" x14ac:dyDescent="0.15">
      <c r="B602" s="774"/>
      <c r="C602" s="2286"/>
      <c r="D602" s="2286"/>
      <c r="E602" s="2286"/>
      <c r="F602" s="804"/>
      <c r="H602" s="87"/>
      <c r="I602" s="87"/>
    </row>
    <row r="603" spans="1:10" x14ac:dyDescent="0.15">
      <c r="A603" s="357"/>
      <c r="B603" s="774"/>
      <c r="C603" s="2286"/>
      <c r="D603" s="2286"/>
      <c r="E603" s="2286"/>
      <c r="F603" s="804"/>
      <c r="G603" s="804"/>
      <c r="H603" s="87"/>
    </row>
    <row r="604" spans="1:10" x14ac:dyDescent="0.15">
      <c r="A604" s="709" t="s">
        <v>233</v>
      </c>
      <c r="B604" s="774"/>
      <c r="C604" s="2286"/>
      <c r="D604" s="2286"/>
      <c r="E604" s="2286"/>
      <c r="F604" s="804"/>
      <c r="G604" s="804"/>
      <c r="H604" s="87"/>
      <c r="I604" s="87"/>
    </row>
    <row r="605" spans="1:10" x14ac:dyDescent="0.15">
      <c r="B605" s="774"/>
      <c r="C605" s="2286"/>
      <c r="D605" s="2286"/>
      <c r="E605" s="2286"/>
      <c r="F605" s="804"/>
      <c r="G605" s="804"/>
      <c r="H605" s="87"/>
      <c r="I605" s="87"/>
    </row>
    <row r="606" spans="1:10" x14ac:dyDescent="0.15">
      <c r="B606" s="774"/>
      <c r="C606" s="2286"/>
      <c r="D606" s="2286"/>
      <c r="E606" s="2286"/>
      <c r="F606" s="804"/>
      <c r="G606" s="804"/>
      <c r="H606" s="87"/>
      <c r="I606" s="87"/>
    </row>
    <row r="607" spans="1:10" x14ac:dyDescent="0.15">
      <c r="B607" s="774"/>
      <c r="C607" s="2286"/>
      <c r="D607" s="2286"/>
      <c r="E607" s="2286"/>
      <c r="F607" s="804"/>
      <c r="G607" s="804"/>
      <c r="H607" s="87"/>
      <c r="I607" s="87"/>
    </row>
    <row r="608" spans="1:10" x14ac:dyDescent="0.15">
      <c r="B608" s="774"/>
      <c r="C608" s="2286"/>
      <c r="D608" s="2286"/>
      <c r="E608" s="2286"/>
      <c r="F608" s="804"/>
      <c r="G608" s="804"/>
      <c r="H608" s="87"/>
      <c r="I608" s="87"/>
    </row>
    <row r="609" spans="1:9" x14ac:dyDescent="0.15">
      <c r="B609" s="774"/>
      <c r="C609" s="2286"/>
      <c r="D609" s="2286"/>
      <c r="E609" s="2286"/>
      <c r="F609" s="804"/>
      <c r="G609" s="804"/>
      <c r="H609" s="87"/>
      <c r="I609" s="87"/>
    </row>
    <row r="610" spans="1:9" x14ac:dyDescent="0.15">
      <c r="B610" s="774"/>
      <c r="C610" s="2286"/>
      <c r="D610" s="2286"/>
      <c r="E610" s="2286"/>
      <c r="F610" s="804"/>
      <c r="G610" s="804"/>
      <c r="H610" s="87"/>
      <c r="I610" s="87"/>
    </row>
    <row r="611" spans="1:9" x14ac:dyDescent="0.15">
      <c r="B611" s="774"/>
      <c r="C611" s="2286"/>
      <c r="D611" s="2286"/>
      <c r="E611" s="2286"/>
      <c r="F611" s="804"/>
      <c r="G611" s="804"/>
      <c r="H611" s="87"/>
      <c r="I611" s="87"/>
    </row>
    <row r="612" spans="1:9" x14ac:dyDescent="0.15">
      <c r="B612" s="774"/>
      <c r="C612" s="2286"/>
      <c r="D612" s="2286"/>
      <c r="E612" s="2286"/>
      <c r="F612" s="804"/>
      <c r="G612" s="804"/>
      <c r="H612" s="87"/>
      <c r="I612" s="87"/>
    </row>
    <row r="613" spans="1:9" x14ac:dyDescent="0.15">
      <c r="B613" s="774"/>
      <c r="C613" s="2286"/>
      <c r="D613" s="2286"/>
      <c r="E613" s="2286"/>
      <c r="F613" s="804"/>
      <c r="G613" s="804"/>
      <c r="H613" s="87"/>
      <c r="I613" s="87"/>
    </row>
    <row r="614" spans="1:9" x14ac:dyDescent="0.15">
      <c r="B614" s="774"/>
      <c r="C614" s="2286"/>
      <c r="D614" s="2286"/>
      <c r="E614" s="2286"/>
      <c r="F614" s="804"/>
      <c r="G614" s="804"/>
      <c r="H614" s="87"/>
      <c r="I614" s="87"/>
    </row>
    <row r="615" spans="1:9" x14ac:dyDescent="0.15">
      <c r="B615" s="774"/>
      <c r="C615" s="2286"/>
      <c r="D615" s="2286"/>
      <c r="E615" s="2286"/>
      <c r="F615" s="804"/>
      <c r="G615" s="804"/>
      <c r="H615" s="87"/>
      <c r="I615" s="87"/>
    </row>
    <row r="616" spans="1:9" x14ac:dyDescent="0.15">
      <c r="A616" s="709" t="s">
        <v>112</v>
      </c>
      <c r="B616" s="774"/>
      <c r="C616" s="2286"/>
      <c r="D616" s="2286"/>
      <c r="E616" s="2286"/>
      <c r="F616" s="804"/>
      <c r="G616" s="804"/>
      <c r="H616" s="87"/>
      <c r="I616" s="87"/>
    </row>
    <row r="617" spans="1:9" x14ac:dyDescent="0.15">
      <c r="B617" s="774"/>
      <c r="C617" s="2286"/>
      <c r="D617" s="2286"/>
      <c r="E617" s="2286"/>
      <c r="F617" s="804"/>
      <c r="G617" s="804"/>
      <c r="H617" s="87"/>
      <c r="I617" s="87"/>
    </row>
    <row r="618" spans="1:9" x14ac:dyDescent="0.15">
      <c r="B618" s="774"/>
      <c r="C618" s="2286"/>
      <c r="D618" s="2286"/>
      <c r="E618" s="2286"/>
      <c r="F618" s="804"/>
      <c r="G618" s="804"/>
      <c r="H618" s="87"/>
      <c r="I618" s="87"/>
    </row>
    <row r="619" spans="1:9" x14ac:dyDescent="0.15">
      <c r="B619" s="774"/>
      <c r="C619" s="2286"/>
      <c r="D619" s="2286"/>
      <c r="E619" s="2286"/>
      <c r="F619" s="804"/>
      <c r="G619" s="804"/>
      <c r="H619" s="87"/>
      <c r="I619" s="87"/>
    </row>
    <row r="620" spans="1:9" x14ac:dyDescent="0.15">
      <c r="A620" s="709" t="s">
        <v>174</v>
      </c>
      <c r="B620" s="774"/>
      <c r="C620" s="2286"/>
      <c r="D620" s="2286"/>
      <c r="E620" s="2286"/>
      <c r="F620" s="804"/>
      <c r="G620" s="804"/>
      <c r="H620" s="87"/>
      <c r="I620" s="87"/>
    </row>
    <row r="621" spans="1:9" x14ac:dyDescent="0.15">
      <c r="B621" s="774"/>
      <c r="C621" s="2286"/>
      <c r="D621" s="2286"/>
      <c r="E621" s="2286"/>
      <c r="F621" s="804"/>
      <c r="G621" s="804"/>
      <c r="H621" s="87"/>
      <c r="I621" s="87"/>
    </row>
    <row r="622" spans="1:9" x14ac:dyDescent="0.15">
      <c r="B622" s="774"/>
      <c r="C622" s="2286"/>
      <c r="D622" s="2286"/>
      <c r="E622" s="2286"/>
      <c r="F622" s="804"/>
      <c r="G622" s="804"/>
      <c r="H622" s="87"/>
      <c r="I622" s="87"/>
    </row>
    <row r="623" spans="1:9" x14ac:dyDescent="0.15">
      <c r="B623" s="774"/>
      <c r="C623" s="2286"/>
      <c r="D623" s="2286"/>
      <c r="E623" s="2286"/>
      <c r="F623" s="804"/>
      <c r="G623" s="804"/>
      <c r="H623" s="87"/>
      <c r="I623" s="87"/>
    </row>
    <row r="624" spans="1:9" x14ac:dyDescent="0.2">
      <c r="H624" s="87"/>
      <c r="I624" s="87"/>
    </row>
    <row r="626" spans="1:9" x14ac:dyDescent="0.15">
      <c r="A626" s="501" t="s">
        <v>1171</v>
      </c>
      <c r="B626" s="779"/>
      <c r="D626" s="804"/>
      <c r="E626" s="804"/>
    </row>
    <row r="627" spans="1:9" ht="14" thickBot="1" x14ac:dyDescent="0.2">
      <c r="A627" s="501"/>
      <c r="B627" s="502"/>
      <c r="C627" s="503"/>
      <c r="D627" s="503"/>
      <c r="E627" s="504"/>
      <c r="F627" s="504" t="s">
        <v>1165</v>
      </c>
      <c r="G627" s="504" t="s">
        <v>1166</v>
      </c>
    </row>
    <row r="628" spans="1:9" x14ac:dyDescent="0.15">
      <c r="B628" s="1780" t="s">
        <v>1041</v>
      </c>
      <c r="C628" s="1780"/>
      <c r="D628" s="804"/>
      <c r="E628" s="804"/>
    </row>
    <row r="629" spans="1:9" x14ac:dyDescent="0.15">
      <c r="A629" s="709" t="s">
        <v>232</v>
      </c>
      <c r="B629" s="357"/>
      <c r="C629" s="2286"/>
      <c r="D629" s="2286"/>
      <c r="E629" s="2286"/>
      <c r="F629" s="804"/>
      <c r="G629" s="804"/>
    </row>
    <row r="630" spans="1:9" x14ac:dyDescent="0.15">
      <c r="B630" s="357"/>
      <c r="C630" s="2286"/>
      <c r="D630" s="2286"/>
      <c r="E630" s="2286"/>
      <c r="F630" s="804"/>
      <c r="G630" s="804"/>
      <c r="H630" s="87"/>
      <c r="I630" s="87"/>
    </row>
    <row r="631" spans="1:9" x14ac:dyDescent="0.15">
      <c r="B631" s="357"/>
      <c r="C631" s="2286"/>
      <c r="D631" s="2286"/>
      <c r="E631" s="2286"/>
      <c r="F631" s="804"/>
      <c r="G631" s="804"/>
      <c r="H631" s="87"/>
      <c r="I631" s="87"/>
    </row>
    <row r="632" spans="1:9" x14ac:dyDescent="0.15">
      <c r="B632" s="357"/>
      <c r="C632" s="2286"/>
      <c r="D632" s="2286"/>
      <c r="E632" s="2286"/>
      <c r="F632" s="804"/>
      <c r="G632" s="804"/>
      <c r="H632" s="87"/>
      <c r="I632" s="87"/>
    </row>
    <row r="633" spans="1:9" x14ac:dyDescent="0.15">
      <c r="B633" s="357"/>
      <c r="C633" s="2286"/>
      <c r="D633" s="2286"/>
      <c r="E633" s="2286"/>
      <c r="F633" s="804"/>
      <c r="G633" s="804"/>
      <c r="H633" s="87"/>
      <c r="I633" s="87"/>
    </row>
    <row r="634" spans="1:9" x14ac:dyDescent="0.15">
      <c r="B634" s="357"/>
      <c r="C634" s="2286"/>
      <c r="D634" s="2286"/>
      <c r="E634" s="2286"/>
      <c r="F634" s="804"/>
      <c r="G634" s="804"/>
      <c r="H634" s="87"/>
      <c r="I634" s="87"/>
    </row>
    <row r="635" spans="1:9" x14ac:dyDescent="0.15">
      <c r="B635" s="357"/>
      <c r="C635" s="2286"/>
      <c r="D635" s="2286"/>
      <c r="E635" s="2286"/>
      <c r="F635" s="804"/>
      <c r="G635" s="804"/>
      <c r="H635" s="87"/>
      <c r="I635" s="87"/>
    </row>
    <row r="636" spans="1:9" x14ac:dyDescent="0.15">
      <c r="B636" s="357"/>
      <c r="C636" s="2286"/>
      <c r="D636" s="2286"/>
      <c r="E636" s="2286"/>
      <c r="F636" s="804"/>
      <c r="G636" s="804"/>
      <c r="H636" s="87"/>
      <c r="I636" s="87"/>
    </row>
    <row r="637" spans="1:9" x14ac:dyDescent="0.15">
      <c r="B637" s="357"/>
      <c r="C637" s="2286"/>
      <c r="D637" s="2286"/>
      <c r="E637" s="2286"/>
      <c r="F637" s="804"/>
      <c r="G637" s="804"/>
      <c r="H637" s="87"/>
      <c r="I637" s="87"/>
    </row>
    <row r="638" spans="1:9" x14ac:dyDescent="0.15">
      <c r="B638" s="357"/>
      <c r="C638" s="2286"/>
      <c r="D638" s="2286"/>
      <c r="E638" s="2286"/>
      <c r="F638" s="804"/>
      <c r="G638" s="804"/>
      <c r="H638" s="87"/>
      <c r="I638" s="87"/>
    </row>
    <row r="639" spans="1:9" x14ac:dyDescent="0.15">
      <c r="B639" s="357"/>
      <c r="C639" s="2286"/>
      <c r="D639" s="2286"/>
      <c r="E639" s="2286"/>
      <c r="F639" s="804"/>
      <c r="G639" s="804"/>
      <c r="H639" s="87"/>
      <c r="I639" s="87"/>
    </row>
    <row r="640" spans="1:9" x14ac:dyDescent="0.15">
      <c r="B640" s="357"/>
      <c r="C640" s="2286"/>
      <c r="D640" s="2286"/>
      <c r="E640" s="2286"/>
      <c r="F640" s="804"/>
      <c r="G640" s="804"/>
      <c r="H640" s="87"/>
      <c r="I640" s="87"/>
    </row>
    <row r="641" spans="1:9" x14ac:dyDescent="0.15">
      <c r="B641" s="357"/>
      <c r="C641" s="2286"/>
      <c r="D641" s="2286"/>
      <c r="E641" s="2286"/>
      <c r="F641" s="804"/>
      <c r="G641" s="804"/>
      <c r="H641" s="87"/>
      <c r="I641" s="87"/>
    </row>
    <row r="642" spans="1:9" x14ac:dyDescent="0.15">
      <c r="B642" s="357"/>
      <c r="C642" s="2286"/>
      <c r="D642" s="2286"/>
      <c r="E642" s="2286"/>
      <c r="F642" s="804"/>
      <c r="G642" s="804"/>
      <c r="H642" s="87"/>
      <c r="I642" s="87"/>
    </row>
    <row r="643" spans="1:9" x14ac:dyDescent="0.15">
      <c r="B643" s="1780" t="s">
        <v>1040</v>
      </c>
      <c r="C643" s="1780"/>
      <c r="D643" s="533"/>
      <c r="E643" s="533"/>
      <c r="F643" s="804"/>
      <c r="G643" s="804"/>
      <c r="H643" s="87"/>
      <c r="I643" s="87"/>
    </row>
    <row r="644" spans="1:9" x14ac:dyDescent="0.15">
      <c r="A644" s="709" t="s">
        <v>233</v>
      </c>
      <c r="B644" s="357"/>
      <c r="C644" s="2286"/>
      <c r="D644" s="2286"/>
      <c r="E644" s="2286"/>
      <c r="F644" s="804"/>
      <c r="G644" s="804"/>
      <c r="H644" s="87"/>
      <c r="I644" s="87"/>
    </row>
    <row r="645" spans="1:9" x14ac:dyDescent="0.15">
      <c r="B645" s="357"/>
      <c r="C645" s="2286"/>
      <c r="D645" s="2286"/>
      <c r="E645" s="2286"/>
      <c r="F645" s="804"/>
      <c r="G645" s="804"/>
      <c r="H645" s="87"/>
      <c r="I645" s="87"/>
    </row>
    <row r="646" spans="1:9" x14ac:dyDescent="0.15">
      <c r="B646" s="357"/>
      <c r="C646" s="2286"/>
      <c r="D646" s="2286"/>
      <c r="E646" s="2286"/>
      <c r="F646" s="804"/>
      <c r="G646" s="804"/>
      <c r="H646" s="87"/>
      <c r="I646" s="87"/>
    </row>
    <row r="647" spans="1:9" x14ac:dyDescent="0.15">
      <c r="B647" s="357"/>
      <c r="C647" s="2286"/>
      <c r="D647" s="2286"/>
      <c r="E647" s="2286"/>
      <c r="F647" s="804"/>
      <c r="G647" s="804"/>
      <c r="H647" s="87"/>
      <c r="I647" s="87"/>
    </row>
    <row r="648" spans="1:9" x14ac:dyDescent="0.15">
      <c r="B648" s="1780" t="s">
        <v>1050</v>
      </c>
      <c r="C648" s="1780"/>
      <c r="D648" s="533"/>
      <c r="E648" s="533"/>
      <c r="F648" s="804"/>
      <c r="G648" s="804"/>
      <c r="H648" s="87"/>
      <c r="I648" s="87"/>
    </row>
    <row r="649" spans="1:9" x14ac:dyDescent="0.15">
      <c r="A649" s="709" t="s">
        <v>112</v>
      </c>
      <c r="B649" s="357"/>
      <c r="C649" s="2286"/>
      <c r="D649" s="2286"/>
      <c r="E649" s="2286"/>
      <c r="F649" s="804"/>
      <c r="G649" s="804"/>
      <c r="H649" s="87"/>
      <c r="I649" s="87"/>
    </row>
    <row r="650" spans="1:9" x14ac:dyDescent="0.15">
      <c r="B650" s="357"/>
      <c r="C650" s="2286"/>
      <c r="D650" s="2286"/>
      <c r="E650" s="2286"/>
      <c r="F650" s="804"/>
      <c r="G650" s="804"/>
      <c r="H650" s="87"/>
      <c r="I650" s="87"/>
    </row>
    <row r="651" spans="1:9" x14ac:dyDescent="0.15">
      <c r="B651" s="357"/>
      <c r="C651" s="2286"/>
      <c r="D651" s="2286"/>
      <c r="E651" s="2286"/>
      <c r="F651" s="804"/>
      <c r="G651" s="804"/>
      <c r="H651" s="87"/>
      <c r="I651" s="87"/>
    </row>
    <row r="652" spans="1:9" x14ac:dyDescent="0.15">
      <c r="B652" s="357"/>
      <c r="C652" s="2286"/>
      <c r="D652" s="2286"/>
      <c r="E652" s="2286"/>
      <c r="F652" s="804"/>
      <c r="G652" s="804"/>
      <c r="H652" s="87"/>
      <c r="I652" s="87"/>
    </row>
    <row r="653" spans="1:9" x14ac:dyDescent="0.15">
      <c r="B653" s="1780" t="s">
        <v>1051</v>
      </c>
      <c r="C653" s="1780"/>
      <c r="D653" s="533"/>
      <c r="E653" s="533"/>
      <c r="F653" s="533"/>
      <c r="G653" s="804"/>
      <c r="H653" s="87"/>
      <c r="I653" s="87"/>
    </row>
    <row r="654" spans="1:9" x14ac:dyDescent="0.15">
      <c r="A654" s="709" t="s">
        <v>174</v>
      </c>
      <c r="B654" s="357"/>
      <c r="C654" s="2286"/>
      <c r="D654" s="2286"/>
      <c r="E654" s="2286"/>
      <c r="F654" s="804"/>
      <c r="G654" s="804"/>
      <c r="H654" s="87"/>
      <c r="I654" s="87"/>
    </row>
    <row r="655" spans="1:9" x14ac:dyDescent="0.15">
      <c r="B655" s="357"/>
      <c r="C655" s="2286"/>
      <c r="D655" s="2286"/>
      <c r="E655" s="2286"/>
      <c r="F655" s="804"/>
      <c r="G655" s="804"/>
      <c r="H655" s="87"/>
      <c r="I655" s="87"/>
    </row>
    <row r="656" spans="1:9" x14ac:dyDescent="0.15">
      <c r="B656" s="357"/>
      <c r="C656" s="2286"/>
      <c r="D656" s="2286"/>
      <c r="E656" s="2286"/>
      <c r="F656" s="804"/>
      <c r="G656" s="804"/>
      <c r="H656" s="87"/>
      <c r="I656" s="87"/>
    </row>
    <row r="657" spans="1:9" x14ac:dyDescent="0.15">
      <c r="B657" s="357"/>
      <c r="C657" s="2286"/>
      <c r="D657" s="2286"/>
      <c r="E657" s="2286"/>
      <c r="F657" s="804"/>
      <c r="G657" s="804"/>
      <c r="H657" s="87"/>
      <c r="I657" s="87"/>
    </row>
    <row r="658" spans="1:9" x14ac:dyDescent="0.15">
      <c r="B658" s="1780" t="s">
        <v>341</v>
      </c>
      <c r="C658" s="1780"/>
      <c r="D658" s="533"/>
      <c r="E658" s="533"/>
      <c r="F658" s="804"/>
      <c r="G658" s="804"/>
      <c r="H658" s="87"/>
      <c r="I658" s="87"/>
    </row>
    <row r="659" spans="1:9" x14ac:dyDescent="0.15">
      <c r="A659" s="709" t="s">
        <v>456</v>
      </c>
      <c r="B659" s="357"/>
      <c r="C659" s="2286"/>
      <c r="D659" s="2286"/>
      <c r="E659" s="2286"/>
      <c r="F659" s="804"/>
      <c r="G659" s="804"/>
      <c r="H659" s="87"/>
      <c r="I659" s="87"/>
    </row>
    <row r="660" spans="1:9" x14ac:dyDescent="0.15">
      <c r="B660" s="357"/>
      <c r="C660" s="2286"/>
      <c r="D660" s="2286"/>
      <c r="E660" s="2286"/>
      <c r="F660" s="804"/>
      <c r="G660" s="804"/>
      <c r="H660" s="87"/>
      <c r="I660" s="87"/>
    </row>
    <row r="661" spans="1:9" x14ac:dyDescent="0.15">
      <c r="B661" s="357"/>
      <c r="C661" s="2286"/>
      <c r="D661" s="2286"/>
      <c r="E661" s="2286"/>
      <c r="F661" s="804"/>
      <c r="G661" s="804"/>
      <c r="H661" s="87"/>
      <c r="I661" s="87"/>
    </row>
    <row r="662" spans="1:9" x14ac:dyDescent="0.15">
      <c r="B662" s="357"/>
      <c r="C662" s="2286"/>
      <c r="D662" s="2286"/>
      <c r="E662" s="2286"/>
      <c r="F662" s="804"/>
      <c r="G662" s="804"/>
      <c r="H662" s="87"/>
      <c r="I662" s="87"/>
    </row>
    <row r="663" spans="1:9" x14ac:dyDescent="0.15">
      <c r="B663" s="357"/>
      <c r="C663" s="2286"/>
      <c r="D663" s="2286"/>
      <c r="E663" s="2286"/>
      <c r="F663" s="804"/>
      <c r="G663" s="804"/>
      <c r="H663" s="87"/>
      <c r="I663" s="87"/>
    </row>
    <row r="664" spans="1:9" x14ac:dyDescent="0.15">
      <c r="B664" s="357"/>
      <c r="C664" s="2286"/>
      <c r="D664" s="2286"/>
      <c r="E664" s="2286"/>
      <c r="F664" s="804"/>
      <c r="G664" s="804"/>
      <c r="H664" s="87"/>
      <c r="I664" s="87"/>
    </row>
    <row r="665" spans="1:9" x14ac:dyDescent="0.15">
      <c r="B665" s="357"/>
      <c r="C665" s="2286"/>
      <c r="D665" s="2286"/>
      <c r="E665" s="2286"/>
      <c r="F665" s="804"/>
      <c r="G665" s="804"/>
      <c r="H665" s="87"/>
      <c r="I665" s="87"/>
    </row>
    <row r="666" spans="1:9" x14ac:dyDescent="0.15">
      <c r="B666" s="357"/>
      <c r="C666" s="2286"/>
      <c r="D666" s="2286"/>
      <c r="E666" s="2286"/>
      <c r="F666" s="804"/>
      <c r="G666" s="804"/>
      <c r="H666" s="87"/>
      <c r="I666" s="87"/>
    </row>
    <row r="667" spans="1:9" x14ac:dyDescent="0.15">
      <c r="B667" s="357"/>
      <c r="C667" s="2286"/>
      <c r="D667" s="2286"/>
      <c r="E667" s="2286"/>
      <c r="F667" s="804"/>
      <c r="G667" s="804"/>
      <c r="H667" s="87"/>
      <c r="I667" s="87"/>
    </row>
    <row r="668" spans="1:9" x14ac:dyDescent="0.15">
      <c r="B668" s="1780" t="s">
        <v>1052</v>
      </c>
      <c r="C668" s="1780"/>
      <c r="D668" s="533"/>
      <c r="E668" s="533"/>
      <c r="F668" s="804"/>
      <c r="G668" s="804"/>
      <c r="H668" s="87"/>
      <c r="I668" s="87"/>
    </row>
    <row r="669" spans="1:9" x14ac:dyDescent="0.15">
      <c r="A669" s="709" t="s">
        <v>706</v>
      </c>
      <c r="B669" s="357"/>
      <c r="C669" s="2286"/>
      <c r="D669" s="2286"/>
      <c r="E669" s="2286"/>
      <c r="F669" s="804"/>
      <c r="G669" s="804"/>
      <c r="H669" s="87"/>
      <c r="I669" s="87"/>
    </row>
    <row r="670" spans="1:9" x14ac:dyDescent="0.15">
      <c r="B670" s="357"/>
      <c r="C670" s="2286"/>
      <c r="D670" s="2286"/>
      <c r="E670" s="2286"/>
      <c r="F670" s="804"/>
      <c r="G670" s="804"/>
      <c r="H670" s="87"/>
      <c r="I670" s="87"/>
    </row>
    <row r="671" spans="1:9" x14ac:dyDescent="0.15">
      <c r="B671" s="357"/>
      <c r="C671" s="2286"/>
      <c r="D671" s="2286"/>
      <c r="E671" s="2286"/>
      <c r="F671" s="804"/>
      <c r="G671" s="804"/>
      <c r="H671" s="87"/>
      <c r="I671" s="87"/>
    </row>
    <row r="672" spans="1:9" x14ac:dyDescent="0.2">
      <c r="H672" s="87"/>
      <c r="I672" s="87"/>
    </row>
    <row r="673" spans="8:9" x14ac:dyDescent="0.2">
      <c r="H673" s="87"/>
      <c r="I673" s="87"/>
    </row>
    <row r="674" spans="8:9" x14ac:dyDescent="0.2">
      <c r="H674" s="87"/>
      <c r="I674" s="87"/>
    </row>
  </sheetData>
  <mergeCells count="527">
    <mergeCell ref="C608:E608"/>
    <mergeCell ref="C609:E609"/>
    <mergeCell ref="C610:E610"/>
    <mergeCell ref="C611:E611"/>
    <mergeCell ref="C612:E612"/>
    <mergeCell ref="B591:G591"/>
    <mergeCell ref="B590:G590"/>
    <mergeCell ref="C600:E600"/>
    <mergeCell ref="C618:E618"/>
    <mergeCell ref="C593:E593"/>
    <mergeCell ref="C594:E594"/>
    <mergeCell ref="C601:E601"/>
    <mergeCell ref="C602:E602"/>
    <mergeCell ref="C603:E603"/>
    <mergeCell ref="C604:E604"/>
    <mergeCell ref="C605:E605"/>
    <mergeCell ref="C606:E606"/>
    <mergeCell ref="C607:E607"/>
    <mergeCell ref="B219:G219"/>
    <mergeCell ref="B249:G249"/>
    <mergeCell ref="B255:G255"/>
    <mergeCell ref="B293:G293"/>
    <mergeCell ref="B297:G297"/>
    <mergeCell ref="B514:C514"/>
    <mergeCell ref="B520:C520"/>
    <mergeCell ref="B534:C534"/>
    <mergeCell ref="B539:C539"/>
    <mergeCell ref="B220:G220"/>
    <mergeCell ref="B221:G221"/>
    <mergeCell ref="C225:E225"/>
    <mergeCell ref="C226:E226"/>
    <mergeCell ref="C227:E227"/>
    <mergeCell ref="C229:E229"/>
    <mergeCell ref="C235:E235"/>
    <mergeCell ref="C236:E236"/>
    <mergeCell ref="C237:E237"/>
    <mergeCell ref="C238:E238"/>
    <mergeCell ref="C239:E239"/>
    <mergeCell ref="C230:E230"/>
    <mergeCell ref="C231:E231"/>
    <mergeCell ref="C232:E232"/>
    <mergeCell ref="C233:E233"/>
    <mergeCell ref="B90:G90"/>
    <mergeCell ref="B128:G128"/>
    <mergeCell ref="B129:C129"/>
    <mergeCell ref="B141:C141"/>
    <mergeCell ref="B145:C145"/>
    <mergeCell ref="B150:C150"/>
    <mergeCell ref="B157:C157"/>
    <mergeCell ref="B166:G166"/>
    <mergeCell ref="C5:E5"/>
    <mergeCell ref="C6:E6"/>
    <mergeCell ref="C7:E7"/>
    <mergeCell ref="C87:E87"/>
    <mergeCell ref="C88:E88"/>
    <mergeCell ref="C18:E18"/>
    <mergeCell ref="C19:E19"/>
    <mergeCell ref="C20:E20"/>
    <mergeCell ref="C21:E21"/>
    <mergeCell ref="C22:E22"/>
    <mergeCell ref="C12:E12"/>
    <mergeCell ref="C14:E14"/>
    <mergeCell ref="C15:E15"/>
    <mergeCell ref="C16:E16"/>
    <mergeCell ref="C17:E17"/>
    <mergeCell ref="C13:E13"/>
    <mergeCell ref="C28:E28"/>
    <mergeCell ref="C29:E29"/>
    <mergeCell ref="C30:E30"/>
    <mergeCell ref="C31:E31"/>
    <mergeCell ref="C32:E32"/>
    <mergeCell ref="C23:E23"/>
    <mergeCell ref="C24:E24"/>
    <mergeCell ref="C25:E25"/>
    <mergeCell ref="C26:E26"/>
    <mergeCell ref="C27:E27"/>
    <mergeCell ref="C43:E43"/>
    <mergeCell ref="C44:E44"/>
    <mergeCell ref="C45:E45"/>
    <mergeCell ref="C46:E46"/>
    <mergeCell ref="C86:E86"/>
    <mergeCell ref="C33:E33"/>
    <mergeCell ref="C37:E37"/>
    <mergeCell ref="C38:E38"/>
    <mergeCell ref="C39:E39"/>
    <mergeCell ref="B35:G35"/>
    <mergeCell ref="B42:G42"/>
    <mergeCell ref="B49:G49"/>
    <mergeCell ref="C57:E57"/>
    <mergeCell ref="C58:E58"/>
    <mergeCell ref="C67:E67"/>
    <mergeCell ref="C68:E68"/>
    <mergeCell ref="C69:E69"/>
    <mergeCell ref="C52:E52"/>
    <mergeCell ref="C53:E53"/>
    <mergeCell ref="C54:E54"/>
    <mergeCell ref="C55:E55"/>
    <mergeCell ref="C56:E56"/>
    <mergeCell ref="C89:E89"/>
    <mergeCell ref="B51:D51"/>
    <mergeCell ref="E51:G51"/>
    <mergeCell ref="C98:E98"/>
    <mergeCell ref="C111:E111"/>
    <mergeCell ref="C80:E80"/>
    <mergeCell ref="C81:E81"/>
    <mergeCell ref="C82:E82"/>
    <mergeCell ref="C61:E61"/>
    <mergeCell ref="C62:E62"/>
    <mergeCell ref="C63:E63"/>
    <mergeCell ref="C64:E64"/>
    <mergeCell ref="C65:E65"/>
    <mergeCell ref="C66:E66"/>
    <mergeCell ref="C75:E75"/>
    <mergeCell ref="C76:E76"/>
    <mergeCell ref="C77:E77"/>
    <mergeCell ref="C78:E78"/>
    <mergeCell ref="C79:E79"/>
    <mergeCell ref="C70:E70"/>
    <mergeCell ref="C71:E71"/>
    <mergeCell ref="C72:E72"/>
    <mergeCell ref="C73:E73"/>
    <mergeCell ref="C74:E74"/>
    <mergeCell ref="C104:E104"/>
    <mergeCell ref="C105:E105"/>
    <mergeCell ref="C106:E106"/>
    <mergeCell ref="C109:E109"/>
    <mergeCell ref="C110:E110"/>
    <mergeCell ref="C99:E99"/>
    <mergeCell ref="C100:E100"/>
    <mergeCell ref="C101:E101"/>
    <mergeCell ref="C102:E102"/>
    <mergeCell ref="C103:E103"/>
    <mergeCell ref="C117:E117"/>
    <mergeCell ref="C118:E118"/>
    <mergeCell ref="C119:E119"/>
    <mergeCell ref="C120:E120"/>
    <mergeCell ref="C121:E121"/>
    <mergeCell ref="C112:E112"/>
    <mergeCell ref="C113:E113"/>
    <mergeCell ref="C114:E114"/>
    <mergeCell ref="C115:E115"/>
    <mergeCell ref="C116:E116"/>
    <mergeCell ref="C133:E133"/>
    <mergeCell ref="C134:E134"/>
    <mergeCell ref="C135:E135"/>
    <mergeCell ref="C136:E136"/>
    <mergeCell ref="C137:E137"/>
    <mergeCell ref="C122:E122"/>
    <mergeCell ref="C123:E123"/>
    <mergeCell ref="C124:E124"/>
    <mergeCell ref="C131:E131"/>
    <mergeCell ref="C132:E132"/>
    <mergeCell ref="C144:E144"/>
    <mergeCell ref="C146:E146"/>
    <mergeCell ref="C147:E147"/>
    <mergeCell ref="C148:E148"/>
    <mergeCell ref="C149:E149"/>
    <mergeCell ref="C138:E138"/>
    <mergeCell ref="C139:E139"/>
    <mergeCell ref="C140:E140"/>
    <mergeCell ref="C142:E142"/>
    <mergeCell ref="C143:E143"/>
    <mergeCell ref="C156:E156"/>
    <mergeCell ref="C158:E158"/>
    <mergeCell ref="C159:E159"/>
    <mergeCell ref="C160:E160"/>
    <mergeCell ref="C161:E161"/>
    <mergeCell ref="C151:E151"/>
    <mergeCell ref="C152:E152"/>
    <mergeCell ref="C153:E153"/>
    <mergeCell ref="C154:E154"/>
    <mergeCell ref="C155:E155"/>
    <mergeCell ref="C189:E189"/>
    <mergeCell ref="C190:E190"/>
    <mergeCell ref="C192:E192"/>
    <mergeCell ref="C193:E193"/>
    <mergeCell ref="C194:E194"/>
    <mergeCell ref="C162:E162"/>
    <mergeCell ref="C163:E163"/>
    <mergeCell ref="B178:G179"/>
    <mergeCell ref="B181:G185"/>
    <mergeCell ref="C188:E188"/>
    <mergeCell ref="C200:E200"/>
    <mergeCell ref="C201:E201"/>
    <mergeCell ref="C202:E202"/>
    <mergeCell ref="C203:E203"/>
    <mergeCell ref="C204:E204"/>
    <mergeCell ref="C195:E195"/>
    <mergeCell ref="C196:E196"/>
    <mergeCell ref="C197:E197"/>
    <mergeCell ref="C198:E198"/>
    <mergeCell ref="C199:E199"/>
    <mergeCell ref="C210:E210"/>
    <mergeCell ref="C211:E211"/>
    <mergeCell ref="C212:E212"/>
    <mergeCell ref="C213:E213"/>
    <mergeCell ref="B215:G217"/>
    <mergeCell ref="C205:E205"/>
    <mergeCell ref="C206:E206"/>
    <mergeCell ref="C207:E207"/>
    <mergeCell ref="C208:E208"/>
    <mergeCell ref="C209:E209"/>
    <mergeCell ref="C234:E234"/>
    <mergeCell ref="C245:E245"/>
    <mergeCell ref="C246:E246"/>
    <mergeCell ref="B250:G250"/>
    <mergeCell ref="B251:G251"/>
    <mergeCell ref="C252:E252"/>
    <mergeCell ref="C240:E240"/>
    <mergeCell ref="C241:E241"/>
    <mergeCell ref="C242:E242"/>
    <mergeCell ref="C243:E243"/>
    <mergeCell ref="C244:E244"/>
    <mergeCell ref="C262:E262"/>
    <mergeCell ref="C264:E264"/>
    <mergeCell ref="C265:E265"/>
    <mergeCell ref="C266:E266"/>
    <mergeCell ref="C267:E267"/>
    <mergeCell ref="C253:E253"/>
    <mergeCell ref="B256:G256"/>
    <mergeCell ref="B257:G257"/>
    <mergeCell ref="C260:E260"/>
    <mergeCell ref="C261:E261"/>
    <mergeCell ref="C273:E273"/>
    <mergeCell ref="C274:E274"/>
    <mergeCell ref="C277:E277"/>
    <mergeCell ref="C278:E278"/>
    <mergeCell ref="C279:E279"/>
    <mergeCell ref="C268:E268"/>
    <mergeCell ref="C269:E269"/>
    <mergeCell ref="C270:E270"/>
    <mergeCell ref="C271:E271"/>
    <mergeCell ref="C272:E272"/>
    <mergeCell ref="C285:E285"/>
    <mergeCell ref="C286:E286"/>
    <mergeCell ref="C287:E287"/>
    <mergeCell ref="B294:G294"/>
    <mergeCell ref="B295:G295"/>
    <mergeCell ref="C280:E280"/>
    <mergeCell ref="C281:E281"/>
    <mergeCell ref="C282:E282"/>
    <mergeCell ref="C283:E283"/>
    <mergeCell ref="C284:E284"/>
    <mergeCell ref="C305:E305"/>
    <mergeCell ref="C308:E308"/>
    <mergeCell ref="C309:E309"/>
    <mergeCell ref="C310:E310"/>
    <mergeCell ref="C311:E311"/>
    <mergeCell ref="B298:G298"/>
    <mergeCell ref="B300:G300"/>
    <mergeCell ref="B299:G299"/>
    <mergeCell ref="C303:E303"/>
    <mergeCell ref="C304:E304"/>
    <mergeCell ref="C317:E317"/>
    <mergeCell ref="C320:E320"/>
    <mergeCell ref="C321:E321"/>
    <mergeCell ref="C322:E322"/>
    <mergeCell ref="C323:E323"/>
    <mergeCell ref="C318:E318"/>
    <mergeCell ref="C312:E312"/>
    <mergeCell ref="C313:E313"/>
    <mergeCell ref="C314:E314"/>
    <mergeCell ref="C315:E315"/>
    <mergeCell ref="C316:E316"/>
    <mergeCell ref="C330:E330"/>
    <mergeCell ref="C331:E331"/>
    <mergeCell ref="C332:E332"/>
    <mergeCell ref="C333:E333"/>
    <mergeCell ref="C334:E334"/>
    <mergeCell ref="C325:E325"/>
    <mergeCell ref="C326:E326"/>
    <mergeCell ref="C327:E327"/>
    <mergeCell ref="C328:E328"/>
    <mergeCell ref="C329:E329"/>
    <mergeCell ref="C340:E340"/>
    <mergeCell ref="B354:F354"/>
    <mergeCell ref="B355:F355"/>
    <mergeCell ref="B356:F356"/>
    <mergeCell ref="C368:E368"/>
    <mergeCell ref="C335:E335"/>
    <mergeCell ref="C336:E336"/>
    <mergeCell ref="C337:E337"/>
    <mergeCell ref="C338:E338"/>
    <mergeCell ref="C339:E339"/>
    <mergeCell ref="C374:E374"/>
    <mergeCell ref="C375:E375"/>
    <mergeCell ref="C376:E376"/>
    <mergeCell ref="C377:E377"/>
    <mergeCell ref="C378:E378"/>
    <mergeCell ref="C369:E369"/>
    <mergeCell ref="C370:E370"/>
    <mergeCell ref="C371:E371"/>
    <mergeCell ref="C372:E372"/>
    <mergeCell ref="C373:E373"/>
    <mergeCell ref="C384:E384"/>
    <mergeCell ref="C385:E385"/>
    <mergeCell ref="C386:E386"/>
    <mergeCell ref="C387:E387"/>
    <mergeCell ref="C388:E388"/>
    <mergeCell ref="C379:E379"/>
    <mergeCell ref="C380:E380"/>
    <mergeCell ref="C381:E381"/>
    <mergeCell ref="C382:E382"/>
    <mergeCell ref="C383:E383"/>
    <mergeCell ref="C394:E394"/>
    <mergeCell ref="C395:E395"/>
    <mergeCell ref="C396:E396"/>
    <mergeCell ref="C397:E397"/>
    <mergeCell ref="C398:E398"/>
    <mergeCell ref="C389:E389"/>
    <mergeCell ref="C390:E390"/>
    <mergeCell ref="C391:E391"/>
    <mergeCell ref="C392:E392"/>
    <mergeCell ref="C393:E393"/>
    <mergeCell ref="C404:E404"/>
    <mergeCell ref="C405:E405"/>
    <mergeCell ref="C406:E406"/>
    <mergeCell ref="C407:E407"/>
    <mergeCell ref="C408:E408"/>
    <mergeCell ref="C399:E399"/>
    <mergeCell ref="C400:E400"/>
    <mergeCell ref="C401:E401"/>
    <mergeCell ref="C402:E402"/>
    <mergeCell ref="C403:E403"/>
    <mergeCell ref="C414:E414"/>
    <mergeCell ref="C415:E415"/>
    <mergeCell ref="C416:E416"/>
    <mergeCell ref="C418:E418"/>
    <mergeCell ref="C419:E419"/>
    <mergeCell ref="C409:E409"/>
    <mergeCell ref="C410:E410"/>
    <mergeCell ref="C411:E411"/>
    <mergeCell ref="C412:E412"/>
    <mergeCell ref="C413:E413"/>
    <mergeCell ref="C431:E431"/>
    <mergeCell ref="C432:E432"/>
    <mergeCell ref="C433:E433"/>
    <mergeCell ref="C434:E434"/>
    <mergeCell ref="C435:E435"/>
    <mergeCell ref="C425:E425"/>
    <mergeCell ref="C426:E426"/>
    <mergeCell ref="C427:E427"/>
    <mergeCell ref="C428:E428"/>
    <mergeCell ref="C430:E430"/>
    <mergeCell ref="C441:E441"/>
    <mergeCell ref="C443:E443"/>
    <mergeCell ref="C444:E444"/>
    <mergeCell ref="C445:E445"/>
    <mergeCell ref="C446:E446"/>
    <mergeCell ref="C436:E436"/>
    <mergeCell ref="C437:E437"/>
    <mergeCell ref="C438:E438"/>
    <mergeCell ref="C439:E439"/>
    <mergeCell ref="C440:E440"/>
    <mergeCell ref="C453:E453"/>
    <mergeCell ref="C454:E454"/>
    <mergeCell ref="C455:E455"/>
    <mergeCell ref="C457:E457"/>
    <mergeCell ref="C458:E458"/>
    <mergeCell ref="C448:E448"/>
    <mergeCell ref="C449:E449"/>
    <mergeCell ref="C450:E450"/>
    <mergeCell ref="C451:E451"/>
    <mergeCell ref="C452:E452"/>
    <mergeCell ref="C464:E464"/>
    <mergeCell ref="C465:E465"/>
    <mergeCell ref="C466:E466"/>
    <mergeCell ref="C468:E468"/>
    <mergeCell ref="C469:E469"/>
    <mergeCell ref="C459:E459"/>
    <mergeCell ref="C460:E460"/>
    <mergeCell ref="C461:E461"/>
    <mergeCell ref="C462:E462"/>
    <mergeCell ref="C463:E463"/>
    <mergeCell ref="C476:E476"/>
    <mergeCell ref="C477:E477"/>
    <mergeCell ref="C478:E478"/>
    <mergeCell ref="C479:E479"/>
    <mergeCell ref="C493:E493"/>
    <mergeCell ref="C470:E470"/>
    <mergeCell ref="C471:E471"/>
    <mergeCell ref="C473:E473"/>
    <mergeCell ref="C474:E474"/>
    <mergeCell ref="C475:E475"/>
    <mergeCell ref="C487:E487"/>
    <mergeCell ref="C488:E488"/>
    <mergeCell ref="C489:E489"/>
    <mergeCell ref="C490:E490"/>
    <mergeCell ref="C492:E492"/>
    <mergeCell ref="C482:E482"/>
    <mergeCell ref="C483:E483"/>
    <mergeCell ref="C484:E484"/>
    <mergeCell ref="C485:E485"/>
    <mergeCell ref="C486:E486"/>
    <mergeCell ref="C500:E500"/>
    <mergeCell ref="C501:E501"/>
    <mergeCell ref="C502:E502"/>
    <mergeCell ref="C503:E503"/>
    <mergeCell ref="C504:E504"/>
    <mergeCell ref="C494:E494"/>
    <mergeCell ref="C495:E495"/>
    <mergeCell ref="C496:E496"/>
    <mergeCell ref="C498:E498"/>
    <mergeCell ref="C499:E499"/>
    <mergeCell ref="C515:E515"/>
    <mergeCell ref="C516:E516"/>
    <mergeCell ref="C517:E517"/>
    <mergeCell ref="C518:E518"/>
    <mergeCell ref="C519:E519"/>
    <mergeCell ref="C505:E505"/>
    <mergeCell ref="C507:E507"/>
    <mergeCell ref="C508:E508"/>
    <mergeCell ref="C509:E509"/>
    <mergeCell ref="C510:E510"/>
    <mergeCell ref="C526:E526"/>
    <mergeCell ref="C527:E527"/>
    <mergeCell ref="C528:E528"/>
    <mergeCell ref="C529:E529"/>
    <mergeCell ref="C530:E530"/>
    <mergeCell ref="C521:E521"/>
    <mergeCell ref="C522:E522"/>
    <mergeCell ref="C523:E523"/>
    <mergeCell ref="C524:E524"/>
    <mergeCell ref="C525:E525"/>
    <mergeCell ref="C537:E537"/>
    <mergeCell ref="C538:E538"/>
    <mergeCell ref="C540:E540"/>
    <mergeCell ref="C541:E541"/>
    <mergeCell ref="C542:E542"/>
    <mergeCell ref="C531:E531"/>
    <mergeCell ref="C532:E532"/>
    <mergeCell ref="C533:E533"/>
    <mergeCell ref="C535:E535"/>
    <mergeCell ref="C536:E536"/>
    <mergeCell ref="C552:E552"/>
    <mergeCell ref="C553:E553"/>
    <mergeCell ref="C554:E554"/>
    <mergeCell ref="C555:E555"/>
    <mergeCell ref="C556:E556"/>
    <mergeCell ref="C543:E543"/>
    <mergeCell ref="C544:E544"/>
    <mergeCell ref="C545:E545"/>
    <mergeCell ref="C546:E546"/>
    <mergeCell ref="C551:E551"/>
    <mergeCell ref="C576:E576"/>
    <mergeCell ref="C566:E566"/>
    <mergeCell ref="C567:E567"/>
    <mergeCell ref="C568:E568"/>
    <mergeCell ref="C569:E569"/>
    <mergeCell ref="C570:E570"/>
    <mergeCell ref="C557:E557"/>
    <mergeCell ref="C558:E558"/>
    <mergeCell ref="C559:E559"/>
    <mergeCell ref="C560:E560"/>
    <mergeCell ref="C561:E561"/>
    <mergeCell ref="B563:G563"/>
    <mergeCell ref="B564:G564"/>
    <mergeCell ref="B562:G562"/>
    <mergeCell ref="C571:E571"/>
    <mergeCell ref="C572:E572"/>
    <mergeCell ref="C574:E574"/>
    <mergeCell ref="C575:E575"/>
    <mergeCell ref="C583:E583"/>
    <mergeCell ref="C584:E584"/>
    <mergeCell ref="C585:E585"/>
    <mergeCell ref="C586:E586"/>
    <mergeCell ref="C592:E592"/>
    <mergeCell ref="C577:E577"/>
    <mergeCell ref="C578:E578"/>
    <mergeCell ref="C579:E579"/>
    <mergeCell ref="C580:E580"/>
    <mergeCell ref="C581:E581"/>
    <mergeCell ref="B589:G589"/>
    <mergeCell ref="C619:E619"/>
    <mergeCell ref="C620:E620"/>
    <mergeCell ref="C621:E621"/>
    <mergeCell ref="C622:E622"/>
    <mergeCell ref="C613:E613"/>
    <mergeCell ref="C614:E614"/>
    <mergeCell ref="C615:E615"/>
    <mergeCell ref="C616:E616"/>
    <mergeCell ref="C617:E617"/>
    <mergeCell ref="C633:E633"/>
    <mergeCell ref="C634:E634"/>
    <mergeCell ref="C635:E635"/>
    <mergeCell ref="C636:E636"/>
    <mergeCell ref="C637:E637"/>
    <mergeCell ref="C623:E623"/>
    <mergeCell ref="C629:E629"/>
    <mergeCell ref="C630:E630"/>
    <mergeCell ref="C631:E631"/>
    <mergeCell ref="C632:E632"/>
    <mergeCell ref="B628:C628"/>
    <mergeCell ref="C644:E644"/>
    <mergeCell ref="C645:E645"/>
    <mergeCell ref="C646:E646"/>
    <mergeCell ref="C647:E647"/>
    <mergeCell ref="C649:E649"/>
    <mergeCell ref="C638:E638"/>
    <mergeCell ref="C639:E639"/>
    <mergeCell ref="C640:E640"/>
    <mergeCell ref="C641:E641"/>
    <mergeCell ref="C642:E642"/>
    <mergeCell ref="B643:C643"/>
    <mergeCell ref="B648:C648"/>
    <mergeCell ref="C656:E656"/>
    <mergeCell ref="C657:E657"/>
    <mergeCell ref="C659:E659"/>
    <mergeCell ref="C660:E660"/>
    <mergeCell ref="C661:E661"/>
    <mergeCell ref="C650:E650"/>
    <mergeCell ref="C651:E651"/>
    <mergeCell ref="C652:E652"/>
    <mergeCell ref="C654:E654"/>
    <mergeCell ref="C655:E655"/>
    <mergeCell ref="B653:C653"/>
    <mergeCell ref="B658:C658"/>
    <mergeCell ref="C667:E667"/>
    <mergeCell ref="C669:E669"/>
    <mergeCell ref="C670:E670"/>
    <mergeCell ref="C671:E671"/>
    <mergeCell ref="C662:E662"/>
    <mergeCell ref="C663:E663"/>
    <mergeCell ref="C664:E664"/>
    <mergeCell ref="C665:E665"/>
    <mergeCell ref="C666:E666"/>
    <mergeCell ref="B668:C668"/>
  </mergeCells>
  <phoneticPr fontId="64" type="noConversion"/>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4"/>
  <sheetViews>
    <sheetView zoomScale="150" zoomScaleNormal="150" zoomScalePageLayoutView="150" workbookViewId="0">
      <selection activeCell="E11" sqref="E11"/>
    </sheetView>
  </sheetViews>
  <sheetFormatPr baseColWidth="10" defaultColWidth="8.83203125" defaultRowHeight="13" x14ac:dyDescent="0.2"/>
  <cols>
    <col min="1" max="1" width="6.6640625" style="709" customWidth="1"/>
    <col min="2" max="2" width="9.33203125" style="709" customWidth="1"/>
    <col min="3" max="3" width="13.5" style="709" customWidth="1"/>
    <col min="4" max="4" width="8.6640625" style="709" customWidth="1"/>
    <col min="5" max="5" width="12.5" style="709" customWidth="1"/>
    <col min="6" max="6" width="10.33203125" style="87" customWidth="1"/>
    <col min="7" max="7" width="11.6640625" style="87" customWidth="1"/>
    <col min="8" max="8" width="11.6640625" style="709" customWidth="1"/>
    <col min="9" max="9" width="13.5" style="709" customWidth="1"/>
    <col min="10" max="16384" width="8.83203125" style="709"/>
  </cols>
  <sheetData>
    <row r="1" spans="1:8" x14ac:dyDescent="0.2">
      <c r="A1" s="500" t="s">
        <v>2093</v>
      </c>
      <c r="B1" s="778"/>
      <c r="C1" s="779"/>
      <c r="D1" s="779"/>
      <c r="E1" s="779"/>
      <c r="F1" s="780"/>
      <c r="G1" s="780"/>
    </row>
    <row r="3" spans="1:8" x14ac:dyDescent="0.2">
      <c r="A3" s="501" t="s">
        <v>1172</v>
      </c>
      <c r="B3" s="779"/>
    </row>
    <row r="4" spans="1:8" x14ac:dyDescent="0.2">
      <c r="A4" s="709" t="s">
        <v>0</v>
      </c>
      <c r="B4" s="1746"/>
      <c r="C4" s="1746"/>
      <c r="D4" s="1746"/>
      <c r="E4" s="1746"/>
      <c r="F4" s="1746"/>
      <c r="G4" s="1746"/>
    </row>
    <row r="6" spans="1:8" x14ac:dyDescent="0.2">
      <c r="A6" s="709" t="s">
        <v>1</v>
      </c>
      <c r="B6" s="1746"/>
      <c r="C6" s="1746"/>
      <c r="D6" s="1746"/>
      <c r="E6" s="1746"/>
      <c r="F6" s="781"/>
      <c r="G6" s="782"/>
    </row>
    <row r="7" spans="1:8" x14ac:dyDescent="0.2">
      <c r="B7" s="1746"/>
      <c r="C7" s="1746"/>
      <c r="D7" s="1746"/>
      <c r="E7" s="1746"/>
      <c r="F7" s="781"/>
      <c r="G7" s="782"/>
    </row>
    <row r="8" spans="1:8" x14ac:dyDescent="0.2">
      <c r="B8" s="1746"/>
      <c r="C8" s="1746"/>
      <c r="D8" s="1746"/>
      <c r="E8" s="1746"/>
      <c r="F8" s="781"/>
      <c r="G8" s="782"/>
    </row>
    <row r="9" spans="1:8" x14ac:dyDescent="0.2">
      <c r="B9" s="1746"/>
      <c r="C9" s="1746"/>
      <c r="D9" s="1746"/>
      <c r="E9" s="1746"/>
      <c r="F9" s="781"/>
      <c r="G9" s="782"/>
    </row>
    <row r="10" spans="1:8" x14ac:dyDescent="0.2">
      <c r="B10" s="1746"/>
      <c r="C10" s="1746"/>
      <c r="D10" s="1746"/>
      <c r="E10" s="1746"/>
      <c r="F10" s="431"/>
      <c r="G10" s="782"/>
    </row>
    <row r="12" spans="1:8" x14ac:dyDescent="0.2">
      <c r="A12" s="501" t="s">
        <v>1173</v>
      </c>
      <c r="B12" s="779"/>
    </row>
    <row r="13" spans="1:8" ht="14" thickBot="1" x14ac:dyDescent="0.2">
      <c r="A13" s="87"/>
      <c r="C13" s="499"/>
      <c r="D13" s="569"/>
      <c r="E13" s="569"/>
      <c r="F13" s="546"/>
      <c r="G13" s="546" t="s">
        <v>281</v>
      </c>
      <c r="H13" s="546" t="s">
        <v>282</v>
      </c>
    </row>
    <row r="14" spans="1:8" x14ac:dyDescent="0.2">
      <c r="A14" s="709" t="s">
        <v>0</v>
      </c>
      <c r="B14" s="553" t="s">
        <v>981</v>
      </c>
      <c r="E14" s="87"/>
      <c r="H14" s="87"/>
    </row>
    <row r="15" spans="1:8" x14ac:dyDescent="0.2">
      <c r="C15" s="1746"/>
      <c r="D15" s="1746"/>
      <c r="E15" s="1746"/>
      <c r="F15" s="1746"/>
      <c r="H15" s="87"/>
    </row>
    <row r="16" spans="1:8" x14ac:dyDescent="0.2">
      <c r="C16" s="1746"/>
      <c r="D16" s="1746"/>
      <c r="E16" s="1746"/>
      <c r="F16" s="1746"/>
      <c r="H16" s="87"/>
    </row>
    <row r="17" spans="2:9" x14ac:dyDescent="0.2">
      <c r="B17" s="728"/>
      <c r="C17" s="1746"/>
      <c r="D17" s="1746"/>
      <c r="E17" s="1746"/>
      <c r="F17" s="1746"/>
      <c r="H17" s="87"/>
    </row>
    <row r="18" spans="2:9" x14ac:dyDescent="0.2">
      <c r="C18" s="1746"/>
      <c r="D18" s="1746"/>
      <c r="E18" s="1746"/>
      <c r="F18" s="1746"/>
      <c r="H18" s="87"/>
    </row>
    <row r="19" spans="2:9" x14ac:dyDescent="0.2">
      <c r="B19" s="553" t="s">
        <v>280</v>
      </c>
      <c r="E19" s="87"/>
      <c r="H19" s="87"/>
    </row>
    <row r="20" spans="2:9" x14ac:dyDescent="0.2">
      <c r="C20" s="1746"/>
      <c r="D20" s="1746"/>
      <c r="E20" s="1746"/>
      <c r="F20" s="1746"/>
      <c r="H20" s="87"/>
    </row>
    <row r="21" spans="2:9" x14ac:dyDescent="0.2">
      <c r="C21" s="1746"/>
      <c r="D21" s="1746"/>
      <c r="E21" s="1746"/>
      <c r="F21" s="1746"/>
      <c r="H21" s="87"/>
    </row>
    <row r="22" spans="2:9" x14ac:dyDescent="0.2">
      <c r="C22" s="1746"/>
      <c r="D22" s="1746"/>
      <c r="E22" s="1746"/>
      <c r="F22" s="1746"/>
      <c r="H22" s="87"/>
    </row>
    <row r="23" spans="2:9" x14ac:dyDescent="0.2">
      <c r="B23" s="728"/>
      <c r="C23" s="1746"/>
      <c r="D23" s="1746"/>
      <c r="E23" s="1746"/>
      <c r="F23" s="1746"/>
      <c r="H23" s="87"/>
      <c r="I23" s="87"/>
    </row>
    <row r="24" spans="2:9" x14ac:dyDescent="0.2">
      <c r="C24" s="1746"/>
      <c r="D24" s="1746"/>
      <c r="E24" s="1746"/>
      <c r="F24" s="1746"/>
      <c r="H24" s="87"/>
      <c r="I24" s="87"/>
    </row>
    <row r="25" spans="2:9" x14ac:dyDescent="0.2">
      <c r="C25" s="1746"/>
      <c r="D25" s="1746"/>
      <c r="E25" s="1746"/>
      <c r="F25" s="1746"/>
      <c r="H25" s="87"/>
    </row>
    <row r="26" spans="2:9" x14ac:dyDescent="0.2">
      <c r="B26" s="728"/>
      <c r="C26" s="1746"/>
      <c r="D26" s="1746"/>
      <c r="E26" s="1746"/>
      <c r="F26" s="1746"/>
      <c r="H26" s="87"/>
      <c r="I26" s="87"/>
    </row>
    <row r="27" spans="2:9" x14ac:dyDescent="0.2">
      <c r="B27" s="728"/>
      <c r="C27" s="1746"/>
      <c r="D27" s="1746"/>
      <c r="E27" s="1746"/>
      <c r="F27" s="1746"/>
      <c r="H27" s="87"/>
      <c r="I27" s="87"/>
    </row>
    <row r="28" spans="2:9" x14ac:dyDescent="0.2">
      <c r="F28" s="709"/>
      <c r="H28" s="87"/>
    </row>
    <row r="29" spans="2:9" x14ac:dyDescent="0.2">
      <c r="B29" s="553" t="s">
        <v>982</v>
      </c>
      <c r="E29" s="87"/>
      <c r="H29" s="87"/>
    </row>
    <row r="30" spans="2:9" x14ac:dyDescent="0.2">
      <c r="C30" s="1746"/>
      <c r="D30" s="1746"/>
      <c r="E30" s="1746"/>
      <c r="F30" s="1746"/>
      <c r="H30" s="87"/>
    </row>
    <row r="31" spans="2:9" x14ac:dyDescent="0.2">
      <c r="B31" s="728"/>
      <c r="C31" s="1746"/>
      <c r="D31" s="1746"/>
      <c r="E31" s="1746"/>
      <c r="F31" s="1746"/>
      <c r="H31" s="87"/>
    </row>
    <row r="32" spans="2:9" x14ac:dyDescent="0.2">
      <c r="B32" s="728"/>
      <c r="C32" s="1746"/>
      <c r="D32" s="1746"/>
      <c r="E32" s="1746"/>
      <c r="F32" s="1746"/>
    </row>
    <row r="33" spans="1:9" x14ac:dyDescent="0.2">
      <c r="C33" s="1746"/>
      <c r="D33" s="1746"/>
      <c r="E33" s="1746"/>
      <c r="F33" s="1746"/>
      <c r="H33" s="87"/>
    </row>
    <row r="34" spans="1:9" x14ac:dyDescent="0.2">
      <c r="B34" s="553" t="s">
        <v>465</v>
      </c>
      <c r="E34" s="87"/>
      <c r="H34" s="87"/>
    </row>
    <row r="35" spans="1:9" x14ac:dyDescent="0.2">
      <c r="C35" s="1746"/>
      <c r="D35" s="1746"/>
      <c r="E35" s="1746"/>
      <c r="F35" s="1746"/>
      <c r="H35" s="87"/>
    </row>
    <row r="36" spans="1:9" x14ac:dyDescent="0.2">
      <c r="B36" s="728"/>
      <c r="C36" s="1746"/>
      <c r="D36" s="1746"/>
      <c r="E36" s="1746"/>
      <c r="F36" s="1746"/>
      <c r="H36" s="87"/>
    </row>
    <row r="37" spans="1:9" x14ac:dyDescent="0.2">
      <c r="B37" s="728"/>
      <c r="C37" s="1746"/>
      <c r="D37" s="1746"/>
      <c r="E37" s="1746"/>
      <c r="F37" s="1746"/>
      <c r="H37" s="87"/>
    </row>
    <row r="38" spans="1:9" x14ac:dyDescent="0.2">
      <c r="C38" s="1746"/>
      <c r="D38" s="1746"/>
      <c r="E38" s="1746"/>
      <c r="F38" s="1746"/>
      <c r="H38" s="87"/>
    </row>
    <row r="39" spans="1:9" x14ac:dyDescent="0.2">
      <c r="C39" s="1746"/>
      <c r="D39" s="1746"/>
      <c r="E39" s="1746"/>
      <c r="F39" s="1746"/>
      <c r="H39" s="87"/>
    </row>
    <row r="40" spans="1:9" x14ac:dyDescent="0.2">
      <c r="B40" s="728"/>
      <c r="C40" s="1746"/>
      <c r="D40" s="1746"/>
      <c r="E40" s="1746"/>
      <c r="F40" s="1746"/>
      <c r="H40" s="87"/>
    </row>
    <row r="41" spans="1:9" x14ac:dyDescent="0.2">
      <c r="C41" s="1746"/>
      <c r="D41" s="1746"/>
      <c r="E41" s="1746"/>
      <c r="F41" s="1746"/>
      <c r="H41" s="87"/>
    </row>
    <row r="42" spans="1:9" x14ac:dyDescent="0.2">
      <c r="C42" s="1746"/>
      <c r="D42" s="1746"/>
      <c r="E42" s="1746"/>
      <c r="F42" s="1746"/>
      <c r="H42" s="87"/>
    </row>
    <row r="43" spans="1:9" x14ac:dyDescent="0.2">
      <c r="C43" s="1746"/>
      <c r="D43" s="1746"/>
      <c r="E43" s="1746"/>
      <c r="F43" s="1746"/>
      <c r="H43" s="87"/>
    </row>
    <row r="44" spans="1:9" x14ac:dyDescent="0.2">
      <c r="B44" s="728"/>
      <c r="C44" s="1746"/>
      <c r="D44" s="1746"/>
      <c r="E44" s="1746"/>
      <c r="F44" s="1746"/>
    </row>
    <row r="45" spans="1:9" x14ac:dyDescent="0.2">
      <c r="A45" s="709" t="s">
        <v>1</v>
      </c>
      <c r="E45" s="87"/>
      <c r="H45" s="87"/>
    </row>
    <row r="46" spans="1:9" x14ac:dyDescent="0.2">
      <c r="B46" s="2288" t="s">
        <v>924</v>
      </c>
      <c r="C46" s="2290"/>
      <c r="D46" s="2290"/>
      <c r="E46" s="2290"/>
      <c r="F46" s="2290"/>
      <c r="G46" s="2290"/>
      <c r="H46" s="2290"/>
      <c r="I46" s="2290"/>
    </row>
    <row r="47" spans="1:9" x14ac:dyDescent="0.2">
      <c r="B47" s="628" t="s">
        <v>234</v>
      </c>
      <c r="C47" s="628" t="s">
        <v>708</v>
      </c>
      <c r="D47" s="628"/>
      <c r="E47" s="628" t="s">
        <v>983</v>
      </c>
      <c r="F47" s="628" t="s">
        <v>234</v>
      </c>
      <c r="G47" s="628" t="s">
        <v>708</v>
      </c>
      <c r="H47" s="628"/>
      <c r="I47" s="628" t="s">
        <v>983</v>
      </c>
    </row>
    <row r="48" spans="1:9" x14ac:dyDescent="0.2">
      <c r="B48" s="783"/>
      <c r="D48" s="784"/>
      <c r="E48" s="87"/>
      <c r="F48" s="785"/>
      <c r="H48" s="786"/>
      <c r="I48" s="90"/>
    </row>
    <row r="49" spans="1:9" x14ac:dyDescent="0.2">
      <c r="B49" s="783"/>
      <c r="C49" s="787"/>
      <c r="D49" s="788"/>
      <c r="E49" s="87"/>
      <c r="F49" s="789"/>
      <c r="H49" s="87"/>
      <c r="I49" s="90"/>
    </row>
    <row r="50" spans="1:9" ht="16" x14ac:dyDescent="0.2">
      <c r="B50" s="788"/>
      <c r="C50" s="788"/>
      <c r="D50" s="788"/>
      <c r="E50" s="432"/>
      <c r="F50" s="790"/>
      <c r="I50" s="432"/>
    </row>
    <row r="51" spans="1:9" x14ac:dyDescent="0.2">
      <c r="H51" s="87"/>
    </row>
    <row r="52" spans="1:9" x14ac:dyDescent="0.2">
      <c r="H52" s="87"/>
    </row>
    <row r="53" spans="1:9" x14ac:dyDescent="0.2">
      <c r="B53" s="2241" t="s">
        <v>1206</v>
      </c>
      <c r="C53" s="2241"/>
      <c r="D53" s="2241"/>
      <c r="E53" s="2241"/>
      <c r="F53" s="2241"/>
      <c r="G53" s="2241"/>
      <c r="H53" s="2241"/>
      <c r="I53" s="2241"/>
    </row>
    <row r="54" spans="1:9" x14ac:dyDescent="0.2">
      <c r="B54" s="628" t="s">
        <v>234</v>
      </c>
      <c r="C54" s="628" t="s">
        <v>708</v>
      </c>
      <c r="D54" s="628"/>
      <c r="E54" s="628" t="s">
        <v>983</v>
      </c>
      <c r="F54" s="628" t="s">
        <v>234</v>
      </c>
      <c r="G54" s="628" t="s">
        <v>708</v>
      </c>
      <c r="H54" s="628"/>
      <c r="I54" s="628" t="s">
        <v>983</v>
      </c>
    </row>
    <row r="55" spans="1:9" x14ac:dyDescent="0.2">
      <c r="B55" s="783"/>
      <c r="D55" s="784"/>
      <c r="E55" s="87"/>
      <c r="F55" s="785"/>
      <c r="H55" s="786"/>
      <c r="I55" s="90"/>
    </row>
    <row r="56" spans="1:9" x14ac:dyDescent="0.2">
      <c r="B56" s="783"/>
      <c r="C56" s="787"/>
      <c r="D56" s="788"/>
      <c r="E56" s="87"/>
      <c r="F56" s="789"/>
      <c r="H56" s="87"/>
      <c r="I56" s="90"/>
    </row>
    <row r="57" spans="1:9" ht="16" x14ac:dyDescent="0.2">
      <c r="B57" s="788"/>
      <c r="C57" s="788"/>
      <c r="D57" s="788"/>
      <c r="E57" s="432"/>
      <c r="F57" s="790"/>
      <c r="I57" s="432"/>
    </row>
    <row r="59" spans="1:9" x14ac:dyDescent="0.2">
      <c r="B59" s="2288" t="s">
        <v>986</v>
      </c>
      <c r="C59" s="2289"/>
      <c r="D59" s="2289"/>
      <c r="E59" s="2289"/>
      <c r="F59" s="2289"/>
      <c r="G59" s="2289"/>
      <c r="H59" s="2289"/>
      <c r="I59" s="2289"/>
    </row>
    <row r="60" spans="1:9" x14ac:dyDescent="0.2">
      <c r="B60" s="628" t="s">
        <v>234</v>
      </c>
      <c r="C60" s="628" t="s">
        <v>708</v>
      </c>
      <c r="D60" s="628"/>
      <c r="E60" s="628" t="s">
        <v>983</v>
      </c>
      <c r="F60" s="628" t="s">
        <v>234</v>
      </c>
      <c r="G60" s="628" t="s">
        <v>708</v>
      </c>
      <c r="H60" s="628"/>
      <c r="I60" s="628" t="s">
        <v>983</v>
      </c>
    </row>
    <row r="61" spans="1:9" x14ac:dyDescent="0.2">
      <c r="B61" s="783"/>
      <c r="D61" s="784"/>
      <c r="E61" s="87"/>
      <c r="F61" s="785"/>
      <c r="H61" s="786"/>
      <c r="I61" s="90"/>
    </row>
    <row r="62" spans="1:9" x14ac:dyDescent="0.2">
      <c r="B62" s="783"/>
      <c r="C62" s="787"/>
      <c r="D62" s="788"/>
      <c r="E62" s="87"/>
      <c r="F62" s="789"/>
      <c r="H62" s="87"/>
      <c r="I62" s="90"/>
    </row>
    <row r="63" spans="1:9" ht="16" x14ac:dyDescent="0.2">
      <c r="B63" s="788"/>
      <c r="C63" s="788"/>
      <c r="D63" s="788"/>
      <c r="E63" s="432"/>
      <c r="F63" s="790"/>
      <c r="I63" s="432"/>
    </row>
    <row r="64" spans="1:9" x14ac:dyDescent="0.2">
      <c r="A64" s="709" t="s">
        <v>298</v>
      </c>
      <c r="E64" s="87"/>
      <c r="G64" s="709"/>
    </row>
    <row r="65" spans="1:8" x14ac:dyDescent="0.2">
      <c r="E65" s="87"/>
      <c r="G65" s="709"/>
    </row>
    <row r="66" spans="1:8" x14ac:dyDescent="0.2">
      <c r="E66" s="787"/>
    </row>
    <row r="67" spans="1:8" x14ac:dyDescent="0.2">
      <c r="E67" s="787"/>
    </row>
    <row r="69" spans="1:8" x14ac:dyDescent="0.2">
      <c r="E69" s="791"/>
      <c r="G69" s="791"/>
    </row>
    <row r="70" spans="1:8" x14ac:dyDescent="0.2">
      <c r="E70" s="87"/>
    </row>
    <row r="71" spans="1:8" x14ac:dyDescent="0.2">
      <c r="E71" s="791"/>
      <c r="F71" s="791"/>
      <c r="G71" s="791"/>
    </row>
    <row r="72" spans="1:8" x14ac:dyDescent="0.2">
      <c r="E72" s="791"/>
      <c r="F72" s="791"/>
      <c r="G72" s="791"/>
      <c r="H72" s="784"/>
    </row>
    <row r="73" spans="1:8" x14ac:dyDescent="0.2">
      <c r="E73" s="791"/>
      <c r="F73" s="791"/>
      <c r="G73" s="791"/>
    </row>
    <row r="74" spans="1:8" x14ac:dyDescent="0.2">
      <c r="E74" s="87"/>
    </row>
    <row r="75" spans="1:8" x14ac:dyDescent="0.2">
      <c r="A75" s="629" t="s">
        <v>1195</v>
      </c>
      <c r="B75" s="708"/>
    </row>
    <row r="76" spans="1:8" x14ac:dyDescent="0.2">
      <c r="A76" s="709" t="s">
        <v>0</v>
      </c>
    </row>
    <row r="77" spans="1:8" x14ac:dyDescent="0.2">
      <c r="F77" s="792"/>
    </row>
    <row r="78" spans="1:8" x14ac:dyDescent="0.2">
      <c r="E78" s="87"/>
      <c r="F78" s="787"/>
    </row>
    <row r="79" spans="1:8" x14ac:dyDescent="0.2">
      <c r="E79" s="87"/>
      <c r="F79" s="792"/>
    </row>
    <row r="80" spans="1:8" x14ac:dyDescent="0.2">
      <c r="E80" s="87"/>
      <c r="F80" s="792"/>
    </row>
    <row r="81" spans="1:8" x14ac:dyDescent="0.2">
      <c r="E81" s="87"/>
      <c r="F81" s="792"/>
    </row>
    <row r="82" spans="1:8" x14ac:dyDescent="0.2">
      <c r="E82" s="87"/>
      <c r="F82" s="792"/>
    </row>
    <row r="83" spans="1:8" x14ac:dyDescent="0.2">
      <c r="E83" s="87"/>
      <c r="F83" s="433"/>
    </row>
    <row r="84" spans="1:8" ht="14" thickBot="1" x14ac:dyDescent="0.2">
      <c r="A84" s="709" t="s">
        <v>1</v>
      </c>
      <c r="C84" s="499"/>
      <c r="D84" s="569"/>
      <c r="E84" s="569"/>
      <c r="F84" s="546"/>
      <c r="G84" s="546" t="s">
        <v>281</v>
      </c>
      <c r="H84" s="546" t="s">
        <v>282</v>
      </c>
    </row>
    <row r="86" spans="1:8" x14ac:dyDescent="0.2">
      <c r="B86" s="553" t="s">
        <v>987</v>
      </c>
      <c r="H86" s="87"/>
    </row>
    <row r="87" spans="1:8" x14ac:dyDescent="0.2">
      <c r="C87" s="1746"/>
      <c r="D87" s="1746"/>
      <c r="E87" s="1746"/>
      <c r="F87" s="1746"/>
      <c r="H87" s="87"/>
    </row>
    <row r="88" spans="1:8" x14ac:dyDescent="0.2">
      <c r="C88" s="1746"/>
      <c r="D88" s="1746"/>
      <c r="E88" s="1746"/>
      <c r="F88" s="1746"/>
      <c r="H88" s="87"/>
    </row>
    <row r="89" spans="1:8" x14ac:dyDescent="0.2">
      <c r="B89" s="728"/>
      <c r="C89" s="1746"/>
      <c r="D89" s="1746"/>
      <c r="E89" s="1746"/>
      <c r="F89" s="1746"/>
      <c r="H89" s="87"/>
    </row>
    <row r="90" spans="1:8" x14ac:dyDescent="0.2">
      <c r="C90" s="1746"/>
      <c r="D90" s="1746"/>
      <c r="E90" s="1746"/>
      <c r="F90" s="1746"/>
      <c r="H90" s="87"/>
    </row>
    <row r="91" spans="1:8" x14ac:dyDescent="0.2">
      <c r="B91" s="553" t="s">
        <v>280</v>
      </c>
      <c r="F91" s="709"/>
      <c r="H91" s="87"/>
    </row>
    <row r="92" spans="1:8" x14ac:dyDescent="0.2">
      <c r="C92" s="1746"/>
      <c r="D92" s="1746"/>
      <c r="E92" s="1746"/>
      <c r="F92" s="1746"/>
      <c r="H92" s="87"/>
    </row>
    <row r="93" spans="1:8" x14ac:dyDescent="0.2">
      <c r="C93" s="1746"/>
      <c r="D93" s="1746"/>
      <c r="E93" s="1746"/>
      <c r="F93" s="1746"/>
      <c r="H93" s="87"/>
    </row>
    <row r="94" spans="1:8" x14ac:dyDescent="0.2">
      <c r="B94" s="728"/>
      <c r="C94" s="1746"/>
      <c r="D94" s="1746"/>
      <c r="E94" s="1746"/>
      <c r="F94" s="1746"/>
      <c r="H94" s="87"/>
    </row>
    <row r="95" spans="1:8" x14ac:dyDescent="0.2">
      <c r="C95" s="1746"/>
      <c r="D95" s="1746"/>
      <c r="E95" s="1746"/>
      <c r="F95" s="1746"/>
      <c r="H95" s="87"/>
    </row>
    <row r="96" spans="1:8" x14ac:dyDescent="0.2">
      <c r="C96" s="1746"/>
      <c r="D96" s="1746"/>
      <c r="E96" s="1746"/>
      <c r="F96" s="1746"/>
      <c r="H96" s="87"/>
    </row>
    <row r="97" spans="2:8" x14ac:dyDescent="0.2">
      <c r="B97" s="728"/>
      <c r="C97" s="1746"/>
      <c r="D97" s="1746"/>
      <c r="E97" s="1746"/>
      <c r="F97" s="1746"/>
      <c r="H97" s="87"/>
    </row>
    <row r="98" spans="2:8" x14ac:dyDescent="0.2">
      <c r="B98" s="728"/>
      <c r="C98" s="1746"/>
      <c r="D98" s="1746"/>
      <c r="E98" s="1746"/>
      <c r="F98" s="1746"/>
      <c r="H98" s="87"/>
    </row>
    <row r="99" spans="2:8" x14ac:dyDescent="0.2">
      <c r="F99" s="709"/>
      <c r="H99" s="87"/>
    </row>
    <row r="100" spans="2:8" x14ac:dyDescent="0.2">
      <c r="B100" s="553" t="s">
        <v>988</v>
      </c>
      <c r="F100" s="709"/>
      <c r="H100" s="87"/>
    </row>
    <row r="101" spans="2:8" x14ac:dyDescent="0.2">
      <c r="C101" s="1746"/>
      <c r="D101" s="1746"/>
      <c r="E101" s="1746"/>
      <c r="F101" s="1746"/>
      <c r="H101" s="87"/>
    </row>
    <row r="102" spans="2:8" x14ac:dyDescent="0.2">
      <c r="B102" s="728"/>
      <c r="C102" s="1746"/>
      <c r="D102" s="1746"/>
      <c r="E102" s="1746"/>
      <c r="F102" s="1746"/>
      <c r="H102" s="87"/>
    </row>
    <row r="103" spans="2:8" x14ac:dyDescent="0.2">
      <c r="B103" s="728"/>
      <c r="C103" s="1746"/>
      <c r="D103" s="1746"/>
      <c r="E103" s="1746"/>
      <c r="F103" s="1746"/>
      <c r="H103" s="87"/>
    </row>
    <row r="104" spans="2:8" x14ac:dyDescent="0.2">
      <c r="C104" s="1746"/>
      <c r="D104" s="1746"/>
      <c r="E104" s="1746"/>
      <c r="F104" s="1746"/>
      <c r="H104" s="87"/>
    </row>
    <row r="105" spans="2:8" x14ac:dyDescent="0.2">
      <c r="B105" s="553" t="s">
        <v>465</v>
      </c>
      <c r="F105" s="709"/>
      <c r="H105" s="87"/>
    </row>
    <row r="106" spans="2:8" x14ac:dyDescent="0.2">
      <c r="C106" s="1746"/>
      <c r="D106" s="1746"/>
      <c r="E106" s="1746"/>
      <c r="F106" s="1746"/>
      <c r="H106" s="87"/>
    </row>
    <row r="107" spans="2:8" x14ac:dyDescent="0.2">
      <c r="B107" s="728"/>
      <c r="C107" s="1746"/>
      <c r="D107" s="1746"/>
      <c r="E107" s="1746"/>
      <c r="F107" s="1746"/>
      <c r="H107" s="87"/>
    </row>
    <row r="108" spans="2:8" x14ac:dyDescent="0.2">
      <c r="C108" s="1746"/>
      <c r="D108" s="1746"/>
      <c r="E108" s="1746"/>
      <c r="F108" s="1746"/>
      <c r="H108" s="87"/>
    </row>
    <row r="109" spans="2:8" x14ac:dyDescent="0.2">
      <c r="C109" s="1746"/>
      <c r="D109" s="1746"/>
      <c r="E109" s="1746"/>
      <c r="F109" s="1746"/>
      <c r="H109" s="87"/>
    </row>
    <row r="110" spans="2:8" x14ac:dyDescent="0.2">
      <c r="B110" s="728"/>
      <c r="C110" s="1746"/>
      <c r="D110" s="1746"/>
      <c r="E110" s="1746"/>
      <c r="F110" s="1746"/>
      <c r="H110" s="87"/>
    </row>
    <row r="111" spans="2:8" x14ac:dyDescent="0.2">
      <c r="C111" s="1746"/>
      <c r="D111" s="1746"/>
      <c r="E111" s="1746"/>
      <c r="F111" s="1746"/>
      <c r="H111" s="87"/>
    </row>
    <row r="112" spans="2:8" x14ac:dyDescent="0.2">
      <c r="C112" s="1746"/>
      <c r="D112" s="1746"/>
      <c r="E112" s="1746"/>
      <c r="F112" s="1746"/>
      <c r="H112" s="87"/>
    </row>
    <row r="113" spans="1:8" x14ac:dyDescent="0.2">
      <c r="C113" s="1746"/>
      <c r="D113" s="1746"/>
      <c r="E113" s="1746"/>
      <c r="F113" s="1746"/>
      <c r="H113" s="87"/>
    </row>
    <row r="114" spans="1:8" x14ac:dyDescent="0.2">
      <c r="B114" s="728"/>
      <c r="C114" s="1746"/>
      <c r="D114" s="1746"/>
      <c r="E114" s="1746"/>
      <c r="F114" s="1746"/>
    </row>
    <row r="115" spans="1:8" x14ac:dyDescent="0.2">
      <c r="B115" s="728"/>
      <c r="F115" s="709"/>
    </row>
    <row r="116" spans="1:8" x14ac:dyDescent="0.2">
      <c r="A116" s="629" t="s">
        <v>1196</v>
      </c>
      <c r="B116" s="708"/>
    </row>
    <row r="117" spans="1:8" ht="14" thickBot="1" x14ac:dyDescent="0.2">
      <c r="C117" s="499"/>
      <c r="D117" s="569"/>
      <c r="E117" s="569"/>
      <c r="F117" s="546"/>
      <c r="G117" s="546" t="s">
        <v>281</v>
      </c>
      <c r="H117" s="546" t="s">
        <v>282</v>
      </c>
    </row>
    <row r="118" spans="1:8" x14ac:dyDescent="0.2">
      <c r="A118" s="791">
        <v>40830</v>
      </c>
      <c r="H118" s="87"/>
    </row>
    <row r="119" spans="1:8" x14ac:dyDescent="0.2">
      <c r="B119" s="709" t="s">
        <v>990</v>
      </c>
      <c r="C119" s="1746"/>
      <c r="D119" s="1746"/>
      <c r="E119" s="1746"/>
      <c r="F119" s="1746"/>
      <c r="H119" s="87"/>
    </row>
    <row r="120" spans="1:8" x14ac:dyDescent="0.2">
      <c r="B120" s="728"/>
      <c r="C120" s="1746"/>
      <c r="D120" s="1746"/>
      <c r="E120" s="1746"/>
      <c r="F120" s="1746"/>
      <c r="H120" s="87"/>
    </row>
    <row r="121" spans="1:8" x14ac:dyDescent="0.2">
      <c r="B121" s="728"/>
      <c r="C121" s="1746"/>
      <c r="D121" s="1746"/>
      <c r="E121" s="1746"/>
      <c r="F121" s="1746"/>
      <c r="H121" s="87"/>
    </row>
    <row r="122" spans="1:8" x14ac:dyDescent="0.2">
      <c r="A122" s="791">
        <v>40840</v>
      </c>
      <c r="C122" s="1746"/>
      <c r="D122" s="1746"/>
      <c r="E122" s="1746"/>
      <c r="F122" s="1746"/>
      <c r="H122" s="87"/>
    </row>
    <row r="123" spans="1:8" x14ac:dyDescent="0.2">
      <c r="B123" s="709" t="s">
        <v>991</v>
      </c>
      <c r="C123" s="1746"/>
      <c r="D123" s="1746"/>
      <c r="E123" s="1746"/>
      <c r="F123" s="1746"/>
      <c r="H123" s="87"/>
    </row>
    <row r="124" spans="1:8" x14ac:dyDescent="0.2">
      <c r="B124" s="728"/>
      <c r="C124" s="1746"/>
      <c r="D124" s="1746"/>
      <c r="E124" s="1746"/>
      <c r="F124" s="1746"/>
      <c r="H124" s="87"/>
    </row>
    <row r="125" spans="1:8" x14ac:dyDescent="0.2">
      <c r="B125" s="728"/>
      <c r="C125" s="1746"/>
      <c r="D125" s="1746"/>
      <c r="E125" s="1746"/>
      <c r="F125" s="1746"/>
      <c r="H125" s="87"/>
    </row>
    <row r="126" spans="1:8" x14ac:dyDescent="0.2">
      <c r="A126" s="791">
        <v>40866</v>
      </c>
      <c r="C126" s="1746"/>
      <c r="D126" s="1746"/>
      <c r="E126" s="1746"/>
      <c r="F126" s="1746"/>
      <c r="H126" s="87"/>
    </row>
    <row r="127" spans="1:8" x14ac:dyDescent="0.2">
      <c r="B127" s="709" t="s">
        <v>992</v>
      </c>
      <c r="C127" s="1746"/>
      <c r="D127" s="1746"/>
      <c r="E127" s="1746"/>
      <c r="F127" s="1746"/>
      <c r="H127" s="87"/>
    </row>
    <row r="128" spans="1:8" x14ac:dyDescent="0.2">
      <c r="B128" s="728"/>
      <c r="C128" s="1746"/>
      <c r="D128" s="1746"/>
      <c r="E128" s="1746"/>
      <c r="F128" s="1746"/>
      <c r="H128" s="87"/>
    </row>
    <row r="129" spans="1:8" x14ac:dyDescent="0.2">
      <c r="B129" s="728"/>
      <c r="C129" s="1746"/>
      <c r="D129" s="1746"/>
      <c r="E129" s="1746"/>
      <c r="F129" s="1746"/>
      <c r="H129" s="87"/>
    </row>
    <row r="130" spans="1:8" x14ac:dyDescent="0.2">
      <c r="B130" s="728"/>
      <c r="C130" s="1746"/>
      <c r="D130" s="1746"/>
      <c r="E130" s="1746"/>
      <c r="F130" s="1746"/>
      <c r="H130" s="87"/>
    </row>
    <row r="131" spans="1:8" x14ac:dyDescent="0.2">
      <c r="B131" s="728"/>
      <c r="C131" s="1746"/>
      <c r="D131" s="1746"/>
      <c r="E131" s="1746"/>
      <c r="F131" s="1746"/>
      <c r="H131" s="87"/>
    </row>
    <row r="132" spans="1:8" x14ac:dyDescent="0.2">
      <c r="B132" s="728"/>
      <c r="C132" s="1746"/>
      <c r="D132" s="1746"/>
      <c r="E132" s="1746"/>
      <c r="F132" s="1746"/>
      <c r="H132" s="87"/>
    </row>
    <row r="133" spans="1:8" x14ac:dyDescent="0.2">
      <c r="B133" s="728"/>
      <c r="C133" s="1746"/>
      <c r="D133" s="1746"/>
      <c r="E133" s="1746"/>
      <c r="F133" s="1746"/>
      <c r="H133" s="87"/>
    </row>
    <row r="134" spans="1:8" x14ac:dyDescent="0.2">
      <c r="A134" s="791">
        <v>40871</v>
      </c>
      <c r="C134" s="1746"/>
      <c r="D134" s="1746"/>
      <c r="E134" s="1746"/>
      <c r="F134" s="1746"/>
      <c r="H134" s="87"/>
    </row>
    <row r="135" spans="1:8" x14ac:dyDescent="0.2">
      <c r="B135" s="709" t="s">
        <v>993</v>
      </c>
      <c r="C135" s="1746"/>
      <c r="D135" s="1746"/>
      <c r="E135" s="1746"/>
      <c r="F135" s="1746"/>
      <c r="H135" s="87"/>
    </row>
    <row r="136" spans="1:8" x14ac:dyDescent="0.2">
      <c r="B136" s="728"/>
      <c r="C136" s="1746"/>
      <c r="D136" s="1746"/>
      <c r="E136" s="1746"/>
      <c r="F136" s="1746"/>
      <c r="H136" s="87"/>
    </row>
    <row r="137" spans="1:8" x14ac:dyDescent="0.2">
      <c r="B137" s="728"/>
      <c r="C137" s="1746"/>
      <c r="D137" s="1746"/>
      <c r="E137" s="1746"/>
      <c r="F137" s="1746"/>
      <c r="H137" s="87"/>
    </row>
    <row r="138" spans="1:8" x14ac:dyDescent="0.2">
      <c r="A138" s="791">
        <v>40883</v>
      </c>
      <c r="C138" s="1746"/>
      <c r="D138" s="1746"/>
      <c r="E138" s="1746"/>
      <c r="F138" s="1746"/>
      <c r="H138" s="87"/>
    </row>
    <row r="139" spans="1:8" x14ac:dyDescent="0.2">
      <c r="B139" s="709" t="s">
        <v>994</v>
      </c>
      <c r="C139" s="1746"/>
      <c r="D139" s="1746"/>
      <c r="E139" s="1746"/>
      <c r="F139" s="1746"/>
      <c r="H139" s="87"/>
    </row>
    <row r="140" spans="1:8" x14ac:dyDescent="0.2">
      <c r="B140" s="728"/>
      <c r="C140" s="1746"/>
      <c r="D140" s="1746"/>
      <c r="E140" s="1746"/>
      <c r="F140" s="1746"/>
      <c r="H140" s="87"/>
    </row>
    <row r="141" spans="1:8" x14ac:dyDescent="0.2">
      <c r="B141" s="728"/>
      <c r="C141" s="1746"/>
      <c r="D141" s="1746"/>
      <c r="E141" s="1746"/>
      <c r="F141" s="1746"/>
      <c r="H141" s="87"/>
    </row>
    <row r="142" spans="1:8" x14ac:dyDescent="0.2">
      <c r="B142" s="728"/>
      <c r="C142" s="1746"/>
      <c r="D142" s="1746"/>
      <c r="E142" s="1746"/>
      <c r="F142" s="1746"/>
      <c r="H142" s="87"/>
    </row>
    <row r="143" spans="1:8" x14ac:dyDescent="0.2">
      <c r="B143" s="728"/>
      <c r="C143" s="1746"/>
      <c r="D143" s="1746"/>
      <c r="E143" s="1746"/>
      <c r="F143" s="1746"/>
      <c r="H143" s="87"/>
    </row>
    <row r="144" spans="1:8" x14ac:dyDescent="0.2">
      <c r="B144" s="728"/>
      <c r="C144" s="1746"/>
      <c r="D144" s="1746"/>
      <c r="E144" s="1746"/>
      <c r="F144" s="1746"/>
      <c r="H144" s="87"/>
    </row>
    <row r="145" spans="1:8" x14ac:dyDescent="0.2">
      <c r="B145" s="728"/>
      <c r="C145" s="1746"/>
      <c r="D145" s="1746"/>
      <c r="E145" s="1746"/>
      <c r="F145" s="1746"/>
      <c r="H145" s="87"/>
    </row>
    <row r="146" spans="1:8" x14ac:dyDescent="0.2">
      <c r="B146" s="728"/>
      <c r="C146" s="1746"/>
      <c r="D146" s="1746"/>
      <c r="E146" s="1746"/>
      <c r="F146" s="1746"/>
      <c r="H146" s="87"/>
    </row>
    <row r="147" spans="1:8" x14ac:dyDescent="0.2">
      <c r="B147" s="728"/>
      <c r="C147" s="1746"/>
      <c r="D147" s="1746"/>
      <c r="E147" s="1746"/>
      <c r="F147" s="1746"/>
      <c r="H147" s="87"/>
    </row>
    <row r="148" spans="1:8" x14ac:dyDescent="0.2">
      <c r="B148" s="728"/>
      <c r="C148" s="1746"/>
      <c r="D148" s="1746"/>
      <c r="E148" s="1746"/>
      <c r="F148" s="1746"/>
      <c r="H148" s="87"/>
    </row>
    <row r="149" spans="1:8" x14ac:dyDescent="0.2">
      <c r="A149" s="791">
        <v>40887</v>
      </c>
      <c r="B149" s="728"/>
      <c r="C149" s="1746"/>
      <c r="D149" s="1746"/>
      <c r="E149" s="1746"/>
      <c r="F149" s="1746"/>
      <c r="H149" s="87"/>
    </row>
    <row r="150" spans="1:8" x14ac:dyDescent="0.2">
      <c r="B150" s="709" t="s">
        <v>995</v>
      </c>
      <c r="C150" s="1746"/>
      <c r="D150" s="1746"/>
      <c r="E150" s="1746"/>
      <c r="F150" s="1746"/>
      <c r="H150" s="87"/>
    </row>
    <row r="151" spans="1:8" x14ac:dyDescent="0.2">
      <c r="B151" s="728"/>
      <c r="C151" s="1746"/>
      <c r="D151" s="1746"/>
      <c r="E151" s="1746"/>
      <c r="F151" s="1746"/>
    </row>
    <row r="152" spans="1:8" x14ac:dyDescent="0.2">
      <c r="B152" s="728"/>
      <c r="C152" s="1746"/>
      <c r="D152" s="1746"/>
      <c r="E152" s="1746"/>
      <c r="F152" s="1746"/>
    </row>
    <row r="153" spans="1:8" x14ac:dyDescent="0.2">
      <c r="A153" s="629" t="s">
        <v>1197</v>
      </c>
      <c r="B153" s="629"/>
      <c r="H153" s="87"/>
    </row>
    <row r="154" spans="1:8" x14ac:dyDescent="0.2">
      <c r="A154" s="709" t="s">
        <v>0</v>
      </c>
      <c r="H154" s="87"/>
    </row>
    <row r="161" spans="1:8" ht="16" x14ac:dyDescent="0.2">
      <c r="F161" s="434"/>
    </row>
    <row r="162" spans="1:8" ht="16" x14ac:dyDescent="0.2">
      <c r="A162" s="709" t="s">
        <v>1</v>
      </c>
      <c r="F162" s="434"/>
      <c r="H162" s="87"/>
    </row>
    <row r="163" spans="1:8" ht="14" thickBot="1" x14ac:dyDescent="0.2">
      <c r="C163" s="499"/>
      <c r="D163" s="569"/>
      <c r="E163" s="569"/>
      <c r="F163" s="546"/>
      <c r="G163" s="546" t="s">
        <v>281</v>
      </c>
      <c r="H163" s="546" t="s">
        <v>282</v>
      </c>
    </row>
    <row r="164" spans="1:8" x14ac:dyDescent="0.2">
      <c r="B164" s="553" t="s">
        <v>984</v>
      </c>
      <c r="F164" s="709"/>
      <c r="H164" s="87"/>
    </row>
    <row r="165" spans="1:8" x14ac:dyDescent="0.2">
      <c r="C165" s="1746"/>
      <c r="D165" s="1746"/>
      <c r="E165" s="1746"/>
      <c r="F165" s="1746"/>
      <c r="H165" s="87"/>
    </row>
    <row r="166" spans="1:8" x14ac:dyDescent="0.2">
      <c r="B166" s="728"/>
      <c r="C166" s="1746"/>
      <c r="D166" s="1746"/>
      <c r="E166" s="1746"/>
      <c r="F166" s="1746"/>
      <c r="H166" s="87"/>
    </row>
    <row r="167" spans="1:8" x14ac:dyDescent="0.2">
      <c r="B167" s="728"/>
      <c r="C167" s="1746"/>
      <c r="D167" s="1746"/>
      <c r="E167" s="1746"/>
      <c r="F167" s="1746"/>
      <c r="H167" s="87"/>
    </row>
    <row r="168" spans="1:8" x14ac:dyDescent="0.2">
      <c r="B168" s="553" t="s">
        <v>280</v>
      </c>
      <c r="F168" s="709"/>
      <c r="H168" s="87"/>
    </row>
    <row r="169" spans="1:8" x14ac:dyDescent="0.2">
      <c r="C169" s="1746"/>
      <c r="D169" s="1746"/>
      <c r="E169" s="1746"/>
      <c r="F169" s="1746"/>
      <c r="H169" s="87"/>
    </row>
    <row r="170" spans="1:8" x14ac:dyDescent="0.2">
      <c r="B170" s="728"/>
      <c r="C170" s="1746"/>
      <c r="D170" s="1746"/>
      <c r="E170" s="1746"/>
      <c r="F170" s="1746"/>
      <c r="H170" s="87"/>
    </row>
    <row r="171" spans="1:8" x14ac:dyDescent="0.2">
      <c r="B171" s="728"/>
      <c r="C171" s="1746"/>
      <c r="D171" s="1746"/>
      <c r="E171" s="1746"/>
      <c r="F171" s="1746"/>
      <c r="H171" s="87"/>
    </row>
    <row r="172" spans="1:8" x14ac:dyDescent="0.2">
      <c r="B172" s="435" t="s">
        <v>284</v>
      </c>
      <c r="F172" s="709"/>
      <c r="H172" s="87"/>
    </row>
    <row r="173" spans="1:8" x14ac:dyDescent="0.2">
      <c r="B173" s="728"/>
      <c r="C173" s="1746"/>
      <c r="D173" s="1746"/>
      <c r="E173" s="1746"/>
      <c r="F173" s="1746"/>
      <c r="H173" s="87"/>
    </row>
    <row r="174" spans="1:8" x14ac:dyDescent="0.2">
      <c r="B174" s="728"/>
      <c r="C174" s="1746"/>
      <c r="D174" s="1746"/>
      <c r="E174" s="1746"/>
      <c r="F174" s="1746"/>
      <c r="H174" s="87"/>
    </row>
    <row r="175" spans="1:8" x14ac:dyDescent="0.2">
      <c r="B175" s="728"/>
      <c r="C175" s="1746"/>
      <c r="D175" s="1746"/>
      <c r="E175" s="1746"/>
      <c r="F175" s="1746"/>
      <c r="H175" s="87"/>
    </row>
    <row r="176" spans="1:8" x14ac:dyDescent="0.2">
      <c r="B176" s="435" t="s">
        <v>399</v>
      </c>
      <c r="F176" s="709"/>
      <c r="H176" s="87"/>
    </row>
    <row r="177" spans="1:8" x14ac:dyDescent="0.2">
      <c r="B177" s="435"/>
      <c r="C177" s="1746"/>
      <c r="D177" s="1746"/>
      <c r="E177" s="1746"/>
      <c r="F177" s="1746"/>
      <c r="H177" s="87"/>
    </row>
    <row r="178" spans="1:8" x14ac:dyDescent="0.2">
      <c r="B178" s="435"/>
      <c r="C178" s="1746"/>
      <c r="D178" s="1746"/>
      <c r="E178" s="1746"/>
      <c r="F178" s="1746"/>
      <c r="H178" s="87"/>
    </row>
    <row r="179" spans="1:8" x14ac:dyDescent="0.2">
      <c r="B179" s="435"/>
      <c r="C179" s="1746"/>
      <c r="D179" s="1746"/>
      <c r="E179" s="1746"/>
      <c r="F179" s="1746"/>
      <c r="H179" s="87"/>
    </row>
    <row r="180" spans="1:8" x14ac:dyDescent="0.2">
      <c r="B180" s="435"/>
      <c r="C180" s="1746"/>
      <c r="D180" s="1746"/>
      <c r="E180" s="1746"/>
      <c r="F180" s="1746"/>
      <c r="H180" s="87"/>
    </row>
    <row r="181" spans="1:8" x14ac:dyDescent="0.2">
      <c r="B181" s="435"/>
      <c r="C181" s="1746"/>
      <c r="D181" s="1746"/>
      <c r="E181" s="1746"/>
      <c r="F181" s="1746"/>
      <c r="H181" s="87"/>
    </row>
    <row r="182" spans="1:8" x14ac:dyDescent="0.2">
      <c r="A182" s="553"/>
      <c r="B182" s="435"/>
      <c r="C182" s="1746"/>
      <c r="D182" s="1746"/>
      <c r="E182" s="1746"/>
      <c r="F182" s="1746"/>
      <c r="H182" s="87"/>
    </row>
    <row r="183" spans="1:8" x14ac:dyDescent="0.2">
      <c r="B183" s="435" t="s">
        <v>985</v>
      </c>
      <c r="F183" s="709"/>
      <c r="H183" s="87"/>
    </row>
    <row r="184" spans="1:8" x14ac:dyDescent="0.2">
      <c r="B184" s="728"/>
      <c r="C184" s="1746"/>
      <c r="D184" s="1746"/>
      <c r="E184" s="1746"/>
      <c r="F184" s="1746"/>
      <c r="H184" s="87"/>
    </row>
    <row r="185" spans="1:8" x14ac:dyDescent="0.2">
      <c r="B185" s="728"/>
      <c r="C185" s="1746"/>
      <c r="D185" s="1746"/>
      <c r="E185" s="1746"/>
      <c r="F185" s="1746"/>
      <c r="H185" s="87"/>
    </row>
    <row r="186" spans="1:8" x14ac:dyDescent="0.2">
      <c r="B186" s="728"/>
      <c r="C186" s="1746"/>
      <c r="D186" s="1746"/>
      <c r="E186" s="1746"/>
      <c r="F186" s="1746"/>
      <c r="H186" s="87"/>
    </row>
    <row r="187" spans="1:8" x14ac:dyDescent="0.2">
      <c r="B187" s="711"/>
      <c r="C187" s="1746"/>
      <c r="D187" s="1746"/>
      <c r="E187" s="1746"/>
      <c r="F187" s="1746"/>
      <c r="H187" s="87"/>
    </row>
    <row r="188" spans="1:8" x14ac:dyDescent="0.2">
      <c r="B188" s="435" t="s">
        <v>286</v>
      </c>
      <c r="F188" s="709"/>
      <c r="H188" s="87"/>
    </row>
    <row r="189" spans="1:8" x14ac:dyDescent="0.2">
      <c r="B189" s="711"/>
      <c r="C189" s="1746"/>
      <c r="D189" s="1746"/>
      <c r="E189" s="1746"/>
      <c r="F189" s="1746"/>
      <c r="H189" s="87"/>
    </row>
    <row r="190" spans="1:8" x14ac:dyDescent="0.2">
      <c r="B190" s="728"/>
      <c r="C190" s="1746"/>
      <c r="D190" s="1746"/>
      <c r="E190" s="1746"/>
      <c r="F190" s="1746"/>
      <c r="H190" s="87"/>
    </row>
    <row r="191" spans="1:8" x14ac:dyDescent="0.2">
      <c r="B191" s="711"/>
      <c r="C191" s="1746"/>
      <c r="D191" s="1746"/>
      <c r="E191" s="1746"/>
      <c r="F191" s="1746"/>
      <c r="H191" s="87"/>
    </row>
    <row r="192" spans="1:8" x14ac:dyDescent="0.2">
      <c r="B192" s="435" t="s">
        <v>465</v>
      </c>
      <c r="F192" s="709"/>
      <c r="H192" s="87"/>
    </row>
    <row r="193" spans="1:9" x14ac:dyDescent="0.2">
      <c r="B193" s="728"/>
      <c r="C193" s="1746"/>
      <c r="D193" s="1746"/>
      <c r="E193" s="1746"/>
      <c r="F193" s="1746"/>
      <c r="H193" s="87"/>
    </row>
    <row r="194" spans="1:9" x14ac:dyDescent="0.2">
      <c r="B194" s="728"/>
      <c r="C194" s="1746"/>
      <c r="D194" s="1746"/>
      <c r="E194" s="1746"/>
      <c r="F194" s="1746"/>
      <c r="H194" s="87"/>
    </row>
    <row r="195" spans="1:9" x14ac:dyDescent="0.2">
      <c r="B195" s="728"/>
      <c r="C195" s="1746"/>
      <c r="D195" s="1746"/>
      <c r="E195" s="1746"/>
      <c r="F195" s="1746"/>
      <c r="H195" s="87"/>
    </row>
    <row r="196" spans="1:9" x14ac:dyDescent="0.2">
      <c r="B196" s="728"/>
      <c r="C196" s="1746"/>
      <c r="D196" s="1746"/>
      <c r="E196" s="1746"/>
      <c r="F196" s="1746"/>
      <c r="H196" s="87"/>
    </row>
    <row r="197" spans="1:9" x14ac:dyDescent="0.2">
      <c r="B197" s="728"/>
      <c r="C197" s="1746"/>
      <c r="D197" s="1746"/>
      <c r="E197" s="1746"/>
      <c r="F197" s="1746"/>
      <c r="H197" s="87"/>
    </row>
    <row r="198" spans="1:9" x14ac:dyDescent="0.2">
      <c r="B198" s="728"/>
      <c r="C198" s="1746"/>
      <c r="D198" s="1746"/>
      <c r="E198" s="1746"/>
      <c r="F198" s="1746"/>
      <c r="H198" s="87"/>
    </row>
    <row r="199" spans="1:9" x14ac:dyDescent="0.2">
      <c r="B199" s="728"/>
      <c r="C199" s="1746"/>
      <c r="D199" s="1746"/>
      <c r="E199" s="1746"/>
      <c r="F199" s="1746"/>
      <c r="H199" s="87"/>
    </row>
    <row r="200" spans="1:9" x14ac:dyDescent="0.2">
      <c r="B200" s="728"/>
      <c r="C200" s="1746"/>
      <c r="D200" s="1746"/>
      <c r="E200" s="1746"/>
      <c r="F200" s="1746"/>
      <c r="H200" s="87"/>
    </row>
    <row r="201" spans="1:9" x14ac:dyDescent="0.2">
      <c r="B201" s="728"/>
      <c r="C201" s="1746"/>
      <c r="D201" s="1746"/>
      <c r="E201" s="1746"/>
      <c r="F201" s="1746"/>
    </row>
    <row r="202" spans="1:9" x14ac:dyDescent="0.2">
      <c r="A202" s="709" t="s">
        <v>2</v>
      </c>
      <c r="B202" s="728"/>
    </row>
    <row r="203" spans="1:9" x14ac:dyDescent="0.2">
      <c r="A203" s="761"/>
      <c r="B203" s="630"/>
      <c r="C203" s="630"/>
      <c r="D203" s="630"/>
      <c r="E203" s="630" t="s">
        <v>924</v>
      </c>
      <c r="F203" s="630"/>
      <c r="G203" s="630"/>
      <c r="H203" s="793"/>
      <c r="I203" s="793"/>
    </row>
    <row r="204" spans="1:9" x14ac:dyDescent="0.2">
      <c r="B204" s="783"/>
      <c r="D204" s="784"/>
      <c r="E204" s="87"/>
      <c r="F204" s="785"/>
      <c r="H204" s="786"/>
      <c r="I204" s="90"/>
    </row>
    <row r="205" spans="1:9" x14ac:dyDescent="0.2">
      <c r="B205" s="783"/>
      <c r="C205" s="787"/>
      <c r="D205" s="788"/>
      <c r="E205" s="87"/>
      <c r="F205" s="789"/>
      <c r="H205" s="786"/>
      <c r="I205" s="90"/>
    </row>
    <row r="206" spans="1:9" ht="16" x14ac:dyDescent="0.2">
      <c r="B206" s="788"/>
      <c r="C206" s="788"/>
      <c r="D206" s="788"/>
      <c r="E206" s="432"/>
      <c r="F206" s="790"/>
      <c r="H206" s="87"/>
      <c r="I206" s="432"/>
    </row>
    <row r="208" spans="1:9" x14ac:dyDescent="0.2">
      <c r="B208" s="630"/>
      <c r="C208" s="630"/>
      <c r="D208" s="630"/>
      <c r="E208" s="630" t="s">
        <v>998</v>
      </c>
      <c r="F208" s="630"/>
      <c r="G208" s="630"/>
      <c r="H208" s="793"/>
      <c r="I208" s="793"/>
    </row>
    <row r="209" spans="2:9" x14ac:dyDescent="0.2">
      <c r="B209" s="783"/>
      <c r="D209" s="784"/>
      <c r="E209" s="87"/>
      <c r="F209" s="785"/>
      <c r="H209" s="786"/>
      <c r="I209" s="90"/>
    </row>
    <row r="210" spans="2:9" x14ac:dyDescent="0.2">
      <c r="B210" s="783"/>
      <c r="C210" s="787"/>
      <c r="D210" s="788"/>
      <c r="E210" s="87"/>
      <c r="F210" s="789"/>
      <c r="H210" s="786"/>
      <c r="I210" s="90"/>
    </row>
    <row r="211" spans="2:9" ht="16" x14ac:dyDescent="0.2">
      <c r="B211" s="788"/>
      <c r="C211" s="788"/>
      <c r="D211" s="788"/>
      <c r="E211" s="432"/>
      <c r="F211" s="790"/>
      <c r="H211" s="87"/>
      <c r="I211" s="432"/>
    </row>
    <row r="213" spans="2:9" x14ac:dyDescent="0.2">
      <c r="B213" s="630"/>
      <c r="C213" s="630"/>
      <c r="D213" s="630"/>
      <c r="E213" s="630" t="s">
        <v>989</v>
      </c>
      <c r="F213" s="630"/>
      <c r="G213" s="630"/>
      <c r="H213" s="793"/>
      <c r="I213" s="793"/>
    </row>
    <row r="214" spans="2:9" x14ac:dyDescent="0.2">
      <c r="B214" s="783"/>
      <c r="D214" s="784"/>
      <c r="E214" s="87"/>
      <c r="F214" s="785"/>
      <c r="H214" s="786"/>
      <c r="I214" s="90"/>
    </row>
    <row r="215" spans="2:9" x14ac:dyDescent="0.2">
      <c r="B215" s="783"/>
      <c r="C215" s="787"/>
      <c r="D215" s="788"/>
      <c r="E215" s="87"/>
      <c r="F215" s="789"/>
      <c r="H215" s="786"/>
      <c r="I215" s="90"/>
    </row>
    <row r="216" spans="2:9" ht="16" x14ac:dyDescent="0.2">
      <c r="B216" s="788"/>
      <c r="C216" s="788"/>
      <c r="D216" s="788"/>
      <c r="E216" s="432"/>
      <c r="F216" s="790"/>
      <c r="H216" s="87"/>
      <c r="I216" s="432"/>
    </row>
    <row r="217" spans="2:9" x14ac:dyDescent="0.2">
      <c r="B217" s="728"/>
    </row>
    <row r="218" spans="2:9" x14ac:dyDescent="0.2">
      <c r="B218" s="630"/>
      <c r="C218" s="630"/>
      <c r="D218" s="630"/>
      <c r="E218" s="793"/>
      <c r="F218" s="630" t="s">
        <v>997</v>
      </c>
      <c r="G218" s="630"/>
      <c r="H218" s="793"/>
      <c r="I218" s="793"/>
    </row>
    <row r="219" spans="2:9" x14ac:dyDescent="0.2">
      <c r="B219" s="783"/>
      <c r="D219" s="784"/>
      <c r="E219" s="87"/>
      <c r="F219" s="785"/>
      <c r="H219" s="786"/>
      <c r="I219" s="90"/>
    </row>
    <row r="220" spans="2:9" x14ac:dyDescent="0.2">
      <c r="B220" s="783"/>
      <c r="C220" s="787"/>
      <c r="D220" s="788"/>
      <c r="E220" s="87"/>
      <c r="F220" s="789"/>
      <c r="H220" s="786"/>
      <c r="I220" s="90"/>
    </row>
    <row r="221" spans="2:9" ht="16" x14ac:dyDescent="0.2">
      <c r="B221" s="788"/>
      <c r="C221" s="788"/>
      <c r="D221" s="788"/>
      <c r="E221" s="432"/>
      <c r="F221" s="790"/>
      <c r="H221" s="87"/>
      <c r="I221" s="432"/>
    </row>
    <row r="223" spans="2:9" x14ac:dyDescent="0.2">
      <c r="B223" s="630"/>
      <c r="C223" s="630"/>
      <c r="D223" s="630"/>
      <c r="E223" s="793"/>
      <c r="F223" s="630" t="s">
        <v>996</v>
      </c>
      <c r="G223" s="630"/>
      <c r="H223" s="793"/>
      <c r="I223" s="793"/>
    </row>
    <row r="224" spans="2:9" x14ac:dyDescent="0.2">
      <c r="B224" s="783"/>
      <c r="D224" s="784"/>
      <c r="E224" s="87"/>
      <c r="F224" s="785"/>
      <c r="H224" s="786"/>
      <c r="I224" s="90"/>
    </row>
    <row r="225" spans="1:9" x14ac:dyDescent="0.2">
      <c r="B225" s="783"/>
      <c r="C225" s="787"/>
      <c r="D225" s="788"/>
      <c r="E225" s="87"/>
      <c r="F225" s="789"/>
      <c r="H225" s="786"/>
      <c r="I225" s="90"/>
    </row>
    <row r="226" spans="1:9" ht="16" x14ac:dyDescent="0.2">
      <c r="B226" s="788"/>
      <c r="C226" s="788"/>
      <c r="D226" s="788"/>
      <c r="E226" s="432"/>
      <c r="F226" s="790"/>
      <c r="H226" s="794"/>
      <c r="I226" s="432"/>
    </row>
    <row r="227" spans="1:9" x14ac:dyDescent="0.2">
      <c r="A227" s="709" t="s">
        <v>31</v>
      </c>
      <c r="B227" s="728"/>
      <c r="H227" s="87"/>
    </row>
    <row r="235" spans="1:9" x14ac:dyDescent="0.2">
      <c r="A235" s="709" t="s">
        <v>32</v>
      </c>
      <c r="B235" s="728"/>
      <c r="H235" s="87"/>
    </row>
    <row r="236" spans="1:9" x14ac:dyDescent="0.2">
      <c r="B236" s="791"/>
    </row>
    <row r="240" spans="1:9" ht="16" x14ac:dyDescent="0.2">
      <c r="F240" s="434"/>
    </row>
    <row r="241" spans="1:8" x14ac:dyDescent="0.2">
      <c r="A241" s="629" t="s">
        <v>1198</v>
      </c>
      <c r="B241" s="629"/>
      <c r="H241" s="87"/>
    </row>
    <row r="242" spans="1:8" x14ac:dyDescent="0.2">
      <c r="A242" s="709" t="s">
        <v>0</v>
      </c>
    </row>
    <row r="243" spans="1:8" ht="14" thickBot="1" x14ac:dyDescent="0.2">
      <c r="C243" s="499"/>
      <c r="D243" s="569"/>
      <c r="E243" s="569"/>
      <c r="F243" s="546"/>
      <c r="G243" s="546" t="s">
        <v>281</v>
      </c>
      <c r="H243" s="546" t="s">
        <v>282</v>
      </c>
    </row>
    <row r="244" spans="1:8" x14ac:dyDescent="0.2">
      <c r="H244" s="87"/>
    </row>
    <row r="245" spans="1:8" x14ac:dyDescent="0.2">
      <c r="B245" s="553" t="s">
        <v>999</v>
      </c>
      <c r="F245" s="709"/>
      <c r="H245" s="87"/>
    </row>
    <row r="246" spans="1:8" x14ac:dyDescent="0.2">
      <c r="B246" s="728"/>
      <c r="C246" s="1746"/>
      <c r="D246" s="1746"/>
      <c r="E246" s="1746"/>
      <c r="F246" s="1746"/>
      <c r="H246" s="87"/>
    </row>
    <row r="247" spans="1:8" x14ac:dyDescent="0.2">
      <c r="B247" s="728"/>
      <c r="C247" s="1746"/>
      <c r="D247" s="1746"/>
      <c r="E247" s="1746"/>
      <c r="F247" s="1746"/>
      <c r="H247" s="87"/>
    </row>
    <row r="248" spans="1:8" x14ac:dyDescent="0.2">
      <c r="B248" s="728"/>
      <c r="C248" s="1746"/>
      <c r="D248" s="1746"/>
      <c r="E248" s="1746"/>
      <c r="F248" s="1746"/>
      <c r="H248" s="87"/>
    </row>
    <row r="249" spans="1:8" x14ac:dyDescent="0.2">
      <c r="C249" s="1746"/>
      <c r="D249" s="1746"/>
      <c r="E249" s="1746"/>
      <c r="F249" s="1746"/>
      <c r="H249" s="87"/>
    </row>
    <row r="250" spans="1:8" x14ac:dyDescent="0.2">
      <c r="B250" s="728"/>
      <c r="C250" s="1746"/>
      <c r="D250" s="1746"/>
      <c r="E250" s="1746"/>
      <c r="F250" s="1746"/>
      <c r="H250" s="87"/>
    </row>
    <row r="251" spans="1:8" x14ac:dyDescent="0.2">
      <c r="B251" s="728"/>
      <c r="C251" s="1746"/>
      <c r="D251" s="1746"/>
      <c r="E251" s="1746"/>
      <c r="F251" s="1746"/>
      <c r="H251" s="87"/>
    </row>
    <row r="252" spans="1:8" x14ac:dyDescent="0.2">
      <c r="C252" s="1746"/>
      <c r="D252" s="1746"/>
      <c r="E252" s="1746"/>
      <c r="F252" s="1746"/>
      <c r="H252" s="87"/>
    </row>
    <row r="253" spans="1:8" x14ac:dyDescent="0.2">
      <c r="B253" s="728"/>
      <c r="C253" s="1746"/>
      <c r="D253" s="1746"/>
      <c r="E253" s="1746"/>
      <c r="F253" s="1746"/>
      <c r="H253" s="87"/>
    </row>
    <row r="254" spans="1:8" x14ac:dyDescent="0.2">
      <c r="C254" s="1746"/>
      <c r="D254" s="1746"/>
      <c r="E254" s="1746"/>
      <c r="F254" s="1746"/>
      <c r="H254" s="87"/>
    </row>
    <row r="255" spans="1:8" x14ac:dyDescent="0.2">
      <c r="C255" s="1746"/>
      <c r="D255" s="1746"/>
      <c r="E255" s="1746"/>
      <c r="F255" s="1746"/>
      <c r="H255" s="87"/>
    </row>
    <row r="256" spans="1:8" x14ac:dyDescent="0.2">
      <c r="B256" s="553" t="s">
        <v>1000</v>
      </c>
      <c r="F256" s="709"/>
      <c r="H256" s="87"/>
    </row>
    <row r="257" spans="2:8" x14ac:dyDescent="0.2">
      <c r="B257" s="728"/>
      <c r="C257" s="1746"/>
      <c r="D257" s="1746"/>
      <c r="E257" s="1746"/>
      <c r="F257" s="1746"/>
      <c r="H257" s="87"/>
    </row>
    <row r="258" spans="2:8" x14ac:dyDescent="0.2">
      <c r="B258" s="728"/>
      <c r="C258" s="1746"/>
      <c r="D258" s="1746"/>
      <c r="E258" s="1746"/>
      <c r="F258" s="1746"/>
      <c r="H258" s="87"/>
    </row>
    <row r="259" spans="2:8" x14ac:dyDescent="0.2">
      <c r="B259" s="728"/>
      <c r="C259" s="1746"/>
      <c r="D259" s="1746"/>
      <c r="E259" s="1746"/>
      <c r="F259" s="1746"/>
      <c r="H259" s="87"/>
    </row>
    <row r="260" spans="2:8" x14ac:dyDescent="0.2">
      <c r="C260" s="1746"/>
      <c r="D260" s="1746"/>
      <c r="E260" s="1746"/>
      <c r="F260" s="1746"/>
      <c r="H260" s="87"/>
    </row>
    <row r="261" spans="2:8" x14ac:dyDescent="0.2">
      <c r="B261" s="435" t="s">
        <v>1001</v>
      </c>
      <c r="F261" s="709"/>
      <c r="H261" s="87"/>
    </row>
    <row r="262" spans="2:8" x14ac:dyDescent="0.2">
      <c r="B262" s="728"/>
      <c r="C262" s="1746"/>
      <c r="D262" s="1746"/>
      <c r="E262" s="1746"/>
      <c r="F262" s="1746"/>
      <c r="H262" s="87"/>
    </row>
    <row r="263" spans="2:8" x14ac:dyDescent="0.2">
      <c r="B263" s="728"/>
      <c r="C263" s="1746"/>
      <c r="D263" s="1746"/>
      <c r="E263" s="1746"/>
      <c r="F263" s="1746"/>
      <c r="H263" s="87"/>
    </row>
    <row r="264" spans="2:8" x14ac:dyDescent="0.2">
      <c r="B264" s="728"/>
      <c r="C264" s="1746"/>
      <c r="D264" s="1746"/>
      <c r="E264" s="1746"/>
      <c r="F264" s="1746"/>
      <c r="H264" s="87"/>
    </row>
    <row r="265" spans="2:8" x14ac:dyDescent="0.2">
      <c r="B265" s="728"/>
      <c r="C265" s="1746"/>
      <c r="D265" s="1746"/>
      <c r="E265" s="1746"/>
      <c r="F265" s="1746"/>
      <c r="H265" s="87"/>
    </row>
    <row r="266" spans="2:8" x14ac:dyDescent="0.2">
      <c r="B266" s="728"/>
      <c r="C266" s="1746"/>
      <c r="D266" s="1746"/>
      <c r="E266" s="1746"/>
      <c r="F266" s="1746"/>
      <c r="H266" s="87"/>
    </row>
    <row r="267" spans="2:8" x14ac:dyDescent="0.2">
      <c r="B267" s="728"/>
      <c r="C267" s="1746"/>
      <c r="D267" s="1746"/>
      <c r="E267" s="1746"/>
      <c r="F267" s="1746"/>
      <c r="H267" s="87"/>
    </row>
    <row r="268" spans="2:8" x14ac:dyDescent="0.2">
      <c r="B268" s="728"/>
      <c r="C268" s="1746"/>
      <c r="D268" s="1746"/>
      <c r="E268" s="1746"/>
      <c r="F268" s="1746"/>
      <c r="H268" s="87"/>
    </row>
    <row r="269" spans="2:8" x14ac:dyDescent="0.2">
      <c r="B269" s="728"/>
      <c r="C269" s="1746"/>
      <c r="D269" s="1746"/>
      <c r="E269" s="1746"/>
      <c r="F269" s="1746"/>
      <c r="H269" s="87"/>
    </row>
    <row r="270" spans="2:8" x14ac:dyDescent="0.2">
      <c r="B270" s="728"/>
      <c r="C270" s="1746"/>
      <c r="D270" s="1746"/>
      <c r="E270" s="1746"/>
      <c r="F270" s="1746"/>
      <c r="H270" s="87"/>
    </row>
    <row r="271" spans="2:8" x14ac:dyDescent="0.2">
      <c r="B271" s="728"/>
      <c r="C271" s="1746"/>
      <c r="D271" s="1746"/>
      <c r="E271" s="1746"/>
      <c r="F271" s="1746"/>
      <c r="H271" s="87"/>
    </row>
    <row r="272" spans="2:8" x14ac:dyDescent="0.2">
      <c r="C272" s="1746"/>
      <c r="D272" s="1746"/>
      <c r="E272" s="1746"/>
      <c r="F272" s="1746"/>
      <c r="H272" s="87"/>
    </row>
    <row r="273" spans="2:8" x14ac:dyDescent="0.2">
      <c r="B273" s="728"/>
      <c r="C273" s="1746"/>
      <c r="D273" s="1746"/>
      <c r="E273" s="1746"/>
      <c r="F273" s="1746"/>
      <c r="H273" s="87"/>
    </row>
    <row r="274" spans="2:8" x14ac:dyDescent="0.2">
      <c r="B274" s="728"/>
      <c r="C274" s="1746"/>
      <c r="D274" s="1746"/>
      <c r="E274" s="1746"/>
      <c r="F274" s="1746"/>
      <c r="H274" s="87"/>
    </row>
    <row r="275" spans="2:8" x14ac:dyDescent="0.2">
      <c r="B275" s="728"/>
      <c r="C275" s="1746"/>
      <c r="D275" s="1746"/>
      <c r="E275" s="1746"/>
      <c r="F275" s="1746"/>
      <c r="H275" s="87"/>
    </row>
    <row r="276" spans="2:8" x14ac:dyDescent="0.2">
      <c r="B276" s="728"/>
      <c r="C276" s="1746"/>
      <c r="D276" s="1746"/>
      <c r="E276" s="1746"/>
      <c r="F276" s="1746"/>
      <c r="H276" s="87"/>
    </row>
    <row r="277" spans="2:8" x14ac:dyDescent="0.2">
      <c r="B277" s="435" t="s">
        <v>1002</v>
      </c>
      <c r="F277" s="709"/>
      <c r="H277" s="87"/>
    </row>
    <row r="278" spans="2:8" x14ac:dyDescent="0.2">
      <c r="B278" s="728"/>
      <c r="C278" s="1746"/>
      <c r="D278" s="1746"/>
      <c r="E278" s="1746"/>
      <c r="F278" s="1746"/>
      <c r="H278" s="87"/>
    </row>
    <row r="279" spans="2:8" x14ac:dyDescent="0.2">
      <c r="B279" s="728"/>
      <c r="C279" s="1746"/>
      <c r="D279" s="1746"/>
      <c r="E279" s="1746"/>
      <c r="F279" s="1746"/>
      <c r="H279" s="87"/>
    </row>
    <row r="280" spans="2:8" x14ac:dyDescent="0.2">
      <c r="B280" s="728"/>
      <c r="C280" s="1746"/>
      <c r="D280" s="1746"/>
      <c r="E280" s="1746"/>
      <c r="F280" s="1746"/>
      <c r="H280" s="87"/>
    </row>
    <row r="281" spans="2:8" x14ac:dyDescent="0.2">
      <c r="B281" s="728"/>
      <c r="C281" s="1746"/>
      <c r="D281" s="1746"/>
      <c r="E281" s="1746"/>
      <c r="F281" s="1746"/>
      <c r="H281" s="87"/>
    </row>
    <row r="282" spans="2:8" x14ac:dyDescent="0.2">
      <c r="B282" s="728"/>
      <c r="C282" s="1746"/>
      <c r="D282" s="1746"/>
      <c r="E282" s="1746"/>
      <c r="F282" s="1746"/>
      <c r="H282" s="87"/>
    </row>
    <row r="283" spans="2:8" x14ac:dyDescent="0.2">
      <c r="B283" s="728"/>
      <c r="C283" s="1746"/>
      <c r="D283" s="1746"/>
      <c r="E283" s="1746"/>
      <c r="F283" s="1746"/>
      <c r="H283" s="87"/>
    </row>
    <row r="284" spans="2:8" x14ac:dyDescent="0.2">
      <c r="B284" s="728"/>
      <c r="C284" s="1746"/>
      <c r="D284" s="1746"/>
      <c r="E284" s="1746"/>
      <c r="F284" s="1746"/>
      <c r="H284" s="87"/>
    </row>
    <row r="285" spans="2:8" x14ac:dyDescent="0.2">
      <c r="B285" s="728"/>
      <c r="F285" s="709"/>
      <c r="H285" s="87"/>
    </row>
    <row r="286" spans="2:8" x14ac:dyDescent="0.2">
      <c r="B286" s="435" t="s">
        <v>1003</v>
      </c>
      <c r="F286" s="709"/>
      <c r="H286" s="87"/>
    </row>
    <row r="287" spans="2:8" x14ac:dyDescent="0.2">
      <c r="B287" s="728"/>
      <c r="C287" s="1746"/>
      <c r="D287" s="1746"/>
      <c r="E287" s="1746"/>
      <c r="F287" s="1746"/>
      <c r="H287" s="87"/>
    </row>
    <row r="288" spans="2:8" x14ac:dyDescent="0.2">
      <c r="B288" s="728"/>
      <c r="C288" s="1746"/>
      <c r="D288" s="1746"/>
      <c r="E288" s="1746"/>
      <c r="F288" s="1746"/>
      <c r="H288" s="87"/>
    </row>
    <row r="289" spans="2:8" x14ac:dyDescent="0.2">
      <c r="B289" s="728"/>
      <c r="C289" s="1746"/>
      <c r="D289" s="1746"/>
      <c r="E289" s="1746"/>
      <c r="F289" s="1746"/>
      <c r="H289" s="87"/>
    </row>
    <row r="290" spans="2:8" x14ac:dyDescent="0.2">
      <c r="B290" s="728"/>
      <c r="C290" s="1746"/>
      <c r="D290" s="1746"/>
      <c r="E290" s="1746"/>
      <c r="F290" s="1746"/>
      <c r="H290" s="87"/>
    </row>
    <row r="291" spans="2:8" x14ac:dyDescent="0.2">
      <c r="B291" s="728"/>
      <c r="C291" s="1746"/>
      <c r="D291" s="1746"/>
      <c r="E291" s="1746"/>
      <c r="F291" s="1746"/>
      <c r="H291" s="87"/>
    </row>
    <row r="292" spans="2:8" x14ac:dyDescent="0.2">
      <c r="B292" s="728"/>
      <c r="C292" s="1746"/>
      <c r="D292" s="1746"/>
      <c r="E292" s="1746"/>
      <c r="F292" s="1746"/>
      <c r="H292" s="87"/>
    </row>
    <row r="293" spans="2:8" x14ac:dyDescent="0.2">
      <c r="B293" s="728"/>
      <c r="C293" s="1746"/>
      <c r="D293" s="1746"/>
      <c r="E293" s="1746"/>
      <c r="F293" s="1746"/>
      <c r="H293" s="87"/>
    </row>
    <row r="294" spans="2:8" x14ac:dyDescent="0.2">
      <c r="B294" s="728"/>
      <c r="C294" s="1746"/>
      <c r="D294" s="1746"/>
      <c r="E294" s="1746"/>
      <c r="F294" s="1746"/>
      <c r="H294" s="87"/>
    </row>
    <row r="295" spans="2:8" x14ac:dyDescent="0.2">
      <c r="B295" s="728"/>
      <c r="C295" s="1746"/>
      <c r="D295" s="1746"/>
      <c r="E295" s="1746"/>
      <c r="F295" s="1746"/>
      <c r="H295" s="87"/>
    </row>
    <row r="296" spans="2:8" x14ac:dyDescent="0.2">
      <c r="B296" s="728"/>
      <c r="C296" s="1746"/>
      <c r="D296" s="1746"/>
      <c r="E296" s="1746"/>
      <c r="F296" s="1746"/>
      <c r="H296" s="87"/>
    </row>
    <row r="297" spans="2:8" x14ac:dyDescent="0.2">
      <c r="C297" s="1746"/>
      <c r="D297" s="1746"/>
      <c r="E297" s="1746"/>
      <c r="F297" s="1746"/>
      <c r="H297" s="87"/>
    </row>
    <row r="298" spans="2:8" x14ac:dyDescent="0.2">
      <c r="B298" s="728"/>
      <c r="C298" s="1746"/>
      <c r="D298" s="1746"/>
      <c r="E298" s="1746"/>
      <c r="F298" s="1746"/>
      <c r="H298" s="87"/>
    </row>
    <row r="299" spans="2:8" x14ac:dyDescent="0.2">
      <c r="B299" s="728"/>
      <c r="C299" s="1746"/>
      <c r="D299" s="1746"/>
      <c r="E299" s="1746"/>
      <c r="F299" s="1746"/>
      <c r="H299" s="87"/>
    </row>
    <row r="300" spans="2:8" x14ac:dyDescent="0.2">
      <c r="B300" s="728"/>
      <c r="C300" s="1746"/>
      <c r="D300" s="1746"/>
      <c r="E300" s="1746"/>
      <c r="F300" s="1746"/>
      <c r="H300" s="87"/>
    </row>
    <row r="301" spans="2:8" x14ac:dyDescent="0.2">
      <c r="C301" s="1746"/>
      <c r="D301" s="1746"/>
      <c r="E301" s="1746"/>
      <c r="F301" s="1746"/>
      <c r="H301" s="87"/>
    </row>
    <row r="302" spans="2:8" x14ac:dyDescent="0.2">
      <c r="B302" s="435" t="s">
        <v>1004</v>
      </c>
      <c r="F302" s="709"/>
      <c r="H302" s="87"/>
    </row>
    <row r="303" spans="2:8" x14ac:dyDescent="0.2">
      <c r="B303" s="728"/>
      <c r="C303" s="1746"/>
      <c r="D303" s="1746"/>
      <c r="E303" s="1746"/>
      <c r="F303" s="1746"/>
      <c r="H303" s="87"/>
    </row>
    <row r="304" spans="2:8" x14ac:dyDescent="0.2">
      <c r="B304" s="728"/>
      <c r="C304" s="1746"/>
      <c r="D304" s="1746"/>
      <c r="E304" s="1746"/>
      <c r="F304" s="1746"/>
      <c r="H304" s="87"/>
    </row>
    <row r="305" spans="2:8" x14ac:dyDescent="0.2">
      <c r="B305" s="728"/>
      <c r="C305" s="1746"/>
      <c r="D305" s="1746"/>
      <c r="E305" s="1746"/>
      <c r="F305" s="1746"/>
      <c r="H305" s="87"/>
    </row>
    <row r="306" spans="2:8" x14ac:dyDescent="0.2">
      <c r="B306" s="728"/>
      <c r="C306" s="1746"/>
      <c r="D306" s="1746"/>
      <c r="E306" s="1746"/>
      <c r="F306" s="1746"/>
      <c r="H306" s="87"/>
    </row>
    <row r="307" spans="2:8" x14ac:dyDescent="0.2">
      <c r="B307" s="728"/>
      <c r="C307" s="1746"/>
      <c r="D307" s="1746"/>
      <c r="E307" s="1746"/>
      <c r="F307" s="1746"/>
      <c r="H307" s="87"/>
    </row>
    <row r="308" spans="2:8" x14ac:dyDescent="0.2">
      <c r="B308" s="728"/>
      <c r="C308" s="1746"/>
      <c r="D308" s="1746"/>
      <c r="E308" s="1746"/>
      <c r="F308" s="1746"/>
      <c r="H308" s="87"/>
    </row>
    <row r="309" spans="2:8" x14ac:dyDescent="0.2">
      <c r="B309" s="728"/>
      <c r="C309" s="1746"/>
      <c r="D309" s="1746"/>
      <c r="E309" s="1746"/>
      <c r="F309" s="1746"/>
      <c r="H309" s="87"/>
    </row>
    <row r="310" spans="2:8" x14ac:dyDescent="0.2">
      <c r="B310" s="728"/>
      <c r="C310" s="1746"/>
      <c r="D310" s="1746"/>
      <c r="E310" s="1746"/>
      <c r="F310" s="1746"/>
      <c r="H310" s="87"/>
    </row>
    <row r="311" spans="2:8" x14ac:dyDescent="0.2">
      <c r="C311" s="1746"/>
      <c r="D311" s="1746"/>
      <c r="E311" s="1746"/>
      <c r="F311" s="1746"/>
      <c r="H311" s="87"/>
    </row>
    <row r="312" spans="2:8" x14ac:dyDescent="0.2">
      <c r="B312" s="435" t="s">
        <v>1005</v>
      </c>
      <c r="F312" s="709"/>
      <c r="H312" s="87"/>
    </row>
    <row r="313" spans="2:8" x14ac:dyDescent="0.2">
      <c r="B313" s="728"/>
      <c r="C313" s="1746"/>
      <c r="D313" s="1746"/>
      <c r="E313" s="1746"/>
      <c r="F313" s="1746"/>
      <c r="H313" s="87"/>
    </row>
    <row r="314" spans="2:8" x14ac:dyDescent="0.2">
      <c r="B314" s="728"/>
      <c r="C314" s="1746"/>
      <c r="D314" s="1746"/>
      <c r="E314" s="1746"/>
      <c r="F314" s="1746"/>
      <c r="H314" s="87"/>
    </row>
    <row r="315" spans="2:8" x14ac:dyDescent="0.2">
      <c r="B315" s="728"/>
      <c r="C315" s="1746"/>
      <c r="D315" s="1746"/>
      <c r="E315" s="1746"/>
      <c r="F315" s="1746"/>
      <c r="H315" s="87"/>
    </row>
    <row r="316" spans="2:8" x14ac:dyDescent="0.2">
      <c r="B316" s="728"/>
      <c r="C316" s="1746"/>
      <c r="D316" s="1746"/>
      <c r="E316" s="1746"/>
      <c r="F316" s="1746"/>
      <c r="H316" s="87"/>
    </row>
    <row r="317" spans="2:8" x14ac:dyDescent="0.2">
      <c r="B317" s="728"/>
      <c r="C317" s="1746"/>
      <c r="D317" s="1746"/>
      <c r="E317" s="1746"/>
      <c r="F317" s="1746"/>
      <c r="H317" s="87"/>
    </row>
    <row r="318" spans="2:8" x14ac:dyDescent="0.2">
      <c r="B318" s="435" t="s">
        <v>1006</v>
      </c>
      <c r="F318" s="709"/>
      <c r="H318" s="87"/>
    </row>
    <row r="319" spans="2:8" x14ac:dyDescent="0.2">
      <c r="B319" s="728"/>
      <c r="C319" s="1746"/>
      <c r="D319" s="1746"/>
      <c r="E319" s="1746"/>
      <c r="F319" s="1746"/>
      <c r="H319" s="87"/>
    </row>
    <row r="320" spans="2:8" x14ac:dyDescent="0.2">
      <c r="B320" s="728"/>
      <c r="C320" s="1746"/>
      <c r="D320" s="1746"/>
      <c r="E320" s="1746"/>
      <c r="F320" s="1746"/>
      <c r="H320" s="87"/>
    </row>
    <row r="321" spans="1:10" x14ac:dyDescent="0.2">
      <c r="B321" s="728"/>
      <c r="C321" s="1746"/>
      <c r="D321" s="1746"/>
      <c r="E321" s="1746"/>
      <c r="F321" s="1746"/>
      <c r="H321" s="87"/>
    </row>
    <row r="322" spans="1:10" x14ac:dyDescent="0.2">
      <c r="B322" s="728"/>
      <c r="C322" s="1746"/>
      <c r="D322" s="1746"/>
      <c r="E322" s="1746"/>
      <c r="F322" s="1746"/>
      <c r="H322" s="87"/>
    </row>
    <row r="323" spans="1:10" x14ac:dyDescent="0.2">
      <c r="B323" s="728"/>
      <c r="C323" s="1746"/>
      <c r="D323" s="1746"/>
      <c r="E323" s="1746"/>
      <c r="F323" s="1746"/>
    </row>
    <row r="324" spans="1:10" ht="14" customHeight="1" x14ac:dyDescent="0.2">
      <c r="A324" s="709" t="s">
        <v>1</v>
      </c>
      <c r="B324" s="1746"/>
      <c r="C324" s="1746"/>
      <c r="D324" s="1746"/>
      <c r="E324" s="1746"/>
      <c r="F324" s="1746"/>
      <c r="H324" s="712"/>
    </row>
    <row r="325" spans="1:10" ht="14" customHeight="1" x14ac:dyDescent="0.2">
      <c r="B325" s="2240"/>
      <c r="C325" s="2240"/>
      <c r="D325" s="2240"/>
      <c r="E325" s="2240"/>
      <c r="F325" s="2240"/>
      <c r="H325" s="712"/>
    </row>
    <row r="326" spans="1:10" ht="14" customHeight="1" x14ac:dyDescent="0.2">
      <c r="B326" s="2240"/>
      <c r="C326" s="2240"/>
      <c r="D326" s="2240"/>
      <c r="E326" s="2240"/>
      <c r="F326" s="2240"/>
      <c r="H326" s="712"/>
    </row>
    <row r="327" spans="1:10" ht="14" customHeight="1" x14ac:dyDescent="0.2">
      <c r="B327" s="1746"/>
      <c r="C327" s="1746"/>
      <c r="D327" s="1746"/>
      <c r="E327" s="1746"/>
      <c r="F327" s="1746"/>
      <c r="G327" s="712"/>
      <c r="H327" s="712"/>
    </row>
    <row r="328" spans="1:10" x14ac:dyDescent="0.2">
      <c r="B328" s="1746"/>
      <c r="C328" s="1746"/>
      <c r="D328" s="1746"/>
      <c r="E328" s="1746"/>
      <c r="F328" s="1746"/>
      <c r="G328" s="712"/>
    </row>
    <row r="329" spans="1:10" x14ac:dyDescent="0.2">
      <c r="A329" s="629" t="s">
        <v>1199</v>
      </c>
      <c r="B329" s="629"/>
    </row>
    <row r="330" spans="1:10" x14ac:dyDescent="0.2">
      <c r="E330" s="87"/>
      <c r="G330" s="709"/>
    </row>
    <row r="331" spans="1:10" x14ac:dyDescent="0.2">
      <c r="A331" s="709" t="s">
        <v>0</v>
      </c>
      <c r="E331" s="87"/>
      <c r="G331" s="709"/>
      <c r="I331" s="87"/>
    </row>
    <row r="332" spans="1:10" x14ac:dyDescent="0.2">
      <c r="F332" s="709"/>
      <c r="G332" s="710"/>
      <c r="I332" s="87"/>
    </row>
    <row r="333" spans="1:10" x14ac:dyDescent="0.2">
      <c r="F333" s="709"/>
      <c r="G333" s="710"/>
      <c r="I333" s="87"/>
      <c r="J333" s="87"/>
    </row>
    <row r="334" spans="1:10" x14ac:dyDescent="0.2">
      <c r="F334" s="709"/>
      <c r="G334" s="710"/>
      <c r="I334" s="87"/>
      <c r="J334" s="87"/>
    </row>
    <row r="335" spans="1:10" x14ac:dyDescent="0.2">
      <c r="F335" s="709"/>
      <c r="G335" s="710"/>
      <c r="I335" s="87"/>
      <c r="J335" s="87"/>
    </row>
    <row r="336" spans="1:10" x14ac:dyDescent="0.2">
      <c r="F336" s="709"/>
      <c r="G336" s="710"/>
      <c r="I336" s="87"/>
      <c r="J336" s="87"/>
    </row>
    <row r="337" spans="1:9" x14ac:dyDescent="0.2">
      <c r="F337" s="709"/>
      <c r="G337" s="710"/>
    </row>
    <row r="338" spans="1:9" s="756" customFormat="1" x14ac:dyDescent="0.2">
      <c r="A338" s="756" t="s">
        <v>206</v>
      </c>
      <c r="B338" s="709"/>
      <c r="C338" s="709"/>
      <c r="D338" s="709"/>
      <c r="E338" s="709"/>
      <c r="F338" s="87"/>
      <c r="G338" s="87"/>
      <c r="H338" s="795"/>
      <c r="I338" s="796"/>
    </row>
    <row r="339" spans="1:9" ht="14" thickBot="1" x14ac:dyDescent="0.2">
      <c r="C339" s="499"/>
      <c r="D339" s="569"/>
      <c r="E339" s="569"/>
      <c r="F339" s="546"/>
      <c r="G339" s="546" t="s">
        <v>281</v>
      </c>
      <c r="H339" s="546" t="s">
        <v>282</v>
      </c>
    </row>
    <row r="340" spans="1:9" s="756" customFormat="1" x14ac:dyDescent="0.2">
      <c r="C340" s="1746"/>
      <c r="D340" s="1746"/>
      <c r="E340" s="1746"/>
      <c r="F340" s="1746"/>
      <c r="G340" s="795"/>
      <c r="H340" s="795"/>
      <c r="I340" s="796"/>
    </row>
    <row r="341" spans="1:9" s="756" customFormat="1" x14ac:dyDescent="0.2">
      <c r="B341" s="797"/>
      <c r="C341" s="1746"/>
      <c r="D341" s="1746"/>
      <c r="E341" s="1746"/>
      <c r="F341" s="1746"/>
      <c r="G341" s="795"/>
      <c r="H341" s="795"/>
      <c r="I341" s="796"/>
    </row>
    <row r="342" spans="1:9" s="756" customFormat="1" x14ac:dyDescent="0.2">
      <c r="B342" s="797"/>
      <c r="C342" s="1746"/>
      <c r="D342" s="1746"/>
      <c r="E342" s="1746"/>
      <c r="F342" s="1746"/>
      <c r="G342" s="795"/>
      <c r="H342" s="795"/>
      <c r="I342" s="796"/>
    </row>
    <row r="343" spans="1:9" s="756" customFormat="1" x14ac:dyDescent="0.2">
      <c r="B343" s="797"/>
      <c r="C343" s="1746"/>
      <c r="D343" s="1746"/>
      <c r="E343" s="1746"/>
      <c r="F343" s="1746"/>
      <c r="G343" s="795"/>
      <c r="H343" s="795"/>
      <c r="I343" s="796"/>
    </row>
    <row r="344" spans="1:9" s="756" customFormat="1" x14ac:dyDescent="0.2">
      <c r="B344" s="797"/>
      <c r="C344" s="1746"/>
      <c r="D344" s="1746"/>
      <c r="E344" s="1746"/>
      <c r="F344" s="1746"/>
      <c r="G344" s="795"/>
      <c r="H344" s="795"/>
      <c r="I344" s="796"/>
    </row>
    <row r="345" spans="1:9" s="756" customFormat="1" x14ac:dyDescent="0.2">
      <c r="A345" s="756" t="s">
        <v>207</v>
      </c>
      <c r="B345" s="797"/>
      <c r="C345" s="1746"/>
      <c r="D345" s="1746"/>
      <c r="E345" s="1746"/>
      <c r="F345" s="1746"/>
      <c r="G345" s="795"/>
      <c r="H345" s="795"/>
      <c r="I345" s="796"/>
    </row>
    <row r="346" spans="1:9" s="756" customFormat="1" x14ac:dyDescent="0.2">
      <c r="B346" s="797"/>
      <c r="C346" s="1746"/>
      <c r="D346" s="1746"/>
      <c r="E346" s="1746"/>
      <c r="F346" s="1746"/>
      <c r="G346" s="795"/>
      <c r="H346" s="795"/>
      <c r="I346" s="796"/>
    </row>
    <row r="347" spans="1:9" s="756" customFormat="1" x14ac:dyDescent="0.2">
      <c r="B347" s="797"/>
      <c r="C347" s="1746"/>
      <c r="D347" s="1746"/>
      <c r="E347" s="1746"/>
      <c r="F347" s="1746"/>
      <c r="G347" s="795"/>
      <c r="H347" s="795"/>
      <c r="I347" s="796"/>
    </row>
    <row r="348" spans="1:9" s="756" customFormat="1" x14ac:dyDescent="0.2">
      <c r="B348" s="797"/>
      <c r="C348" s="1746"/>
      <c r="D348" s="1746"/>
      <c r="E348" s="1746"/>
      <c r="F348" s="1746"/>
      <c r="G348" s="795"/>
      <c r="H348" s="795"/>
      <c r="I348" s="796"/>
    </row>
    <row r="349" spans="1:9" s="756" customFormat="1" x14ac:dyDescent="0.2">
      <c r="B349" s="797"/>
      <c r="C349" s="1746"/>
      <c r="D349" s="1746"/>
      <c r="E349" s="1746"/>
      <c r="F349" s="1746"/>
      <c r="G349" s="795"/>
      <c r="H349" s="795"/>
      <c r="I349" s="796"/>
    </row>
    <row r="350" spans="1:9" s="756" customFormat="1" x14ac:dyDescent="0.2">
      <c r="B350" s="797"/>
      <c r="C350" s="1746"/>
      <c r="D350" s="1746"/>
      <c r="E350" s="1746"/>
      <c r="F350" s="1746"/>
      <c r="G350" s="795"/>
      <c r="H350" s="795"/>
      <c r="I350" s="796"/>
    </row>
    <row r="351" spans="1:9" s="756" customFormat="1" x14ac:dyDescent="0.2">
      <c r="B351" s="797"/>
      <c r="C351" s="1746"/>
      <c r="D351" s="1746"/>
      <c r="E351" s="1746"/>
      <c r="F351" s="1746"/>
      <c r="G351" s="795"/>
      <c r="H351" s="795"/>
      <c r="I351" s="796"/>
    </row>
    <row r="352" spans="1:9" s="756" customFormat="1" x14ac:dyDescent="0.2">
      <c r="B352" s="797"/>
      <c r="C352" s="1746"/>
      <c r="D352" s="1746"/>
      <c r="E352" s="1746"/>
      <c r="F352" s="1746"/>
      <c r="G352" s="795"/>
      <c r="H352" s="795"/>
      <c r="I352" s="796"/>
    </row>
    <row r="353" spans="1:9" s="756" customFormat="1" x14ac:dyDescent="0.2">
      <c r="B353" s="797"/>
      <c r="C353" s="1746"/>
      <c r="D353" s="1746"/>
      <c r="E353" s="1746"/>
      <c r="F353" s="1746"/>
      <c r="G353" s="795"/>
      <c r="H353" s="795"/>
      <c r="I353" s="796"/>
    </row>
    <row r="354" spans="1:9" s="756" customFormat="1" x14ac:dyDescent="0.2">
      <c r="B354" s="797"/>
      <c r="C354" s="1746"/>
      <c r="D354" s="1746"/>
      <c r="E354" s="1746"/>
      <c r="F354" s="1746"/>
      <c r="G354" s="795"/>
      <c r="H354" s="795"/>
      <c r="I354" s="796"/>
    </row>
    <row r="355" spans="1:9" s="756" customFormat="1" x14ac:dyDescent="0.2">
      <c r="A355" s="756" t="s">
        <v>208</v>
      </c>
      <c r="B355" s="797"/>
      <c r="C355" s="1746"/>
      <c r="D355" s="1746"/>
      <c r="E355" s="1746"/>
      <c r="F355" s="1746"/>
      <c r="G355" s="795"/>
      <c r="H355" s="795"/>
      <c r="I355" s="796"/>
    </row>
    <row r="356" spans="1:9" s="756" customFormat="1" x14ac:dyDescent="0.2">
      <c r="B356" s="797"/>
      <c r="C356" s="1746"/>
      <c r="D356" s="1746"/>
      <c r="E356" s="1746"/>
      <c r="F356" s="1746"/>
      <c r="G356" s="795"/>
      <c r="H356" s="795"/>
      <c r="I356" s="796"/>
    </row>
    <row r="357" spans="1:9" s="756" customFormat="1" x14ac:dyDescent="0.2">
      <c r="B357" s="797"/>
      <c r="C357" s="1746"/>
      <c r="D357" s="1746"/>
      <c r="E357" s="1746"/>
      <c r="F357" s="1746"/>
      <c r="G357" s="795"/>
      <c r="H357" s="795"/>
      <c r="I357" s="796"/>
    </row>
    <row r="358" spans="1:9" s="756" customFormat="1" x14ac:dyDescent="0.2">
      <c r="B358" s="797"/>
      <c r="C358" s="1746"/>
      <c r="D358" s="1746"/>
      <c r="E358" s="1746"/>
      <c r="F358" s="1746"/>
      <c r="G358" s="795"/>
      <c r="H358" s="795"/>
      <c r="I358" s="796"/>
    </row>
    <row r="359" spans="1:9" s="756" customFormat="1" x14ac:dyDescent="0.2">
      <c r="B359" s="797"/>
      <c r="C359" s="1746"/>
      <c r="D359" s="1746"/>
      <c r="E359" s="1746"/>
      <c r="F359" s="1746"/>
      <c r="G359" s="795"/>
      <c r="H359" s="795"/>
      <c r="I359" s="796"/>
    </row>
    <row r="360" spans="1:9" s="756" customFormat="1" x14ac:dyDescent="0.2">
      <c r="B360" s="797"/>
      <c r="C360" s="1746"/>
      <c r="D360" s="1746"/>
      <c r="E360" s="1746"/>
      <c r="F360" s="1746"/>
      <c r="G360" s="795"/>
      <c r="H360" s="795"/>
      <c r="I360" s="796"/>
    </row>
    <row r="361" spans="1:9" s="756" customFormat="1" x14ac:dyDescent="0.2">
      <c r="B361" s="797"/>
      <c r="C361" s="1746"/>
      <c r="D361" s="1746"/>
      <c r="E361" s="1746"/>
      <c r="F361" s="1746"/>
      <c r="G361" s="795"/>
      <c r="H361" s="795"/>
      <c r="I361" s="796"/>
    </row>
    <row r="362" spans="1:9" s="756" customFormat="1" x14ac:dyDescent="0.2">
      <c r="B362" s="797"/>
      <c r="C362" s="1746"/>
      <c r="D362" s="1746"/>
      <c r="E362" s="1746"/>
      <c r="F362" s="1746"/>
      <c r="G362" s="795"/>
      <c r="H362" s="795"/>
      <c r="I362" s="796"/>
    </row>
    <row r="363" spans="1:9" s="756" customFormat="1" x14ac:dyDescent="0.2">
      <c r="B363" s="797"/>
      <c r="C363" s="1746"/>
      <c r="D363" s="1746"/>
      <c r="E363" s="1746"/>
      <c r="F363" s="1746"/>
      <c r="G363" s="795"/>
      <c r="H363" s="795"/>
      <c r="I363" s="796"/>
    </row>
    <row r="364" spans="1:9" s="756" customFormat="1" x14ac:dyDescent="0.2">
      <c r="B364" s="797"/>
      <c r="C364" s="1746"/>
      <c r="D364" s="1746"/>
      <c r="E364" s="1746"/>
      <c r="F364" s="1746"/>
      <c r="G364" s="795"/>
      <c r="H364" s="795"/>
      <c r="I364" s="796"/>
    </row>
    <row r="365" spans="1:9" s="756" customFormat="1" x14ac:dyDescent="0.2">
      <c r="A365" s="756" t="s">
        <v>238</v>
      </c>
      <c r="B365" s="797"/>
      <c r="C365" s="1746"/>
      <c r="D365" s="1746"/>
      <c r="E365" s="1746"/>
      <c r="F365" s="1746"/>
      <c r="G365" s="795"/>
      <c r="H365" s="795"/>
      <c r="I365" s="796"/>
    </row>
    <row r="366" spans="1:9" s="756" customFormat="1" x14ac:dyDescent="0.2">
      <c r="B366" s="797"/>
      <c r="C366" s="1746"/>
      <c r="D366" s="1746"/>
      <c r="E366" s="1746"/>
      <c r="F366" s="1746"/>
      <c r="G366" s="795"/>
      <c r="H366" s="795"/>
      <c r="I366" s="796"/>
    </row>
    <row r="367" spans="1:9" s="756" customFormat="1" x14ac:dyDescent="0.2">
      <c r="B367" s="797"/>
      <c r="C367" s="1746"/>
      <c r="D367" s="1746"/>
      <c r="E367" s="1746"/>
      <c r="F367" s="1746"/>
      <c r="G367" s="795"/>
      <c r="H367" s="795"/>
      <c r="I367" s="796"/>
    </row>
    <row r="368" spans="1:9" s="756" customFormat="1" x14ac:dyDescent="0.2">
      <c r="A368" s="756" t="s">
        <v>239</v>
      </c>
      <c r="B368" s="797"/>
      <c r="C368" s="1746"/>
      <c r="D368" s="1746"/>
      <c r="E368" s="1746"/>
      <c r="F368" s="1746"/>
      <c r="G368" s="795"/>
      <c r="H368" s="795"/>
      <c r="I368" s="796"/>
    </row>
    <row r="369" spans="1:11" s="756" customFormat="1" x14ac:dyDescent="0.2">
      <c r="B369" s="797"/>
      <c r="C369" s="1746"/>
      <c r="D369" s="1746"/>
      <c r="E369" s="1746"/>
      <c r="F369" s="1746"/>
      <c r="G369" s="795"/>
      <c r="H369" s="795"/>
      <c r="I369" s="796"/>
    </row>
    <row r="370" spans="1:11" s="756" customFormat="1" x14ac:dyDescent="0.2">
      <c r="B370" s="797"/>
      <c r="C370" s="1746"/>
      <c r="D370" s="1746"/>
      <c r="E370" s="1746"/>
      <c r="F370" s="1746"/>
      <c r="G370" s="795"/>
      <c r="H370" s="795"/>
      <c r="I370" s="796"/>
    </row>
    <row r="371" spans="1:11" s="756" customFormat="1" x14ac:dyDescent="0.2">
      <c r="B371" s="797"/>
      <c r="C371" s="1746"/>
      <c r="D371" s="1746"/>
      <c r="E371" s="1746"/>
      <c r="F371" s="1746"/>
      <c r="G371" s="795"/>
      <c r="H371" s="795"/>
      <c r="I371" s="796"/>
    </row>
    <row r="372" spans="1:11" s="756" customFormat="1" x14ac:dyDescent="0.2">
      <c r="B372" s="797"/>
      <c r="C372" s="1746"/>
      <c r="D372" s="1746"/>
      <c r="E372" s="1746"/>
      <c r="F372" s="1746"/>
      <c r="G372" s="795"/>
      <c r="H372" s="795"/>
      <c r="I372" s="796"/>
    </row>
    <row r="373" spans="1:11" s="756" customFormat="1" x14ac:dyDescent="0.2">
      <c r="B373" s="797"/>
      <c r="C373" s="1746"/>
      <c r="D373" s="1746"/>
      <c r="E373" s="1746"/>
      <c r="F373" s="1746"/>
      <c r="G373" s="795"/>
      <c r="H373" s="795"/>
      <c r="I373" s="796"/>
    </row>
    <row r="374" spans="1:11" s="756" customFormat="1" x14ac:dyDescent="0.2">
      <c r="B374" s="797"/>
      <c r="C374" s="1746"/>
      <c r="D374" s="1746"/>
      <c r="E374" s="1746"/>
      <c r="F374" s="1746"/>
      <c r="G374" s="795"/>
      <c r="H374" s="795"/>
      <c r="I374" s="796"/>
    </row>
    <row r="375" spans="1:11" s="756" customFormat="1" x14ac:dyDescent="0.2">
      <c r="B375" s="797"/>
      <c r="C375" s="1746"/>
      <c r="D375" s="1746"/>
      <c r="E375" s="1746"/>
      <c r="F375" s="1746"/>
      <c r="G375" s="795"/>
      <c r="H375" s="795"/>
      <c r="I375" s="796"/>
    </row>
    <row r="376" spans="1:11" s="756" customFormat="1" x14ac:dyDescent="0.2">
      <c r="B376" s="797"/>
      <c r="C376" s="1746"/>
      <c r="D376" s="1746"/>
      <c r="E376" s="1746"/>
      <c r="F376" s="1746"/>
      <c r="G376" s="795"/>
      <c r="H376" s="795"/>
      <c r="I376" s="796"/>
    </row>
    <row r="377" spans="1:11" s="756" customFormat="1" x14ac:dyDescent="0.2">
      <c r="B377" s="797"/>
      <c r="C377" s="1746"/>
      <c r="D377" s="1746"/>
      <c r="E377" s="1746"/>
      <c r="F377" s="1746"/>
      <c r="G377" s="795"/>
      <c r="H377" s="795"/>
      <c r="I377" s="796"/>
    </row>
    <row r="378" spans="1:11" s="756" customFormat="1" x14ac:dyDescent="0.2">
      <c r="B378" s="797"/>
      <c r="C378" s="1746"/>
      <c r="D378" s="1746"/>
      <c r="E378" s="1746"/>
      <c r="F378" s="1746"/>
      <c r="G378" s="795"/>
      <c r="H378" s="795"/>
      <c r="I378" s="796"/>
    </row>
    <row r="379" spans="1:11" s="756" customFormat="1" x14ac:dyDescent="0.2">
      <c r="B379" s="797"/>
      <c r="C379" s="1746"/>
      <c r="D379" s="1746"/>
      <c r="E379" s="1746"/>
      <c r="F379" s="1746"/>
      <c r="G379" s="795"/>
      <c r="H379" s="795"/>
      <c r="I379" s="796"/>
    </row>
    <row r="380" spans="1:11" s="756" customFormat="1" x14ac:dyDescent="0.2">
      <c r="B380" s="797"/>
      <c r="C380" s="1746"/>
      <c r="D380" s="1746"/>
      <c r="E380" s="1746"/>
      <c r="F380" s="1746"/>
      <c r="G380" s="795"/>
      <c r="H380" s="795"/>
      <c r="I380" s="796"/>
    </row>
    <row r="381" spans="1:11" x14ac:dyDescent="0.2">
      <c r="B381" s="797"/>
      <c r="C381" s="1746"/>
      <c r="D381" s="1746"/>
      <c r="E381" s="1746"/>
      <c r="F381" s="1746"/>
      <c r="G381" s="795"/>
    </row>
    <row r="382" spans="1:11" ht="25.5" customHeight="1" x14ac:dyDescent="0.2">
      <c r="A382" s="709" t="s">
        <v>2</v>
      </c>
      <c r="C382" s="1746"/>
      <c r="D382" s="1746"/>
      <c r="E382" s="1746"/>
      <c r="F382" s="1746"/>
      <c r="H382" s="712"/>
    </row>
    <row r="383" spans="1:11" x14ac:dyDescent="0.2">
      <c r="B383" s="712"/>
      <c r="C383" s="1746"/>
      <c r="D383" s="1746"/>
      <c r="E383" s="1746"/>
      <c r="F383" s="1746"/>
      <c r="G383" s="712"/>
    </row>
    <row r="384" spans="1:11" x14ac:dyDescent="0.2">
      <c r="J384" s="87"/>
      <c r="K384" s="87"/>
    </row>
    <row r="385" spans="2:11" x14ac:dyDescent="0.2">
      <c r="F385" s="709"/>
      <c r="G385" s="787"/>
      <c r="J385" s="87"/>
      <c r="K385" s="87"/>
    </row>
    <row r="386" spans="2:11" x14ac:dyDescent="0.2">
      <c r="F386" s="709"/>
      <c r="G386" s="787"/>
      <c r="J386" s="87"/>
      <c r="K386" s="87"/>
    </row>
    <row r="387" spans="2:11" x14ac:dyDescent="0.2">
      <c r="F387" s="709"/>
      <c r="G387" s="798"/>
      <c r="J387" s="87"/>
      <c r="K387" s="87"/>
    </row>
    <row r="388" spans="2:11" x14ac:dyDescent="0.2">
      <c r="F388" s="709"/>
      <c r="G388" s="787"/>
      <c r="J388" s="87"/>
      <c r="K388" s="87"/>
    </row>
    <row r="389" spans="2:11" x14ac:dyDescent="0.2">
      <c r="F389" s="709"/>
      <c r="G389" s="709"/>
      <c r="J389" s="87"/>
      <c r="K389" s="87"/>
    </row>
    <row r="390" spans="2:11" x14ac:dyDescent="0.2">
      <c r="F390" s="709"/>
      <c r="G390" s="714"/>
    </row>
    <row r="391" spans="2:11" ht="38.25" customHeight="1" x14ac:dyDescent="0.2">
      <c r="H391" s="712"/>
    </row>
    <row r="392" spans="2:11" x14ac:dyDescent="0.2">
      <c r="B392" s="712"/>
      <c r="C392" s="712"/>
      <c r="D392" s="712"/>
      <c r="E392" s="712"/>
      <c r="F392" s="712"/>
      <c r="G392" s="712"/>
      <c r="J392" s="87"/>
      <c r="K392" s="87"/>
    </row>
    <row r="393" spans="2:11" x14ac:dyDescent="0.2">
      <c r="B393" s="712"/>
      <c r="C393" s="712"/>
      <c r="D393" s="712"/>
      <c r="E393" s="712"/>
      <c r="F393" s="712"/>
      <c r="G393" s="712"/>
      <c r="J393" s="87"/>
      <c r="K393" s="87"/>
    </row>
    <row r="395" spans="2:11" x14ac:dyDescent="0.2">
      <c r="F395" s="709"/>
      <c r="G395" s="709"/>
    </row>
    <row r="396" spans="2:11" ht="25.5" customHeight="1" x14ac:dyDescent="0.2">
      <c r="F396" s="709"/>
      <c r="G396" s="787"/>
    </row>
    <row r="397" spans="2:11" x14ac:dyDescent="0.2">
      <c r="F397" s="709"/>
      <c r="G397" s="787"/>
    </row>
    <row r="398" spans="2:11" x14ac:dyDescent="0.2">
      <c r="F398" s="709"/>
      <c r="G398" s="787"/>
      <c r="J398" s="87"/>
      <c r="K398" s="87"/>
    </row>
    <row r="399" spans="2:11" x14ac:dyDescent="0.2">
      <c r="J399" s="87"/>
      <c r="K399" s="87"/>
    </row>
    <row r="400" spans="2:11" x14ac:dyDescent="0.2">
      <c r="F400" s="709"/>
      <c r="G400" s="709"/>
      <c r="J400" s="87"/>
      <c r="K400" s="87"/>
    </row>
    <row r="401" spans="1:11" x14ac:dyDescent="0.2">
      <c r="F401" s="709"/>
      <c r="G401" s="714"/>
      <c r="J401" s="87"/>
      <c r="K401" s="87"/>
    </row>
    <row r="403" spans="1:11" x14ac:dyDescent="0.2">
      <c r="A403" s="629" t="s">
        <v>1200</v>
      </c>
      <c r="B403" s="629"/>
      <c r="H403" s="87"/>
      <c r="J403" s="87"/>
      <c r="K403" s="87"/>
    </row>
    <row r="404" spans="1:11" ht="14" thickBot="1" x14ac:dyDescent="0.2">
      <c r="C404" s="499"/>
      <c r="D404" s="569"/>
      <c r="E404" s="569"/>
      <c r="F404" s="546"/>
      <c r="G404" s="546" t="s">
        <v>281</v>
      </c>
      <c r="H404" s="546" t="s">
        <v>282</v>
      </c>
    </row>
    <row r="405" spans="1:11" x14ac:dyDescent="0.2">
      <c r="A405" s="709" t="s">
        <v>0</v>
      </c>
      <c r="B405" s="435" t="s">
        <v>999</v>
      </c>
      <c r="F405" s="709"/>
      <c r="H405" s="87"/>
      <c r="J405" s="87"/>
      <c r="K405" s="87"/>
    </row>
    <row r="406" spans="1:11" x14ac:dyDescent="0.2">
      <c r="B406" s="728"/>
      <c r="C406" s="1746"/>
      <c r="D406" s="1746"/>
      <c r="E406" s="1746"/>
      <c r="F406" s="1746"/>
      <c r="H406" s="87"/>
    </row>
    <row r="407" spans="1:11" x14ac:dyDescent="0.2">
      <c r="B407" s="728"/>
      <c r="C407" s="1746"/>
      <c r="D407" s="1746"/>
      <c r="E407" s="1746"/>
      <c r="F407" s="1746"/>
      <c r="H407" s="87"/>
    </row>
    <row r="408" spans="1:11" x14ac:dyDescent="0.2">
      <c r="B408" s="728"/>
      <c r="C408" s="1746"/>
      <c r="D408" s="1746"/>
      <c r="E408" s="1746"/>
      <c r="F408" s="1746"/>
    </row>
    <row r="409" spans="1:11" x14ac:dyDescent="0.2">
      <c r="C409" s="1746"/>
      <c r="D409" s="1746"/>
      <c r="E409" s="1746"/>
      <c r="F409" s="1746"/>
      <c r="H409" s="87"/>
    </row>
    <row r="410" spans="1:11" x14ac:dyDescent="0.2">
      <c r="B410" s="435" t="s">
        <v>1007</v>
      </c>
      <c r="F410" s="709"/>
      <c r="H410" s="87"/>
    </row>
    <row r="411" spans="1:11" x14ac:dyDescent="0.2">
      <c r="B411" s="728"/>
      <c r="C411" s="1746"/>
      <c r="D411" s="1746"/>
      <c r="E411" s="1746"/>
      <c r="F411" s="1746"/>
      <c r="H411" s="87"/>
    </row>
    <row r="412" spans="1:11" x14ac:dyDescent="0.2">
      <c r="B412" s="728"/>
      <c r="C412" s="1746"/>
      <c r="D412" s="1746"/>
      <c r="E412" s="1746"/>
      <c r="F412" s="1746"/>
      <c r="H412" s="87"/>
    </row>
    <row r="413" spans="1:11" x14ac:dyDescent="0.2">
      <c r="B413" s="728"/>
      <c r="C413" s="1746"/>
      <c r="D413" s="1746"/>
      <c r="E413" s="1746"/>
      <c r="F413" s="1746"/>
      <c r="H413" s="87"/>
    </row>
    <row r="414" spans="1:11" x14ac:dyDescent="0.2">
      <c r="B414" s="728"/>
      <c r="C414" s="1746"/>
      <c r="D414" s="1746"/>
      <c r="E414" s="1746"/>
      <c r="F414" s="1746"/>
      <c r="H414" s="87"/>
    </row>
    <row r="415" spans="1:11" x14ac:dyDescent="0.2">
      <c r="B415" s="728"/>
      <c r="C415" s="1746"/>
      <c r="D415" s="1746"/>
      <c r="E415" s="1746"/>
      <c r="F415" s="1746"/>
      <c r="H415" s="87"/>
    </row>
    <row r="416" spans="1:11" x14ac:dyDescent="0.2">
      <c r="B416" s="435" t="s">
        <v>1008</v>
      </c>
      <c r="F416" s="709"/>
      <c r="H416" s="87"/>
    </row>
    <row r="417" spans="2:8" x14ac:dyDescent="0.2">
      <c r="B417" s="728"/>
      <c r="C417" s="1746"/>
      <c r="D417" s="1746"/>
      <c r="E417" s="1746"/>
      <c r="F417" s="1746"/>
      <c r="H417" s="87"/>
    </row>
    <row r="418" spans="2:8" x14ac:dyDescent="0.2">
      <c r="B418" s="728"/>
      <c r="C418" s="1746"/>
      <c r="D418" s="1746"/>
      <c r="E418" s="1746"/>
      <c r="F418" s="1746"/>
      <c r="H418" s="87"/>
    </row>
    <row r="419" spans="2:8" x14ac:dyDescent="0.2">
      <c r="B419" s="728"/>
      <c r="C419" s="1746"/>
      <c r="D419" s="1746"/>
      <c r="E419" s="1746"/>
      <c r="F419" s="1746"/>
      <c r="H419" s="87"/>
    </row>
    <row r="420" spans="2:8" x14ac:dyDescent="0.2">
      <c r="B420" s="728"/>
      <c r="C420" s="1746"/>
      <c r="D420" s="1746"/>
      <c r="E420" s="1746"/>
      <c r="F420" s="1746"/>
      <c r="H420" s="87"/>
    </row>
    <row r="421" spans="2:8" x14ac:dyDescent="0.2">
      <c r="B421" s="728"/>
      <c r="C421" s="1746"/>
      <c r="D421" s="1746"/>
      <c r="E421" s="1746"/>
      <c r="F421" s="1746"/>
      <c r="H421" s="87"/>
    </row>
    <row r="422" spans="2:8" x14ac:dyDescent="0.2">
      <c r="B422" s="435" t="s">
        <v>1009</v>
      </c>
      <c r="F422" s="709"/>
      <c r="H422" s="87"/>
    </row>
    <row r="423" spans="2:8" x14ac:dyDescent="0.2">
      <c r="B423" s="728"/>
      <c r="C423" s="1746"/>
      <c r="D423" s="1746"/>
      <c r="E423" s="1746"/>
      <c r="F423" s="1746"/>
      <c r="H423" s="87"/>
    </row>
    <row r="424" spans="2:8" x14ac:dyDescent="0.2">
      <c r="B424" s="728"/>
      <c r="C424" s="1746"/>
      <c r="D424" s="1746"/>
      <c r="E424" s="1746"/>
      <c r="F424" s="1746"/>
      <c r="H424" s="87"/>
    </row>
    <row r="425" spans="2:8" x14ac:dyDescent="0.2">
      <c r="B425" s="728"/>
      <c r="C425" s="1746"/>
      <c r="D425" s="1746"/>
      <c r="E425" s="1746"/>
      <c r="F425" s="1746"/>
      <c r="H425" s="87"/>
    </row>
    <row r="426" spans="2:8" x14ac:dyDescent="0.2">
      <c r="B426" s="435" t="s">
        <v>1010</v>
      </c>
      <c r="F426" s="709"/>
      <c r="H426" s="87"/>
    </row>
    <row r="427" spans="2:8" x14ac:dyDescent="0.2">
      <c r="B427" s="728"/>
      <c r="C427" s="1746"/>
      <c r="D427" s="1746"/>
      <c r="E427" s="1746"/>
      <c r="F427" s="1746"/>
      <c r="H427" s="87"/>
    </row>
    <row r="428" spans="2:8" x14ac:dyDescent="0.2">
      <c r="B428" s="728"/>
      <c r="C428" s="1746"/>
      <c r="D428" s="1746"/>
      <c r="E428" s="1746"/>
      <c r="F428" s="1746"/>
      <c r="H428" s="87"/>
    </row>
    <row r="429" spans="2:8" x14ac:dyDescent="0.2">
      <c r="B429" s="728"/>
      <c r="C429" s="1746"/>
      <c r="D429" s="1746"/>
      <c r="E429" s="1746"/>
      <c r="F429" s="1746"/>
      <c r="H429" s="87"/>
    </row>
    <row r="430" spans="2:8" x14ac:dyDescent="0.2">
      <c r="B430" s="435" t="s">
        <v>1011</v>
      </c>
      <c r="F430" s="709"/>
      <c r="H430" s="87"/>
    </row>
    <row r="431" spans="2:8" x14ac:dyDescent="0.2">
      <c r="B431" s="728"/>
      <c r="C431" s="1746"/>
      <c r="D431" s="1746"/>
      <c r="E431" s="1746"/>
      <c r="F431" s="1746"/>
      <c r="H431" s="87"/>
    </row>
    <row r="432" spans="2:8" x14ac:dyDescent="0.2">
      <c r="B432" s="728"/>
      <c r="C432" s="1746"/>
      <c r="D432" s="1746"/>
      <c r="E432" s="1746"/>
      <c r="F432" s="1746"/>
      <c r="H432" s="87"/>
    </row>
    <row r="433" spans="2:8" x14ac:dyDescent="0.2">
      <c r="B433" s="728"/>
      <c r="C433" s="1746"/>
      <c r="D433" s="1746"/>
      <c r="E433" s="1746"/>
      <c r="F433" s="1746"/>
      <c r="H433" s="87"/>
    </row>
    <row r="434" spans="2:8" x14ac:dyDescent="0.2">
      <c r="B434" s="728"/>
      <c r="C434" s="1746"/>
      <c r="D434" s="1746"/>
      <c r="E434" s="1746"/>
      <c r="F434" s="1746"/>
      <c r="H434" s="87"/>
    </row>
    <row r="435" spans="2:8" x14ac:dyDescent="0.2">
      <c r="B435" s="728"/>
      <c r="C435" s="1746"/>
      <c r="D435" s="1746"/>
      <c r="E435" s="1746"/>
      <c r="F435" s="1746"/>
      <c r="H435" s="87"/>
    </row>
    <row r="436" spans="2:8" x14ac:dyDescent="0.2">
      <c r="B436" s="728"/>
      <c r="C436" s="1746"/>
      <c r="D436" s="1746"/>
      <c r="E436" s="1746"/>
      <c r="F436" s="1746"/>
      <c r="H436" s="87"/>
    </row>
    <row r="437" spans="2:8" x14ac:dyDescent="0.2">
      <c r="B437" s="435" t="s">
        <v>1012</v>
      </c>
      <c r="F437" s="709"/>
      <c r="H437" s="87"/>
    </row>
    <row r="438" spans="2:8" x14ac:dyDescent="0.2">
      <c r="B438" s="728"/>
      <c r="C438" s="1746"/>
      <c r="D438" s="1746"/>
      <c r="E438" s="1746"/>
      <c r="F438" s="1746"/>
      <c r="H438" s="87"/>
    </row>
    <row r="439" spans="2:8" x14ac:dyDescent="0.2">
      <c r="B439" s="728"/>
      <c r="C439" s="1746"/>
      <c r="D439" s="1746"/>
      <c r="E439" s="1746"/>
      <c r="F439" s="1746"/>
      <c r="H439" s="87"/>
    </row>
    <row r="440" spans="2:8" x14ac:dyDescent="0.2">
      <c r="B440" s="728"/>
      <c r="C440" s="1746"/>
      <c r="D440" s="1746"/>
      <c r="E440" s="1746"/>
      <c r="F440" s="1746"/>
      <c r="H440" s="87"/>
    </row>
    <row r="441" spans="2:8" x14ac:dyDescent="0.2">
      <c r="B441" s="728"/>
      <c r="C441" s="1746"/>
      <c r="D441" s="1746"/>
      <c r="E441" s="1746"/>
      <c r="F441" s="1746"/>
      <c r="H441" s="87"/>
    </row>
    <row r="442" spans="2:8" x14ac:dyDescent="0.2">
      <c r="B442" s="728"/>
      <c r="C442" s="1746"/>
      <c r="D442" s="1746"/>
      <c r="E442" s="1746"/>
      <c r="F442" s="1746"/>
      <c r="H442" s="87"/>
    </row>
    <row r="443" spans="2:8" x14ac:dyDescent="0.2">
      <c r="B443" s="728" t="s">
        <v>115</v>
      </c>
      <c r="C443" s="1746"/>
      <c r="D443" s="1746"/>
      <c r="E443" s="1746"/>
      <c r="F443" s="1746"/>
      <c r="H443" s="87"/>
    </row>
    <row r="444" spans="2:8" x14ac:dyDescent="0.2">
      <c r="B444" s="728"/>
      <c r="C444" s="1746"/>
      <c r="D444" s="1746"/>
      <c r="E444" s="1746"/>
      <c r="F444" s="1746"/>
      <c r="H444" s="87"/>
    </row>
    <row r="445" spans="2:8" x14ac:dyDescent="0.2">
      <c r="B445" s="435" t="s">
        <v>1013</v>
      </c>
      <c r="F445" s="709"/>
      <c r="H445" s="87"/>
    </row>
    <row r="446" spans="2:8" x14ac:dyDescent="0.2">
      <c r="B446" s="728"/>
      <c r="C446" s="1746"/>
      <c r="D446" s="1746"/>
      <c r="E446" s="1746"/>
      <c r="F446" s="1746"/>
      <c r="H446" s="87"/>
    </row>
    <row r="447" spans="2:8" x14ac:dyDescent="0.2">
      <c r="B447" s="728"/>
      <c r="C447" s="1746"/>
      <c r="D447" s="1746"/>
      <c r="E447" s="1746"/>
      <c r="F447" s="1746"/>
      <c r="H447" s="87"/>
    </row>
    <row r="448" spans="2:8" x14ac:dyDescent="0.2">
      <c r="B448" s="728"/>
      <c r="C448" s="1746"/>
      <c r="D448" s="1746"/>
      <c r="E448" s="1746"/>
      <c r="F448" s="1746"/>
      <c r="H448" s="87"/>
    </row>
    <row r="449" spans="1:8" x14ac:dyDescent="0.2">
      <c r="B449" s="728"/>
      <c r="C449" s="1746"/>
      <c r="D449" s="1746"/>
      <c r="E449" s="1746"/>
      <c r="F449" s="1746"/>
      <c r="H449" s="87"/>
    </row>
    <row r="450" spans="1:8" x14ac:dyDescent="0.2">
      <c r="A450" s="709" t="s">
        <v>1</v>
      </c>
      <c r="B450" s="728"/>
      <c r="F450" s="709"/>
      <c r="H450" s="87"/>
    </row>
    <row r="456" spans="1:8" x14ac:dyDescent="0.2">
      <c r="A456" s="629" t="s">
        <v>1201</v>
      </c>
      <c r="B456" s="799"/>
      <c r="H456" s="87"/>
    </row>
    <row r="457" spans="1:8" ht="14" thickBot="1" x14ac:dyDescent="0.2">
      <c r="C457" s="499"/>
      <c r="D457" s="569"/>
      <c r="E457" s="569"/>
      <c r="F457" s="546"/>
      <c r="G457" s="546" t="s">
        <v>281</v>
      </c>
      <c r="H457" s="546" t="s">
        <v>282</v>
      </c>
    </row>
    <row r="458" spans="1:8" x14ac:dyDescent="0.2">
      <c r="B458" s="435"/>
      <c r="F458" s="709"/>
      <c r="H458" s="87"/>
    </row>
    <row r="459" spans="1:8" x14ac:dyDescent="0.2">
      <c r="B459" s="728"/>
      <c r="C459" s="1746"/>
      <c r="D459" s="1746"/>
      <c r="E459" s="1746"/>
      <c r="F459" s="1746"/>
      <c r="H459" s="87"/>
    </row>
    <row r="460" spans="1:8" x14ac:dyDescent="0.2">
      <c r="C460" s="1746"/>
      <c r="D460" s="1746"/>
      <c r="E460" s="1746"/>
      <c r="F460" s="1746"/>
      <c r="H460" s="87"/>
    </row>
    <row r="461" spans="1:8" x14ac:dyDescent="0.2">
      <c r="B461" s="728"/>
      <c r="C461" s="1746"/>
      <c r="D461" s="1746"/>
      <c r="E461" s="1746"/>
      <c r="F461" s="1746"/>
    </row>
    <row r="462" spans="1:8" x14ac:dyDescent="0.2">
      <c r="C462" s="1746"/>
      <c r="D462" s="1746"/>
      <c r="E462" s="1746"/>
      <c r="F462" s="1746"/>
      <c r="H462" s="87"/>
    </row>
    <row r="463" spans="1:8" x14ac:dyDescent="0.2">
      <c r="B463" s="435"/>
      <c r="F463" s="709"/>
      <c r="H463" s="87"/>
    </row>
    <row r="464" spans="1:8" x14ac:dyDescent="0.2">
      <c r="B464" s="728"/>
      <c r="C464" s="1746"/>
      <c r="D464" s="1746"/>
      <c r="E464" s="1746"/>
      <c r="F464" s="1746"/>
      <c r="H464" s="87"/>
    </row>
    <row r="465" spans="2:8" x14ac:dyDescent="0.2">
      <c r="B465" s="728"/>
      <c r="C465" s="1746"/>
      <c r="D465" s="1746"/>
      <c r="E465" s="1746"/>
      <c r="F465" s="1746"/>
    </row>
    <row r="466" spans="2:8" x14ac:dyDescent="0.2">
      <c r="C466" s="1746"/>
      <c r="D466" s="1746"/>
      <c r="E466" s="1746"/>
      <c r="F466" s="1746"/>
      <c r="H466" s="87"/>
    </row>
    <row r="467" spans="2:8" x14ac:dyDescent="0.2">
      <c r="B467" s="435"/>
      <c r="F467" s="709"/>
      <c r="H467" s="87"/>
    </row>
    <row r="468" spans="2:8" x14ac:dyDescent="0.2">
      <c r="B468" s="728"/>
      <c r="C468" s="1746"/>
      <c r="D468" s="1746"/>
      <c r="E468" s="1746"/>
      <c r="F468" s="1746"/>
      <c r="H468" s="87"/>
    </row>
    <row r="469" spans="2:8" x14ac:dyDescent="0.2">
      <c r="B469" s="728"/>
      <c r="C469" s="1746"/>
      <c r="D469" s="1746"/>
      <c r="E469" s="1746"/>
      <c r="F469" s="1746"/>
      <c r="H469" s="87"/>
    </row>
    <row r="470" spans="2:8" x14ac:dyDescent="0.2">
      <c r="B470" s="728"/>
      <c r="C470" s="1746"/>
      <c r="D470" s="1746"/>
      <c r="E470" s="1746"/>
      <c r="F470" s="1746"/>
    </row>
    <row r="471" spans="2:8" x14ac:dyDescent="0.2">
      <c r="C471" s="1746"/>
      <c r="D471" s="1746"/>
      <c r="E471" s="1746"/>
      <c r="F471" s="1746"/>
      <c r="H471" s="87"/>
    </row>
    <row r="472" spans="2:8" x14ac:dyDescent="0.2">
      <c r="B472" s="728"/>
      <c r="C472" s="1746"/>
      <c r="D472" s="1746"/>
      <c r="E472" s="1746"/>
      <c r="F472" s="1746"/>
      <c r="H472" s="87"/>
    </row>
    <row r="473" spans="2:8" x14ac:dyDescent="0.2">
      <c r="B473" s="728"/>
      <c r="C473" s="1746"/>
      <c r="D473" s="1746"/>
      <c r="E473" s="1746"/>
      <c r="F473" s="1746"/>
      <c r="H473" s="87"/>
    </row>
    <row r="474" spans="2:8" x14ac:dyDescent="0.2">
      <c r="B474" s="728"/>
      <c r="C474" s="1746"/>
      <c r="D474" s="1746"/>
      <c r="E474" s="1746"/>
      <c r="F474" s="1746"/>
    </row>
    <row r="475" spans="2:8" x14ac:dyDescent="0.2">
      <c r="C475" s="1746"/>
      <c r="D475" s="1746"/>
      <c r="E475" s="1746"/>
      <c r="F475" s="1746"/>
      <c r="H475" s="87"/>
    </row>
    <row r="476" spans="2:8" x14ac:dyDescent="0.2">
      <c r="B476" s="435"/>
      <c r="F476" s="709"/>
      <c r="H476" s="87"/>
    </row>
    <row r="477" spans="2:8" x14ac:dyDescent="0.2">
      <c r="B477" s="728"/>
      <c r="C477" s="1746"/>
      <c r="D477" s="1746"/>
      <c r="E477" s="1746"/>
      <c r="F477" s="1746"/>
      <c r="H477" s="87"/>
    </row>
    <row r="478" spans="2:8" x14ac:dyDescent="0.2">
      <c r="B478" s="728"/>
      <c r="C478" s="1746"/>
      <c r="D478" s="1746"/>
      <c r="E478" s="1746"/>
      <c r="F478" s="1746"/>
    </row>
    <row r="479" spans="2:8" x14ac:dyDescent="0.2">
      <c r="C479" s="1746"/>
      <c r="D479" s="1746"/>
      <c r="E479" s="1746"/>
      <c r="F479" s="1746"/>
      <c r="H479" s="87"/>
    </row>
    <row r="480" spans="2:8" x14ac:dyDescent="0.2">
      <c r="B480" s="435"/>
      <c r="F480" s="709"/>
      <c r="H480" s="87"/>
    </row>
    <row r="481" spans="1:8" x14ac:dyDescent="0.2">
      <c r="B481" s="728"/>
      <c r="C481" s="1746"/>
      <c r="D481" s="1746"/>
      <c r="E481" s="1746"/>
      <c r="F481" s="1746"/>
      <c r="H481" s="87"/>
    </row>
    <row r="482" spans="1:8" x14ac:dyDescent="0.2">
      <c r="B482" s="728"/>
      <c r="C482" s="1746"/>
      <c r="D482" s="1746"/>
      <c r="E482" s="1746"/>
      <c r="F482" s="1746"/>
    </row>
    <row r="483" spans="1:8" x14ac:dyDescent="0.2">
      <c r="C483" s="1746"/>
      <c r="D483" s="1746"/>
      <c r="E483" s="1746"/>
      <c r="F483" s="1746"/>
      <c r="H483" s="87"/>
    </row>
    <row r="484" spans="1:8" x14ac:dyDescent="0.2">
      <c r="B484" s="435"/>
      <c r="F484" s="709"/>
      <c r="H484" s="87"/>
    </row>
    <row r="485" spans="1:8" x14ac:dyDescent="0.2">
      <c r="B485" s="728"/>
      <c r="C485" s="1746"/>
      <c r="D485" s="1746"/>
      <c r="E485" s="1746"/>
      <c r="F485" s="1746"/>
      <c r="H485" s="87"/>
    </row>
    <row r="486" spans="1:8" x14ac:dyDescent="0.2">
      <c r="B486" s="728"/>
      <c r="C486" s="1746"/>
      <c r="D486" s="1746"/>
      <c r="E486" s="1746"/>
      <c r="F486" s="1746"/>
    </row>
    <row r="487" spans="1:8" x14ac:dyDescent="0.2">
      <c r="C487" s="1746"/>
      <c r="D487" s="1746"/>
      <c r="E487" s="1746"/>
      <c r="F487" s="1746"/>
      <c r="H487" s="87"/>
    </row>
    <row r="488" spans="1:8" x14ac:dyDescent="0.2">
      <c r="B488" s="728"/>
      <c r="C488" s="1746"/>
      <c r="D488" s="1746"/>
      <c r="E488" s="1746"/>
      <c r="F488" s="1746"/>
      <c r="H488" s="87"/>
    </row>
    <row r="489" spans="1:8" x14ac:dyDescent="0.2">
      <c r="B489" s="728" t="s">
        <v>115</v>
      </c>
      <c r="C489" s="1746"/>
      <c r="D489" s="1746"/>
      <c r="E489" s="1746"/>
      <c r="F489" s="1746"/>
    </row>
    <row r="490" spans="1:8" x14ac:dyDescent="0.2">
      <c r="B490" s="728"/>
      <c r="F490" s="709"/>
    </row>
    <row r="491" spans="1:8" x14ac:dyDescent="0.2">
      <c r="C491" s="1746"/>
      <c r="D491" s="1746"/>
      <c r="E491" s="1746"/>
      <c r="F491" s="1746"/>
    </row>
    <row r="492" spans="1:8" x14ac:dyDescent="0.2">
      <c r="A492" s="629" t="s">
        <v>1202</v>
      </c>
      <c r="B492" s="799"/>
      <c r="H492" s="87"/>
    </row>
    <row r="493" spans="1:8" ht="14" thickBot="1" x14ac:dyDescent="0.2">
      <c r="C493" s="499"/>
      <c r="D493" s="569"/>
      <c r="E493" s="569"/>
      <c r="F493" s="546"/>
      <c r="G493" s="546" t="s">
        <v>281</v>
      </c>
      <c r="H493" s="546" t="s">
        <v>282</v>
      </c>
    </row>
    <row r="494" spans="1:8" x14ac:dyDescent="0.2">
      <c r="A494" s="709" t="s">
        <v>0</v>
      </c>
      <c r="B494" s="435" t="s">
        <v>1015</v>
      </c>
      <c r="F494" s="709"/>
      <c r="H494" s="87"/>
    </row>
    <row r="495" spans="1:8" x14ac:dyDescent="0.2">
      <c r="B495" s="728"/>
      <c r="C495" s="1746"/>
      <c r="D495" s="1746"/>
      <c r="E495" s="1746"/>
      <c r="F495" s="1746"/>
      <c r="H495" s="87"/>
    </row>
    <row r="496" spans="1:8" x14ac:dyDescent="0.2">
      <c r="C496" s="1746"/>
      <c r="D496" s="1746"/>
      <c r="E496" s="1746"/>
      <c r="F496" s="1746"/>
      <c r="H496" s="87"/>
    </row>
    <row r="497" spans="2:8" x14ac:dyDescent="0.2">
      <c r="B497" s="728"/>
      <c r="C497" s="1746"/>
      <c r="D497" s="1746"/>
      <c r="E497" s="1746"/>
      <c r="F497" s="1746"/>
    </row>
    <row r="498" spans="2:8" x14ac:dyDescent="0.2">
      <c r="C498" s="1746"/>
      <c r="D498" s="1746"/>
      <c r="E498" s="1746"/>
      <c r="F498" s="1746"/>
      <c r="H498" s="87"/>
    </row>
    <row r="499" spans="2:8" x14ac:dyDescent="0.2">
      <c r="B499" s="435" t="s">
        <v>1017</v>
      </c>
      <c r="F499" s="709"/>
      <c r="H499" s="87"/>
    </row>
    <row r="500" spans="2:8" x14ac:dyDescent="0.2">
      <c r="B500" s="728"/>
      <c r="C500" s="1746"/>
      <c r="D500" s="1746"/>
      <c r="E500" s="1746"/>
      <c r="F500" s="1746"/>
      <c r="H500" s="87"/>
    </row>
    <row r="501" spans="2:8" x14ac:dyDescent="0.2">
      <c r="B501" s="728"/>
      <c r="C501" s="1746"/>
      <c r="D501" s="1746"/>
      <c r="E501" s="1746"/>
      <c r="F501" s="1746"/>
      <c r="H501" s="87"/>
    </row>
    <row r="502" spans="2:8" x14ac:dyDescent="0.2">
      <c r="B502" s="728"/>
      <c r="C502" s="1746"/>
      <c r="D502" s="1746"/>
      <c r="E502" s="1746"/>
      <c r="F502" s="1746"/>
      <c r="H502" s="87"/>
    </row>
    <row r="503" spans="2:8" x14ac:dyDescent="0.2">
      <c r="B503" s="435" t="s">
        <v>1008</v>
      </c>
      <c r="F503" s="709"/>
      <c r="H503" s="87"/>
    </row>
    <row r="504" spans="2:8" x14ac:dyDescent="0.2">
      <c r="B504" s="728"/>
      <c r="C504" s="1746"/>
      <c r="D504" s="1746"/>
      <c r="E504" s="1746"/>
      <c r="F504" s="1746"/>
      <c r="H504" s="87"/>
    </row>
    <row r="505" spans="2:8" x14ac:dyDescent="0.2">
      <c r="B505" s="728"/>
      <c r="C505" s="1746"/>
      <c r="D505" s="1746"/>
      <c r="E505" s="1746"/>
      <c r="F505" s="1746"/>
      <c r="H505" s="87"/>
    </row>
    <row r="506" spans="2:8" x14ac:dyDescent="0.2">
      <c r="B506" s="728"/>
      <c r="C506" s="1746"/>
      <c r="D506" s="1746"/>
      <c r="E506" s="1746"/>
      <c r="F506" s="1746"/>
      <c r="H506" s="87"/>
    </row>
    <row r="507" spans="2:8" x14ac:dyDescent="0.2">
      <c r="B507" s="728"/>
      <c r="C507" s="1746"/>
      <c r="D507" s="1746"/>
      <c r="E507" s="1746"/>
      <c r="F507" s="1746"/>
    </row>
    <row r="508" spans="2:8" x14ac:dyDescent="0.2">
      <c r="C508" s="1746"/>
      <c r="D508" s="1746"/>
      <c r="E508" s="1746"/>
      <c r="F508" s="1746"/>
      <c r="H508" s="87"/>
    </row>
    <row r="509" spans="2:8" x14ac:dyDescent="0.2">
      <c r="B509" s="728"/>
      <c r="C509" s="1746"/>
      <c r="D509" s="1746"/>
      <c r="E509" s="1746"/>
      <c r="F509" s="1746"/>
      <c r="H509" s="87"/>
    </row>
    <row r="510" spans="2:8" x14ac:dyDescent="0.2">
      <c r="B510" s="728"/>
      <c r="C510" s="1746"/>
      <c r="D510" s="1746"/>
      <c r="E510" s="1746"/>
      <c r="F510" s="1746"/>
      <c r="H510" s="87"/>
    </row>
    <row r="511" spans="2:8" x14ac:dyDescent="0.2">
      <c r="B511" s="728"/>
      <c r="C511" s="1746"/>
      <c r="D511" s="1746"/>
      <c r="E511" s="1746"/>
      <c r="F511" s="1746"/>
    </row>
    <row r="512" spans="2:8" x14ac:dyDescent="0.2">
      <c r="C512" s="1746"/>
      <c r="D512" s="1746"/>
      <c r="E512" s="1746"/>
      <c r="F512" s="1746"/>
      <c r="H512" s="87"/>
    </row>
    <row r="513" spans="2:8" x14ac:dyDescent="0.2">
      <c r="B513" s="435" t="s">
        <v>1019</v>
      </c>
      <c r="F513" s="709"/>
      <c r="H513" s="87"/>
    </row>
    <row r="514" spans="2:8" x14ac:dyDescent="0.2">
      <c r="B514" s="728"/>
      <c r="C514" s="1746"/>
      <c r="D514" s="1746"/>
      <c r="E514" s="1746"/>
      <c r="F514" s="1746"/>
      <c r="H514" s="87"/>
    </row>
    <row r="515" spans="2:8" x14ac:dyDescent="0.2">
      <c r="B515" s="728"/>
      <c r="C515" s="1746"/>
      <c r="D515" s="1746"/>
      <c r="E515" s="1746"/>
      <c r="F515" s="1746"/>
      <c r="H515" s="87"/>
    </row>
    <row r="516" spans="2:8" x14ac:dyDescent="0.2">
      <c r="B516" s="728"/>
      <c r="C516" s="1746"/>
      <c r="D516" s="1746"/>
      <c r="E516" s="1746"/>
      <c r="F516" s="1746"/>
      <c r="H516" s="87"/>
    </row>
    <row r="517" spans="2:8" x14ac:dyDescent="0.2">
      <c r="B517" s="728"/>
      <c r="C517" s="1746"/>
      <c r="D517" s="1746"/>
      <c r="E517" s="1746"/>
      <c r="F517" s="1746"/>
    </row>
    <row r="518" spans="2:8" x14ac:dyDescent="0.2">
      <c r="C518" s="1746"/>
      <c r="D518" s="1746"/>
      <c r="E518" s="1746"/>
      <c r="F518" s="1746"/>
      <c r="H518" s="87"/>
    </row>
    <row r="519" spans="2:8" x14ac:dyDescent="0.2">
      <c r="B519" s="435" t="s">
        <v>1021</v>
      </c>
      <c r="F519" s="709"/>
      <c r="H519" s="87"/>
    </row>
    <row r="520" spans="2:8" x14ac:dyDescent="0.2">
      <c r="B520" s="728"/>
      <c r="C520" s="1746"/>
      <c r="D520" s="1746"/>
      <c r="E520" s="1746"/>
      <c r="F520" s="1746"/>
      <c r="H520" s="87"/>
    </row>
    <row r="521" spans="2:8" x14ac:dyDescent="0.2">
      <c r="B521" s="728"/>
      <c r="C521" s="1746"/>
      <c r="D521" s="1746"/>
      <c r="E521" s="1746"/>
      <c r="F521" s="1746"/>
    </row>
    <row r="522" spans="2:8" x14ac:dyDescent="0.2">
      <c r="C522" s="1746"/>
      <c r="D522" s="1746"/>
      <c r="E522" s="1746"/>
      <c r="F522" s="1746"/>
      <c r="H522" s="87"/>
    </row>
    <row r="523" spans="2:8" x14ac:dyDescent="0.2">
      <c r="B523" s="728"/>
      <c r="C523" s="1746"/>
      <c r="D523" s="1746"/>
      <c r="E523" s="1746"/>
      <c r="F523" s="1746"/>
      <c r="H523" s="87"/>
    </row>
    <row r="524" spans="2:8" x14ac:dyDescent="0.2">
      <c r="B524" s="728"/>
      <c r="C524" s="1746"/>
      <c r="D524" s="1746"/>
      <c r="E524" s="1746"/>
      <c r="F524" s="1746"/>
    </row>
    <row r="525" spans="2:8" x14ac:dyDescent="0.2">
      <c r="C525" s="1746"/>
      <c r="D525" s="1746"/>
      <c r="E525" s="1746"/>
      <c r="F525" s="1746"/>
      <c r="H525" s="87"/>
    </row>
    <row r="526" spans="2:8" x14ac:dyDescent="0.2">
      <c r="B526" s="435" t="s">
        <v>1022</v>
      </c>
      <c r="F526" s="709"/>
      <c r="H526" s="87"/>
    </row>
    <row r="527" spans="2:8" x14ac:dyDescent="0.2">
      <c r="B527" s="728"/>
      <c r="C527" s="1746"/>
      <c r="D527" s="1746"/>
      <c r="E527" s="1746"/>
      <c r="F527" s="1746"/>
      <c r="H527" s="87"/>
    </row>
    <row r="528" spans="2:8" x14ac:dyDescent="0.2">
      <c r="B528" s="728"/>
      <c r="C528" s="1746"/>
      <c r="D528" s="1746"/>
      <c r="E528" s="1746"/>
      <c r="F528" s="1746"/>
      <c r="H528" s="87"/>
    </row>
    <row r="529" spans="1:9" x14ac:dyDescent="0.2">
      <c r="B529" s="728"/>
      <c r="C529" s="1746"/>
      <c r="D529" s="1746"/>
      <c r="E529" s="1746"/>
      <c r="F529" s="1746"/>
    </row>
    <row r="530" spans="1:9" x14ac:dyDescent="0.2">
      <c r="C530" s="1746"/>
      <c r="D530" s="1746"/>
      <c r="E530" s="1746"/>
      <c r="F530" s="1746"/>
      <c r="H530" s="87"/>
    </row>
    <row r="531" spans="1:9" x14ac:dyDescent="0.2">
      <c r="B531" s="728"/>
      <c r="C531" s="1746"/>
      <c r="D531" s="1746"/>
      <c r="E531" s="1746"/>
      <c r="F531" s="1746"/>
      <c r="H531" s="87"/>
    </row>
    <row r="532" spans="1:9" x14ac:dyDescent="0.2">
      <c r="B532" s="728"/>
      <c r="C532" s="1746"/>
      <c r="D532" s="1746"/>
      <c r="E532" s="1746"/>
      <c r="F532" s="1746"/>
      <c r="H532" s="87"/>
    </row>
    <row r="533" spans="1:9" x14ac:dyDescent="0.2">
      <c r="B533" s="728"/>
      <c r="C533" s="1746"/>
      <c r="D533" s="1746"/>
      <c r="E533" s="1746"/>
      <c r="F533" s="1746"/>
      <c r="H533" s="87"/>
    </row>
    <row r="534" spans="1:9" x14ac:dyDescent="0.2">
      <c r="B534" s="728"/>
      <c r="C534" s="1746"/>
      <c r="D534" s="1746"/>
      <c r="E534" s="1746"/>
      <c r="F534" s="1746"/>
      <c r="H534" s="87"/>
    </row>
    <row r="535" spans="1:9" x14ac:dyDescent="0.2">
      <c r="B535" s="728"/>
      <c r="C535" s="1746"/>
      <c r="D535" s="1746"/>
      <c r="E535" s="1746"/>
      <c r="F535" s="1746"/>
    </row>
    <row r="536" spans="1:9" x14ac:dyDescent="0.2">
      <c r="C536" s="1746"/>
      <c r="D536" s="1746"/>
      <c r="E536" s="1746"/>
      <c r="F536" s="1746"/>
    </row>
    <row r="537" spans="1:9" x14ac:dyDescent="0.2">
      <c r="C537" s="1746"/>
      <c r="D537" s="1746"/>
      <c r="E537" s="1746"/>
      <c r="F537" s="1746"/>
      <c r="H537" s="87"/>
    </row>
    <row r="538" spans="1:9" x14ac:dyDescent="0.2">
      <c r="B538" s="728"/>
      <c r="C538" s="1746"/>
      <c r="D538" s="1746"/>
      <c r="E538" s="1746"/>
      <c r="F538" s="1746"/>
    </row>
    <row r="540" spans="1:9" x14ac:dyDescent="0.2">
      <c r="A540" s="709" t="s">
        <v>1</v>
      </c>
      <c r="B540" s="630"/>
      <c r="C540" s="630"/>
      <c r="D540" s="630"/>
      <c r="E540" s="793"/>
      <c r="F540" s="630" t="s">
        <v>1023</v>
      </c>
      <c r="G540" s="630"/>
      <c r="H540" s="793"/>
      <c r="I540" s="800"/>
    </row>
    <row r="541" spans="1:9" x14ac:dyDescent="0.2">
      <c r="B541" s="783"/>
      <c r="D541" s="784"/>
      <c r="E541" s="87"/>
      <c r="F541" s="785"/>
      <c r="H541" s="786"/>
    </row>
    <row r="542" spans="1:9" x14ac:dyDescent="0.2">
      <c r="B542" s="783"/>
      <c r="C542" s="787"/>
      <c r="D542" s="788"/>
      <c r="E542" s="87"/>
      <c r="F542" s="789"/>
    </row>
    <row r="544" spans="1:9" x14ac:dyDescent="0.2">
      <c r="B544" s="630"/>
      <c r="C544" s="630"/>
      <c r="D544" s="630"/>
      <c r="E544" s="630" t="s">
        <v>1016</v>
      </c>
      <c r="F544" s="630"/>
      <c r="G544" s="630"/>
      <c r="H544" s="793"/>
      <c r="I544" s="793"/>
    </row>
    <row r="545" spans="2:9" x14ac:dyDescent="0.2">
      <c r="B545" s="783"/>
      <c r="D545" s="784"/>
      <c r="E545" s="87"/>
      <c r="F545" s="785"/>
      <c r="H545" s="786"/>
      <c r="I545" s="90"/>
    </row>
    <row r="546" spans="2:9" x14ac:dyDescent="0.2">
      <c r="B546" s="783"/>
      <c r="C546" s="787"/>
      <c r="D546" s="788"/>
      <c r="E546" s="87"/>
      <c r="F546" s="789"/>
      <c r="H546" s="786"/>
    </row>
    <row r="548" spans="2:9" x14ac:dyDescent="0.2">
      <c r="B548" s="630"/>
      <c r="C548" s="630"/>
      <c r="D548" s="630"/>
      <c r="E548" s="630" t="s">
        <v>1018</v>
      </c>
      <c r="F548" s="630"/>
      <c r="G548" s="630"/>
      <c r="H548" s="793"/>
      <c r="I548" s="793"/>
    </row>
    <row r="549" spans="2:9" x14ac:dyDescent="0.2">
      <c r="B549" s="783"/>
      <c r="D549" s="784"/>
      <c r="E549" s="87"/>
      <c r="F549" s="785"/>
      <c r="H549" s="786"/>
      <c r="I549" s="90"/>
    </row>
    <row r="550" spans="2:9" x14ac:dyDescent="0.2">
      <c r="B550" s="783"/>
      <c r="C550" s="787"/>
      <c r="D550" s="788"/>
      <c r="E550" s="87"/>
      <c r="F550" s="789"/>
      <c r="H550" s="786"/>
    </row>
    <row r="551" spans="2:9" x14ac:dyDescent="0.2">
      <c r="B551" s="728"/>
    </row>
    <row r="552" spans="2:9" x14ac:dyDescent="0.2">
      <c r="B552" s="630"/>
      <c r="C552" s="630"/>
      <c r="D552" s="630"/>
      <c r="E552" s="630" t="s">
        <v>1020</v>
      </c>
      <c r="F552" s="630"/>
      <c r="G552" s="630"/>
      <c r="H552" s="793"/>
      <c r="I552" s="793"/>
    </row>
    <row r="553" spans="2:9" x14ac:dyDescent="0.2">
      <c r="B553" s="783"/>
      <c r="D553" s="784"/>
      <c r="E553" s="87"/>
      <c r="F553" s="785"/>
      <c r="H553" s="786"/>
      <c r="I553" s="90"/>
    </row>
    <row r="554" spans="2:9" x14ac:dyDescent="0.2">
      <c r="B554" s="783"/>
      <c r="C554" s="787"/>
      <c r="D554" s="788"/>
      <c r="E554" s="87"/>
      <c r="F554" s="789"/>
      <c r="H554" s="786"/>
    </row>
    <row r="557" spans="2:9" x14ac:dyDescent="0.2">
      <c r="I557" s="90"/>
    </row>
    <row r="558" spans="2:9" x14ac:dyDescent="0.2">
      <c r="I558" s="90"/>
    </row>
    <row r="559" spans="2:9" x14ac:dyDescent="0.2">
      <c r="H559" s="87"/>
    </row>
    <row r="561" spans="1:8" x14ac:dyDescent="0.2">
      <c r="A561" s="629" t="s">
        <v>1203</v>
      </c>
      <c r="B561" s="708"/>
    </row>
    <row r="562" spans="1:8" x14ac:dyDescent="0.2">
      <c r="A562" s="709" t="s">
        <v>0</v>
      </c>
    </row>
    <row r="569" spans="1:8" ht="16" x14ac:dyDescent="0.2">
      <c r="F569" s="436"/>
    </row>
    <row r="570" spans="1:8" ht="14" thickBot="1" x14ac:dyDescent="0.2">
      <c r="C570" s="499"/>
      <c r="D570" s="569"/>
      <c r="E570" s="569"/>
      <c r="F570" s="546"/>
      <c r="G570" s="546" t="s">
        <v>281</v>
      </c>
      <c r="H570" s="546" t="s">
        <v>282</v>
      </c>
    </row>
    <row r="571" spans="1:8" x14ac:dyDescent="0.2">
      <c r="A571" s="709" t="s">
        <v>1</v>
      </c>
      <c r="B571" s="435" t="s">
        <v>1024</v>
      </c>
      <c r="F571" s="709"/>
      <c r="H571" s="87"/>
    </row>
    <row r="572" spans="1:8" x14ac:dyDescent="0.2">
      <c r="B572" s="728"/>
      <c r="C572" s="1746"/>
      <c r="D572" s="1746"/>
      <c r="E572" s="1746"/>
      <c r="F572" s="1746"/>
      <c r="H572" s="87"/>
    </row>
    <row r="573" spans="1:8" x14ac:dyDescent="0.2">
      <c r="B573" s="728"/>
      <c r="C573" s="1746"/>
      <c r="D573" s="1746"/>
      <c r="E573" s="1746"/>
      <c r="F573" s="1746"/>
    </row>
    <row r="574" spans="1:8" x14ac:dyDescent="0.2">
      <c r="B574" s="728"/>
      <c r="C574" s="1746"/>
      <c r="D574" s="1746"/>
      <c r="E574" s="1746"/>
      <c r="F574" s="1746"/>
    </row>
    <row r="575" spans="1:8" x14ac:dyDescent="0.2">
      <c r="C575" s="1746"/>
      <c r="D575" s="1746"/>
      <c r="E575" s="1746"/>
      <c r="F575" s="1746"/>
      <c r="H575" s="87"/>
    </row>
    <row r="576" spans="1:8" x14ac:dyDescent="0.2">
      <c r="B576" s="435" t="s">
        <v>1025</v>
      </c>
      <c r="F576" s="709"/>
      <c r="H576" s="87"/>
    </row>
    <row r="577" spans="2:10" x14ac:dyDescent="0.2">
      <c r="B577" s="728"/>
      <c r="C577" s="1746"/>
      <c r="D577" s="1746"/>
      <c r="E577" s="1746"/>
      <c r="F577" s="1746"/>
      <c r="H577" s="87"/>
    </row>
    <row r="578" spans="2:10" x14ac:dyDescent="0.2">
      <c r="B578" s="728"/>
      <c r="C578" s="1746"/>
      <c r="D578" s="1746"/>
      <c r="E578" s="1746"/>
      <c r="F578" s="1746"/>
      <c r="H578" s="87"/>
    </row>
    <row r="579" spans="2:10" x14ac:dyDescent="0.2">
      <c r="B579" s="728"/>
      <c r="C579" s="1746"/>
      <c r="D579" s="1746"/>
      <c r="E579" s="1746"/>
      <c r="F579" s="1746"/>
      <c r="H579" s="87"/>
    </row>
    <row r="580" spans="2:10" x14ac:dyDescent="0.2">
      <c r="B580" s="728"/>
      <c r="C580" s="1746"/>
      <c r="D580" s="1746"/>
      <c r="E580" s="1746"/>
      <c r="F580" s="1746"/>
    </row>
    <row r="581" spans="2:10" x14ac:dyDescent="0.2">
      <c r="C581" s="1746"/>
      <c r="D581" s="1746"/>
      <c r="E581" s="1746"/>
      <c r="F581" s="1746"/>
    </row>
    <row r="582" spans="2:10" x14ac:dyDescent="0.2">
      <c r="B582" s="553" t="s">
        <v>1014</v>
      </c>
      <c r="D582" s="714"/>
      <c r="E582" s="714"/>
      <c r="H582" s="714"/>
    </row>
    <row r="583" spans="2:10" x14ac:dyDescent="0.2">
      <c r="B583" s="728"/>
      <c r="C583" s="1746"/>
      <c r="D583" s="1746"/>
      <c r="E583" s="1746"/>
      <c r="F583" s="1746"/>
      <c r="G583" s="714"/>
      <c r="H583" s="714"/>
    </row>
    <row r="584" spans="2:10" x14ac:dyDescent="0.2">
      <c r="B584" s="728"/>
      <c r="C584" s="1746"/>
      <c r="D584" s="1746"/>
      <c r="E584" s="1746"/>
      <c r="F584" s="1746"/>
      <c r="G584" s="714"/>
      <c r="H584" s="714"/>
    </row>
    <row r="585" spans="2:10" x14ac:dyDescent="0.2">
      <c r="B585" s="728"/>
      <c r="C585" s="1746"/>
      <c r="D585" s="1746"/>
      <c r="E585" s="1746"/>
      <c r="F585" s="1746"/>
      <c r="G585" s="714"/>
      <c r="H585" s="714"/>
    </row>
    <row r="586" spans="2:10" x14ac:dyDescent="0.2">
      <c r="B586" s="728"/>
      <c r="C586" s="1746"/>
      <c r="D586" s="1746"/>
      <c r="E586" s="1746"/>
      <c r="F586" s="1746"/>
      <c r="G586" s="714"/>
      <c r="H586" s="714"/>
      <c r="I586" s="87"/>
      <c r="J586" s="87"/>
    </row>
    <row r="587" spans="2:10" x14ac:dyDescent="0.2">
      <c r="B587" s="728"/>
      <c r="C587" s="1746"/>
      <c r="D587" s="1746"/>
      <c r="E587" s="1746"/>
      <c r="F587" s="1746"/>
      <c r="G587" s="714"/>
      <c r="H587" s="714"/>
      <c r="I587" s="87"/>
      <c r="J587" s="87"/>
    </row>
    <row r="588" spans="2:10" x14ac:dyDescent="0.2">
      <c r="B588" s="728"/>
      <c r="C588" s="1746"/>
      <c r="D588" s="1746"/>
      <c r="E588" s="1746"/>
      <c r="F588" s="1746"/>
      <c r="G588" s="714"/>
      <c r="H588" s="714"/>
      <c r="I588" s="87"/>
      <c r="J588" s="87"/>
    </row>
    <row r="589" spans="2:10" x14ac:dyDescent="0.2">
      <c r="B589" s="728"/>
      <c r="C589" s="1746"/>
      <c r="D589" s="1746"/>
      <c r="E589" s="1746"/>
      <c r="F589" s="1746"/>
      <c r="G589" s="714"/>
      <c r="I589" s="87"/>
      <c r="J589" s="87"/>
    </row>
    <row r="590" spans="2:10" x14ac:dyDescent="0.2">
      <c r="C590" s="1746"/>
      <c r="D590" s="1746"/>
      <c r="E590" s="1746"/>
      <c r="F590" s="1746"/>
      <c r="G590" s="709"/>
      <c r="H590" s="714"/>
      <c r="I590" s="87"/>
      <c r="J590" s="87"/>
    </row>
    <row r="591" spans="2:10" x14ac:dyDescent="0.2">
      <c r="B591" s="1929" t="s">
        <v>1010</v>
      </c>
      <c r="C591" s="1929"/>
      <c r="D591" s="584"/>
      <c r="E591" s="584"/>
      <c r="F591" s="584"/>
      <c r="G591" s="714"/>
      <c r="H591" s="714"/>
      <c r="I591" s="87"/>
      <c r="J591" s="87"/>
    </row>
    <row r="592" spans="2:10" x14ac:dyDescent="0.2">
      <c r="B592" s="728"/>
      <c r="C592" s="1746"/>
      <c r="D592" s="1746"/>
      <c r="E592" s="1746"/>
      <c r="F592" s="1746"/>
      <c r="G592" s="714"/>
      <c r="H592" s="714"/>
      <c r="I592" s="87"/>
      <c r="J592" s="87"/>
    </row>
    <row r="593" spans="2:10" x14ac:dyDescent="0.2">
      <c r="B593" s="728"/>
      <c r="C593" s="1746"/>
      <c r="D593" s="1746"/>
      <c r="E593" s="1746"/>
      <c r="F593" s="1746"/>
      <c r="G593" s="714"/>
      <c r="H593" s="714"/>
      <c r="I593" s="87"/>
      <c r="J593" s="87"/>
    </row>
    <row r="594" spans="2:10" x14ac:dyDescent="0.2">
      <c r="B594" s="728"/>
      <c r="C594" s="1746"/>
      <c r="D594" s="1746"/>
      <c r="E594" s="1746"/>
      <c r="F594" s="1746"/>
      <c r="G594" s="714"/>
      <c r="H594" s="714"/>
      <c r="I594" s="87"/>
      <c r="J594" s="87"/>
    </row>
    <row r="595" spans="2:10" x14ac:dyDescent="0.2">
      <c r="B595" s="728"/>
      <c r="C595" s="1746"/>
      <c r="D595" s="1746"/>
      <c r="E595" s="1746"/>
      <c r="F595" s="1746"/>
      <c r="G595" s="714"/>
      <c r="H595" s="714"/>
      <c r="I595" s="87"/>
      <c r="J595" s="87"/>
    </row>
    <row r="596" spans="2:10" x14ac:dyDescent="0.2">
      <c r="B596" s="728"/>
      <c r="C596" s="1746"/>
      <c r="D596" s="1746"/>
      <c r="E596" s="1746"/>
      <c r="F596" s="1746"/>
      <c r="G596" s="714"/>
      <c r="I596" s="87"/>
      <c r="J596" s="87"/>
    </row>
    <row r="597" spans="2:10" x14ac:dyDescent="0.2">
      <c r="C597" s="1746"/>
      <c r="D597" s="1746"/>
      <c r="E597" s="1746"/>
      <c r="F597" s="1746"/>
      <c r="H597" s="714"/>
      <c r="I597" s="87"/>
      <c r="J597" s="87"/>
    </row>
    <row r="598" spans="2:10" x14ac:dyDescent="0.2">
      <c r="B598" s="1929" t="s">
        <v>1011</v>
      </c>
      <c r="C598" s="1929"/>
      <c r="D598" s="584"/>
      <c r="E598" s="584"/>
      <c r="F598" s="584"/>
      <c r="G598" s="714"/>
      <c r="H598" s="714"/>
      <c r="I598" s="87"/>
      <c r="J598" s="87"/>
    </row>
    <row r="599" spans="2:10" x14ac:dyDescent="0.2">
      <c r="B599" s="510" t="s">
        <v>0</v>
      </c>
      <c r="C599" s="1746"/>
      <c r="D599" s="1746"/>
      <c r="E599" s="1746"/>
      <c r="F599" s="1746"/>
      <c r="G599" s="714"/>
      <c r="H599" s="714"/>
      <c r="I599" s="87"/>
      <c r="J599" s="87"/>
    </row>
    <row r="600" spans="2:10" x14ac:dyDescent="0.2">
      <c r="B600" s="728"/>
      <c r="C600" s="1746"/>
      <c r="D600" s="1746"/>
      <c r="E600" s="1746"/>
      <c r="F600" s="1746"/>
      <c r="G600" s="714"/>
      <c r="H600" s="714"/>
    </row>
    <row r="601" spans="2:10" x14ac:dyDescent="0.2">
      <c r="B601" s="728"/>
      <c r="C601" s="1746"/>
      <c r="D601" s="1746"/>
      <c r="E601" s="1746"/>
      <c r="F601" s="1746"/>
      <c r="G601" s="714"/>
      <c r="H601" s="714"/>
      <c r="I601" s="87"/>
      <c r="J601" s="87"/>
    </row>
    <row r="602" spans="2:10" x14ac:dyDescent="0.2">
      <c r="B602" s="510" t="s">
        <v>1</v>
      </c>
      <c r="C602" s="1746"/>
      <c r="D602" s="1746"/>
      <c r="E602" s="1746"/>
      <c r="F602" s="1746"/>
      <c r="G602" s="714"/>
      <c r="H602" s="714"/>
      <c r="I602" s="87"/>
      <c r="J602" s="87"/>
    </row>
    <row r="603" spans="2:10" x14ac:dyDescent="0.2">
      <c r="B603" s="728"/>
      <c r="C603" s="1746"/>
      <c r="D603" s="1746"/>
      <c r="E603" s="1746"/>
      <c r="F603" s="1746"/>
      <c r="G603" s="714"/>
      <c r="H603" s="714"/>
      <c r="I603" s="87"/>
      <c r="J603" s="87"/>
    </row>
    <row r="604" spans="2:10" x14ac:dyDescent="0.2">
      <c r="B604" s="728"/>
      <c r="C604" s="1746"/>
      <c r="D604" s="1746"/>
      <c r="E604" s="1746"/>
      <c r="F604" s="1746"/>
      <c r="G604" s="714"/>
      <c r="H604" s="714"/>
      <c r="I604" s="87"/>
      <c r="J604" s="87"/>
    </row>
    <row r="605" spans="2:10" x14ac:dyDescent="0.2">
      <c r="B605" s="510" t="s">
        <v>2</v>
      </c>
      <c r="C605" s="1746"/>
      <c r="D605" s="1746"/>
      <c r="E605" s="1746"/>
      <c r="F605" s="1746"/>
      <c r="G605" s="714"/>
      <c r="H605" s="714"/>
      <c r="I605" s="87"/>
      <c r="J605" s="87"/>
    </row>
    <row r="606" spans="2:10" x14ac:dyDescent="0.2">
      <c r="B606" s="728"/>
      <c r="C606" s="1746"/>
      <c r="D606" s="1746"/>
      <c r="E606" s="1746"/>
      <c r="F606" s="1746"/>
      <c r="G606" s="714"/>
      <c r="H606" s="714"/>
      <c r="I606" s="87"/>
      <c r="J606" s="87"/>
    </row>
    <row r="607" spans="2:10" x14ac:dyDescent="0.2">
      <c r="B607" s="728"/>
      <c r="C607" s="1746"/>
      <c r="D607" s="1746"/>
      <c r="E607" s="1746"/>
      <c r="F607" s="1746"/>
      <c r="G607" s="714"/>
      <c r="H607" s="714"/>
      <c r="I607" s="87"/>
      <c r="J607" s="87"/>
    </row>
    <row r="608" spans="2:10" x14ac:dyDescent="0.2">
      <c r="B608" s="728"/>
      <c r="C608" s="1746"/>
      <c r="D608" s="1746"/>
      <c r="E608" s="1746"/>
      <c r="F608" s="1746"/>
      <c r="G608" s="714"/>
      <c r="H608" s="714"/>
      <c r="I608" s="87"/>
      <c r="J608" s="87"/>
    </row>
    <row r="609" spans="1:10" x14ac:dyDescent="0.2">
      <c r="B609" s="728"/>
      <c r="C609" s="1746"/>
      <c r="D609" s="1746"/>
      <c r="E609" s="1746"/>
      <c r="F609" s="1746"/>
      <c r="G609" s="714"/>
      <c r="H609" s="714"/>
      <c r="I609" s="87"/>
      <c r="J609" s="87"/>
    </row>
    <row r="610" spans="1:10" x14ac:dyDescent="0.2">
      <c r="B610" s="728"/>
      <c r="C610" s="1746"/>
      <c r="D610" s="1746"/>
      <c r="E610" s="1746"/>
      <c r="F610" s="1746"/>
      <c r="G610" s="714"/>
      <c r="I610" s="87"/>
      <c r="J610" s="87"/>
    </row>
    <row r="611" spans="1:10" x14ac:dyDescent="0.2">
      <c r="C611" s="1746"/>
      <c r="D611" s="1746"/>
      <c r="E611" s="1746"/>
      <c r="F611" s="1746"/>
      <c r="H611" s="87"/>
      <c r="I611" s="87"/>
      <c r="J611" s="87"/>
    </row>
    <row r="612" spans="1:10" x14ac:dyDescent="0.2">
      <c r="B612" s="435" t="s">
        <v>1012</v>
      </c>
      <c r="F612" s="709"/>
      <c r="H612" s="87"/>
      <c r="I612" s="87"/>
      <c r="J612" s="87"/>
    </row>
    <row r="613" spans="1:10" x14ac:dyDescent="0.2">
      <c r="B613" s="728"/>
      <c r="C613" s="1746"/>
      <c r="D613" s="1746"/>
      <c r="E613" s="1746"/>
      <c r="F613" s="1746"/>
      <c r="H613" s="87"/>
      <c r="I613" s="87"/>
      <c r="J613" s="87"/>
    </row>
    <row r="614" spans="1:10" x14ac:dyDescent="0.2">
      <c r="B614" s="728"/>
      <c r="C614" s="1746"/>
      <c r="D614" s="1746"/>
      <c r="E614" s="1746"/>
      <c r="F614" s="1746"/>
    </row>
    <row r="615" spans="1:10" x14ac:dyDescent="0.2">
      <c r="C615" s="1746"/>
      <c r="D615" s="1746"/>
      <c r="E615" s="1746"/>
      <c r="F615" s="1746"/>
      <c r="H615" s="87"/>
    </row>
    <row r="616" spans="1:10" x14ac:dyDescent="0.2">
      <c r="B616" s="728"/>
      <c r="C616" s="1746"/>
      <c r="D616" s="1746"/>
      <c r="E616" s="1746"/>
      <c r="F616" s="1746"/>
      <c r="H616" s="87"/>
    </row>
    <row r="617" spans="1:10" x14ac:dyDescent="0.2">
      <c r="B617" s="728"/>
      <c r="C617" s="1746"/>
      <c r="D617" s="1746"/>
      <c r="E617" s="1746"/>
      <c r="F617" s="1746"/>
      <c r="H617" s="87"/>
    </row>
    <row r="618" spans="1:10" x14ac:dyDescent="0.2">
      <c r="B618" s="728"/>
      <c r="C618" s="1746"/>
      <c r="D618" s="1746"/>
      <c r="E618" s="1746"/>
      <c r="F618" s="1746"/>
      <c r="H618" s="87"/>
    </row>
    <row r="619" spans="1:10" x14ac:dyDescent="0.2">
      <c r="B619" s="728"/>
      <c r="C619" s="1746"/>
      <c r="D619" s="1746"/>
      <c r="E619" s="1746"/>
      <c r="F619" s="1746"/>
      <c r="H619" s="87"/>
    </row>
    <row r="620" spans="1:10" x14ac:dyDescent="0.2">
      <c r="B620" s="728"/>
      <c r="C620" s="1746"/>
      <c r="D620" s="1746"/>
      <c r="E620" s="1746"/>
      <c r="F620" s="1746"/>
    </row>
    <row r="621" spans="1:10" x14ac:dyDescent="0.2">
      <c r="C621" s="1746"/>
      <c r="D621" s="1746"/>
      <c r="E621" s="1746"/>
      <c r="F621" s="1746"/>
    </row>
    <row r="622" spans="1:10" x14ac:dyDescent="0.2">
      <c r="C622" s="1746"/>
      <c r="D622" s="1746"/>
      <c r="E622" s="1746"/>
      <c r="F622" s="1746"/>
      <c r="H622" s="87"/>
    </row>
    <row r="623" spans="1:10" x14ac:dyDescent="0.2">
      <c r="B623" s="728"/>
      <c r="C623" s="1746"/>
      <c r="D623" s="1746"/>
      <c r="E623" s="1746"/>
      <c r="F623" s="1746"/>
    </row>
    <row r="624" spans="1:10" x14ac:dyDescent="0.15">
      <c r="A624" s="629" t="s">
        <v>1204</v>
      </c>
      <c r="B624" s="801"/>
    </row>
    <row r="625" spans="1:11" x14ac:dyDescent="0.2">
      <c r="A625" s="709" t="s">
        <v>0</v>
      </c>
    </row>
    <row r="629" spans="1:11" x14ac:dyDescent="0.15">
      <c r="B629" s="357"/>
      <c r="C629" s="357"/>
      <c r="D629" s="357"/>
      <c r="E629" s="357"/>
      <c r="F629" s="802"/>
      <c r="G629" s="709"/>
    </row>
    <row r="630" spans="1:11" x14ac:dyDescent="0.15">
      <c r="B630" s="357"/>
      <c r="C630" s="357"/>
      <c r="D630" s="357"/>
      <c r="E630" s="357"/>
      <c r="F630" s="802"/>
      <c r="G630" s="709"/>
    </row>
    <row r="631" spans="1:11" x14ac:dyDescent="0.15">
      <c r="C631" s="357"/>
      <c r="D631" s="357"/>
      <c r="E631" s="357"/>
      <c r="F631" s="802"/>
      <c r="G631" s="709"/>
    </row>
    <row r="632" spans="1:11" x14ac:dyDescent="0.15">
      <c r="B632" s="357"/>
      <c r="C632" s="357"/>
      <c r="D632" s="357"/>
      <c r="E632" s="357"/>
      <c r="F632" s="802"/>
      <c r="G632" s="709"/>
      <c r="I632" s="87"/>
      <c r="J632" s="87"/>
    </row>
    <row r="633" spans="1:11" x14ac:dyDescent="0.15">
      <c r="B633" s="357"/>
      <c r="C633" s="357"/>
      <c r="D633" s="357"/>
      <c r="E633" s="357"/>
      <c r="F633" s="802"/>
      <c r="G633" s="709"/>
      <c r="I633" s="87"/>
      <c r="J633" s="87"/>
    </row>
    <row r="634" spans="1:11" x14ac:dyDescent="0.15">
      <c r="B634" s="357"/>
      <c r="C634" s="357"/>
      <c r="D634" s="357"/>
      <c r="E634" s="357"/>
      <c r="F634" s="803"/>
      <c r="G634" s="709"/>
      <c r="I634" s="87"/>
      <c r="J634" s="87"/>
    </row>
    <row r="635" spans="1:11" x14ac:dyDescent="0.15">
      <c r="B635" s="357"/>
      <c r="C635" s="357"/>
      <c r="D635" s="357"/>
      <c r="E635" s="357"/>
      <c r="F635" s="631"/>
      <c r="G635" s="709"/>
      <c r="I635" s="87"/>
      <c r="J635" s="87"/>
    </row>
    <row r="636" spans="1:11" ht="14" thickBot="1" x14ac:dyDescent="0.2">
      <c r="C636" s="499"/>
      <c r="D636" s="569"/>
      <c r="E636" s="569"/>
      <c r="F636" s="546"/>
      <c r="G636" s="546" t="s">
        <v>281</v>
      </c>
      <c r="H636" s="546" t="s">
        <v>282</v>
      </c>
    </row>
    <row r="637" spans="1:11" x14ac:dyDescent="0.15">
      <c r="A637" s="709" t="s">
        <v>206</v>
      </c>
      <c r="B637" s="774"/>
      <c r="C637" s="1746"/>
      <c r="D637" s="1746"/>
      <c r="E637" s="1746"/>
      <c r="F637" s="1746"/>
      <c r="G637" s="804"/>
      <c r="H637" s="804"/>
      <c r="I637" s="87"/>
      <c r="J637" s="87"/>
    </row>
    <row r="638" spans="1:11" x14ac:dyDescent="0.15">
      <c r="B638" s="774"/>
      <c r="C638" s="1746"/>
      <c r="D638" s="1746"/>
      <c r="E638" s="1746"/>
      <c r="F638" s="1746"/>
      <c r="G638" s="804"/>
      <c r="H638" s="804"/>
      <c r="I638" s="87"/>
      <c r="J638" s="87"/>
    </row>
    <row r="639" spans="1:11" x14ac:dyDescent="0.15">
      <c r="B639" s="774"/>
      <c r="C639" s="1746"/>
      <c r="D639" s="1746"/>
      <c r="E639" s="1746"/>
      <c r="F639" s="1746"/>
      <c r="G639" s="804"/>
      <c r="H639" s="804"/>
    </row>
    <row r="640" spans="1:11" x14ac:dyDescent="0.15">
      <c r="B640" s="774"/>
      <c r="C640" s="1746"/>
      <c r="D640" s="1746"/>
      <c r="E640" s="1746"/>
      <c r="F640" s="1746"/>
      <c r="G640" s="804"/>
      <c r="H640" s="804"/>
      <c r="J640" s="87"/>
      <c r="K640" s="87"/>
    </row>
    <row r="641" spans="1:11" x14ac:dyDescent="0.15">
      <c r="A641" s="709" t="s">
        <v>207</v>
      </c>
      <c r="B641" s="774"/>
      <c r="C641" s="1746"/>
      <c r="D641" s="1746"/>
      <c r="E641" s="1746"/>
      <c r="F641" s="1746"/>
      <c r="G641" s="804"/>
      <c r="H641" s="804"/>
      <c r="J641" s="87"/>
      <c r="K641" s="87"/>
    </row>
    <row r="642" spans="1:11" x14ac:dyDescent="0.15">
      <c r="B642" s="774"/>
      <c r="C642" s="1746"/>
      <c r="D642" s="1746"/>
      <c r="E642" s="1746"/>
      <c r="F642" s="1746"/>
      <c r="G642" s="804"/>
      <c r="H642" s="804"/>
      <c r="J642" s="87"/>
      <c r="K642" s="87"/>
    </row>
    <row r="643" spans="1:11" x14ac:dyDescent="0.15">
      <c r="B643" s="774"/>
      <c r="C643" s="1746"/>
      <c r="D643" s="1746"/>
      <c r="E643" s="1746"/>
      <c r="F643" s="1746"/>
      <c r="G643" s="804"/>
      <c r="H643" s="804"/>
      <c r="J643" s="87"/>
      <c r="K643" s="87"/>
    </row>
    <row r="644" spans="1:11" x14ac:dyDescent="0.15">
      <c r="B644" s="774"/>
      <c r="C644" s="1746"/>
      <c r="D644" s="1746"/>
      <c r="E644" s="1746"/>
      <c r="F644" s="1746"/>
      <c r="G644" s="804"/>
      <c r="H644" s="804"/>
      <c r="J644" s="87"/>
      <c r="K644" s="87"/>
    </row>
    <row r="645" spans="1:11" x14ac:dyDescent="0.15">
      <c r="B645" s="774"/>
      <c r="C645" s="1746"/>
      <c r="D645" s="1746"/>
      <c r="E645" s="1746"/>
      <c r="F645" s="1746"/>
      <c r="G645" s="804"/>
      <c r="H645" s="804"/>
      <c r="J645" s="87"/>
      <c r="K645" s="87"/>
    </row>
    <row r="646" spans="1:11" x14ac:dyDescent="0.15">
      <c r="B646" s="774"/>
      <c r="C646" s="1746"/>
      <c r="D646" s="1746"/>
      <c r="E646" s="1746"/>
      <c r="F646" s="1746"/>
      <c r="G646" s="804"/>
      <c r="H646" s="804"/>
      <c r="J646" s="87"/>
      <c r="K646" s="87"/>
    </row>
    <row r="647" spans="1:11" x14ac:dyDescent="0.15">
      <c r="B647" s="774"/>
      <c r="C647" s="1746"/>
      <c r="D647" s="1746"/>
      <c r="E647" s="1746"/>
      <c r="F647" s="1746"/>
      <c r="G647" s="804"/>
      <c r="H647" s="804"/>
      <c r="J647" s="87"/>
      <c r="K647" s="87"/>
    </row>
    <row r="648" spans="1:11" x14ac:dyDescent="0.15">
      <c r="B648" s="774"/>
      <c r="C648" s="1746"/>
      <c r="D648" s="1746"/>
      <c r="E648" s="1746"/>
      <c r="F648" s="1746"/>
      <c r="G648" s="804"/>
      <c r="J648" s="87"/>
      <c r="K648" s="87"/>
    </row>
    <row r="649" spans="1:11" x14ac:dyDescent="0.15">
      <c r="B649" s="774"/>
      <c r="C649" s="1746"/>
      <c r="D649" s="1746"/>
      <c r="E649" s="1746"/>
      <c r="F649" s="1746"/>
      <c r="H649" s="804"/>
      <c r="J649" s="87"/>
      <c r="K649" s="87"/>
    </row>
    <row r="650" spans="1:11" x14ac:dyDescent="0.15">
      <c r="A650" s="709" t="s">
        <v>1026</v>
      </c>
      <c r="B650" s="774"/>
      <c r="C650" s="1746"/>
      <c r="D650" s="1746"/>
      <c r="E650" s="1746"/>
      <c r="F650" s="1746"/>
      <c r="G650" s="804"/>
      <c r="H650" s="804"/>
      <c r="J650" s="87"/>
      <c r="K650" s="87"/>
    </row>
    <row r="651" spans="1:11" x14ac:dyDescent="0.15">
      <c r="B651" s="774"/>
      <c r="C651" s="1746"/>
      <c r="D651" s="1746"/>
      <c r="E651" s="1746"/>
      <c r="F651" s="1746"/>
      <c r="G651" s="804"/>
      <c r="H651" s="804"/>
      <c r="J651" s="87"/>
      <c r="K651" s="87"/>
    </row>
    <row r="652" spans="1:11" x14ac:dyDescent="0.15">
      <c r="B652" s="774"/>
      <c r="C652" s="1746"/>
      <c r="D652" s="1746"/>
      <c r="E652" s="1746"/>
      <c r="F652" s="1746"/>
      <c r="G652" s="804"/>
      <c r="H652" s="804"/>
    </row>
    <row r="653" spans="1:11" x14ac:dyDescent="0.15">
      <c r="A653" s="709" t="s">
        <v>1027</v>
      </c>
      <c r="B653" s="774"/>
      <c r="C653" s="1746"/>
      <c r="D653" s="1746"/>
      <c r="E653" s="1746"/>
      <c r="F653" s="1746"/>
      <c r="G653" s="804"/>
      <c r="H653" s="804"/>
      <c r="I653" s="87"/>
      <c r="J653" s="87"/>
    </row>
    <row r="654" spans="1:11" x14ac:dyDescent="0.15">
      <c r="B654" s="774"/>
      <c r="C654" s="1746"/>
      <c r="D654" s="1746"/>
      <c r="E654" s="1746"/>
      <c r="F654" s="1746"/>
      <c r="G654" s="804"/>
      <c r="H654" s="804"/>
      <c r="I654" s="87"/>
      <c r="J654" s="87"/>
    </row>
    <row r="655" spans="1:11" x14ac:dyDescent="0.15">
      <c r="B655" s="774"/>
      <c r="C655" s="1746"/>
      <c r="D655" s="1746"/>
      <c r="E655" s="1746"/>
      <c r="F655" s="1746"/>
      <c r="G655" s="804"/>
      <c r="H655" s="804"/>
      <c r="I655" s="87"/>
      <c r="J655" s="87"/>
    </row>
    <row r="656" spans="1:11" x14ac:dyDescent="0.15">
      <c r="B656" s="774"/>
      <c r="C656" s="1746"/>
      <c r="D656" s="1746"/>
      <c r="E656" s="1746"/>
      <c r="F656" s="1746"/>
      <c r="G656" s="804"/>
      <c r="H656" s="804"/>
      <c r="I656" s="87"/>
      <c r="J656" s="87"/>
    </row>
    <row r="657" spans="1:10" x14ac:dyDescent="0.15">
      <c r="B657" s="774"/>
      <c r="C657" s="1746"/>
      <c r="D657" s="1746"/>
      <c r="E657" s="1746"/>
      <c r="F657" s="1746"/>
      <c r="G657" s="804"/>
      <c r="H657" s="804"/>
      <c r="I657" s="87"/>
      <c r="J657" s="87"/>
    </row>
    <row r="658" spans="1:10" x14ac:dyDescent="0.15">
      <c r="B658" s="774"/>
      <c r="C658" s="1746"/>
      <c r="D658" s="1746"/>
      <c r="E658" s="1746"/>
      <c r="F658" s="1746"/>
      <c r="G658" s="804"/>
      <c r="H658" s="804"/>
      <c r="I658" s="87"/>
      <c r="J658" s="87"/>
    </row>
    <row r="659" spans="1:10" x14ac:dyDescent="0.15">
      <c r="B659" s="774"/>
      <c r="C659" s="1746"/>
      <c r="D659" s="1746"/>
      <c r="E659" s="1746"/>
      <c r="F659" s="1746"/>
      <c r="G659" s="804"/>
      <c r="I659" s="87"/>
      <c r="J659" s="87"/>
    </row>
    <row r="660" spans="1:10" x14ac:dyDescent="0.15">
      <c r="B660" s="774"/>
      <c r="C660" s="1746"/>
      <c r="D660" s="1746"/>
      <c r="E660" s="1746"/>
      <c r="F660" s="1746"/>
      <c r="H660" s="804"/>
      <c r="I660" s="87"/>
      <c r="J660" s="87"/>
    </row>
    <row r="661" spans="1:10" x14ac:dyDescent="0.15">
      <c r="A661" s="709" t="s">
        <v>238</v>
      </c>
      <c r="B661" s="774"/>
      <c r="C661" s="1746"/>
      <c r="D661" s="1746"/>
      <c r="E661" s="1746"/>
      <c r="F661" s="1746"/>
      <c r="G661" s="804"/>
      <c r="H661" s="804"/>
      <c r="I661" s="87"/>
      <c r="J661" s="87"/>
    </row>
    <row r="662" spans="1:10" x14ac:dyDescent="0.15">
      <c r="B662" s="774"/>
      <c r="C662" s="1746"/>
      <c r="D662" s="1746"/>
      <c r="E662" s="1746"/>
      <c r="F662" s="1746"/>
      <c r="G662" s="804"/>
      <c r="H662" s="804"/>
      <c r="I662" s="87"/>
      <c r="J662" s="87"/>
    </row>
    <row r="663" spans="1:10" x14ac:dyDescent="0.15">
      <c r="B663" s="774"/>
      <c r="C663" s="1746"/>
      <c r="D663" s="1746"/>
      <c r="E663" s="1746"/>
      <c r="F663" s="1746"/>
      <c r="G663" s="804"/>
      <c r="H663" s="804"/>
    </row>
    <row r="664" spans="1:10" x14ac:dyDescent="0.15">
      <c r="B664" s="774"/>
      <c r="C664" s="1746"/>
      <c r="D664" s="1746"/>
      <c r="E664" s="1746"/>
      <c r="F664" s="1746"/>
      <c r="G664" s="804"/>
      <c r="H664" s="804"/>
      <c r="I664" s="87"/>
      <c r="J664" s="87"/>
    </row>
    <row r="665" spans="1:10" x14ac:dyDescent="0.15">
      <c r="B665" s="774"/>
      <c r="C665" s="1746"/>
      <c r="D665" s="1746"/>
      <c r="E665" s="1746"/>
      <c r="F665" s="1746"/>
      <c r="G665" s="804"/>
      <c r="H665" s="804"/>
      <c r="I665" s="87"/>
      <c r="J665" s="87"/>
    </row>
    <row r="666" spans="1:10" x14ac:dyDescent="0.15">
      <c r="B666" s="774"/>
      <c r="C666" s="1746"/>
      <c r="D666" s="1746"/>
      <c r="E666" s="1746"/>
      <c r="F666" s="1746"/>
      <c r="G666" s="804"/>
      <c r="H666" s="804"/>
      <c r="I666" s="87"/>
      <c r="J666" s="87"/>
    </row>
    <row r="667" spans="1:10" x14ac:dyDescent="0.15">
      <c r="A667" s="709" t="s">
        <v>239</v>
      </c>
      <c r="B667" s="774"/>
      <c r="C667" s="1746"/>
      <c r="D667" s="1746"/>
      <c r="E667" s="1746"/>
      <c r="F667" s="1746"/>
      <c r="G667" s="804"/>
      <c r="H667" s="804"/>
      <c r="I667" s="87"/>
      <c r="J667" s="87"/>
    </row>
    <row r="668" spans="1:10" x14ac:dyDescent="0.15">
      <c r="B668" s="774"/>
      <c r="C668" s="1746"/>
      <c r="D668" s="1746"/>
      <c r="E668" s="1746"/>
      <c r="F668" s="1746"/>
      <c r="G668" s="804"/>
      <c r="H668" s="357"/>
      <c r="I668" s="87"/>
      <c r="J668" s="87"/>
    </row>
    <row r="669" spans="1:10" x14ac:dyDescent="0.15">
      <c r="B669" s="774"/>
      <c r="C669" s="1746"/>
      <c r="D669" s="1746"/>
      <c r="E669" s="1746"/>
      <c r="F669" s="1746"/>
      <c r="G669" s="357"/>
      <c r="H669" s="357"/>
      <c r="I669" s="87"/>
      <c r="J669" s="87"/>
    </row>
    <row r="670" spans="1:10" x14ac:dyDescent="0.15">
      <c r="B670" s="774"/>
      <c r="C670" s="1746"/>
      <c r="D670" s="1746"/>
      <c r="E670" s="1746"/>
      <c r="F670" s="1746"/>
      <c r="G670" s="804"/>
      <c r="H670" s="804"/>
      <c r="I670" s="87"/>
      <c r="J670" s="87"/>
    </row>
    <row r="671" spans="1:10" x14ac:dyDescent="0.15">
      <c r="B671" s="774"/>
      <c r="C671" s="1746"/>
      <c r="D671" s="1746"/>
      <c r="E671" s="1746"/>
      <c r="F671" s="1746"/>
      <c r="G671" s="357"/>
      <c r="I671" s="87"/>
      <c r="J671" s="87"/>
    </row>
    <row r="672" spans="1:10" x14ac:dyDescent="0.15">
      <c r="B672" s="774"/>
      <c r="C672" s="1746"/>
      <c r="D672" s="1746"/>
      <c r="E672" s="1746"/>
      <c r="F672" s="1746"/>
      <c r="H672" s="804"/>
      <c r="I672" s="87"/>
      <c r="J672" s="87"/>
    </row>
    <row r="673" spans="1:10" x14ac:dyDescent="0.15">
      <c r="A673" s="709" t="s">
        <v>929</v>
      </c>
      <c r="B673" s="774"/>
      <c r="C673" s="1746"/>
      <c r="D673" s="1746"/>
      <c r="E673" s="1746"/>
      <c r="F673" s="1746"/>
      <c r="G673" s="804"/>
      <c r="H673" s="804"/>
      <c r="I673" s="87"/>
      <c r="J673" s="87"/>
    </row>
    <row r="674" spans="1:10" x14ac:dyDescent="0.15">
      <c r="B674" s="774"/>
      <c r="C674" s="1746"/>
      <c r="D674" s="1746"/>
      <c r="E674" s="1746"/>
      <c r="F674" s="1746"/>
      <c r="G674" s="804"/>
      <c r="H674" s="804"/>
      <c r="I674" s="87"/>
      <c r="J674" s="87"/>
    </row>
    <row r="675" spans="1:10" x14ac:dyDescent="0.15">
      <c r="B675" s="774"/>
      <c r="C675" s="1746"/>
      <c r="D675" s="1746"/>
      <c r="E675" s="1746"/>
      <c r="F675" s="1746"/>
      <c r="G675" s="804"/>
      <c r="H675" s="804"/>
    </row>
    <row r="676" spans="1:10" x14ac:dyDescent="0.15">
      <c r="B676" s="774"/>
      <c r="C676" s="1746"/>
      <c r="D676" s="1746"/>
      <c r="E676" s="1746"/>
      <c r="F676" s="1746"/>
      <c r="G676" s="804"/>
      <c r="H676" s="804"/>
      <c r="I676" s="87"/>
      <c r="J676" s="87"/>
    </row>
    <row r="677" spans="1:10" x14ac:dyDescent="0.15">
      <c r="B677" s="774"/>
      <c r="C677" s="1746"/>
      <c r="D677" s="1746"/>
      <c r="E677" s="1746"/>
      <c r="F677" s="1746"/>
      <c r="G677" s="804"/>
      <c r="H677" s="804"/>
      <c r="I677" s="87"/>
      <c r="J677" s="87"/>
    </row>
    <row r="678" spans="1:10" x14ac:dyDescent="0.15">
      <c r="B678" s="774"/>
      <c r="C678" s="1746"/>
      <c r="D678" s="1746"/>
      <c r="E678" s="1746"/>
      <c r="F678" s="1746"/>
      <c r="G678" s="804"/>
      <c r="H678" s="804"/>
      <c r="I678" s="87"/>
      <c r="J678" s="87"/>
    </row>
    <row r="679" spans="1:10" x14ac:dyDescent="0.15">
      <c r="B679" s="774"/>
      <c r="C679" s="1746"/>
      <c r="D679" s="1746"/>
      <c r="E679" s="1746"/>
      <c r="F679" s="1746"/>
      <c r="G679" s="804"/>
      <c r="H679" s="804"/>
      <c r="I679" s="87"/>
      <c r="J679" s="87"/>
    </row>
    <row r="680" spans="1:10" x14ac:dyDescent="0.15">
      <c r="B680" s="774"/>
      <c r="C680" s="1746"/>
      <c r="D680" s="1746"/>
      <c r="E680" s="1746"/>
      <c r="F680" s="1746"/>
      <c r="G680" s="804"/>
      <c r="H680" s="804"/>
      <c r="I680" s="87"/>
      <c r="J680" s="87"/>
    </row>
    <row r="681" spans="1:10" x14ac:dyDescent="0.15">
      <c r="B681" s="774"/>
      <c r="C681" s="1746"/>
      <c r="D681" s="1746"/>
      <c r="E681" s="1746"/>
      <c r="F681" s="1746"/>
      <c r="G681" s="804"/>
      <c r="H681" s="804"/>
      <c r="I681" s="87"/>
      <c r="J681" s="87"/>
    </row>
    <row r="682" spans="1:10" x14ac:dyDescent="0.15">
      <c r="B682" s="774"/>
      <c r="C682" s="1746"/>
      <c r="D682" s="1746"/>
      <c r="E682" s="1746"/>
      <c r="F682" s="1746"/>
      <c r="G682" s="804"/>
      <c r="H682" s="804"/>
      <c r="I682" s="87"/>
      <c r="J682" s="87"/>
    </row>
    <row r="683" spans="1:10" x14ac:dyDescent="0.15">
      <c r="B683" s="774"/>
      <c r="C683" s="1746"/>
      <c r="D683" s="1746"/>
      <c r="E683" s="1746"/>
      <c r="F683" s="1746"/>
      <c r="G683" s="804"/>
      <c r="H683" s="804"/>
      <c r="I683" s="87"/>
      <c r="J683" s="87"/>
    </row>
    <row r="684" spans="1:10" x14ac:dyDescent="0.15">
      <c r="B684" s="774"/>
      <c r="C684" s="1746"/>
      <c r="D684" s="1746"/>
      <c r="E684" s="1746"/>
      <c r="F684" s="1746"/>
      <c r="G684" s="804"/>
      <c r="H684" s="804"/>
      <c r="I684" s="87"/>
      <c r="J684" s="87"/>
    </row>
    <row r="685" spans="1:10" x14ac:dyDescent="0.15">
      <c r="B685" s="774"/>
      <c r="C685" s="1746"/>
      <c r="D685" s="1746"/>
      <c r="E685" s="1746"/>
      <c r="F685" s="1746"/>
      <c r="G685" s="804"/>
      <c r="H685" s="804"/>
      <c r="I685" s="87"/>
      <c r="J685" s="87"/>
    </row>
    <row r="686" spans="1:10" x14ac:dyDescent="0.15">
      <c r="B686" s="774"/>
      <c r="C686" s="1746"/>
      <c r="D686" s="1746"/>
      <c r="E686" s="1746"/>
      <c r="F686" s="1746"/>
      <c r="G686" s="804"/>
      <c r="I686" s="87"/>
      <c r="J686" s="87"/>
    </row>
    <row r="687" spans="1:10" x14ac:dyDescent="0.2">
      <c r="I687" s="87"/>
      <c r="J687" s="87"/>
    </row>
    <row r="688" spans="1:10" x14ac:dyDescent="0.2">
      <c r="A688" s="629" t="s">
        <v>1205</v>
      </c>
      <c r="B688" s="629"/>
      <c r="H688" s="87"/>
      <c r="I688" s="87"/>
      <c r="J688" s="87"/>
    </row>
    <row r="689" spans="1:10" ht="14" thickBot="1" x14ac:dyDescent="0.2">
      <c r="C689" s="499"/>
      <c r="D689" s="569"/>
      <c r="E689" s="569"/>
      <c r="F689" s="546"/>
      <c r="G689" s="546" t="s">
        <v>281</v>
      </c>
      <c r="H689" s="546" t="s">
        <v>282</v>
      </c>
    </row>
    <row r="690" spans="1:10" x14ac:dyDescent="0.2">
      <c r="A690" s="709" t="s">
        <v>232</v>
      </c>
      <c r="B690" s="728"/>
      <c r="C690" s="1746"/>
      <c r="D690" s="1746"/>
      <c r="E690" s="1746"/>
      <c r="F690" s="1746"/>
      <c r="H690" s="87"/>
      <c r="I690" s="87"/>
      <c r="J690" s="87"/>
    </row>
    <row r="691" spans="1:10" x14ac:dyDescent="0.2">
      <c r="B691" s="728"/>
      <c r="C691" s="1746"/>
      <c r="D691" s="1746"/>
      <c r="E691" s="1746"/>
      <c r="F691" s="1746"/>
      <c r="H691" s="87"/>
    </row>
    <row r="692" spans="1:10" x14ac:dyDescent="0.2">
      <c r="B692" s="728"/>
      <c r="C692" s="1746"/>
      <c r="D692" s="1746"/>
      <c r="E692" s="1746"/>
      <c r="F692" s="1746"/>
    </row>
    <row r="693" spans="1:10" x14ac:dyDescent="0.2">
      <c r="C693" s="1746"/>
      <c r="D693" s="1746"/>
      <c r="E693" s="1746"/>
      <c r="F693" s="1746"/>
      <c r="H693" s="87"/>
    </row>
    <row r="694" spans="1:10" x14ac:dyDescent="0.2">
      <c r="B694" s="728"/>
      <c r="C694" s="1746"/>
      <c r="D694" s="1746"/>
      <c r="E694" s="1746"/>
      <c r="F694" s="1746"/>
      <c r="H694" s="87"/>
    </row>
    <row r="695" spans="1:10" x14ac:dyDescent="0.2">
      <c r="B695" s="728"/>
      <c r="C695" s="1746"/>
      <c r="D695" s="1746"/>
      <c r="E695" s="1746"/>
      <c r="F695" s="1746"/>
      <c r="H695" s="87"/>
    </row>
    <row r="696" spans="1:10" x14ac:dyDescent="0.2">
      <c r="B696" s="728"/>
      <c r="C696" s="1746"/>
      <c r="D696" s="1746"/>
      <c r="E696" s="1746"/>
      <c r="F696" s="1746"/>
      <c r="H696" s="87"/>
    </row>
    <row r="697" spans="1:10" x14ac:dyDescent="0.2">
      <c r="A697" s="709" t="s">
        <v>233</v>
      </c>
      <c r="B697" s="728"/>
      <c r="C697" s="1746"/>
      <c r="D697" s="1746"/>
      <c r="E697" s="1746"/>
      <c r="F697" s="1746"/>
      <c r="H697" s="87"/>
    </row>
    <row r="698" spans="1:10" x14ac:dyDescent="0.2">
      <c r="B698" s="728"/>
      <c r="C698" s="1746"/>
      <c r="D698" s="1746"/>
      <c r="E698" s="1746"/>
      <c r="F698" s="1746"/>
      <c r="H698" s="87"/>
    </row>
    <row r="699" spans="1:10" x14ac:dyDescent="0.2">
      <c r="B699" s="728"/>
      <c r="C699" s="1746"/>
      <c r="D699" s="1746"/>
      <c r="E699" s="1746"/>
      <c r="F699" s="1746"/>
      <c r="H699" s="87"/>
    </row>
    <row r="700" spans="1:10" x14ac:dyDescent="0.2">
      <c r="B700" s="728"/>
      <c r="C700" s="1746"/>
      <c r="D700" s="1746"/>
      <c r="E700" s="1746"/>
      <c r="F700" s="1746"/>
    </row>
    <row r="701" spans="1:10" x14ac:dyDescent="0.2">
      <c r="C701" s="1746"/>
      <c r="D701" s="1746"/>
      <c r="E701" s="1746"/>
      <c r="F701" s="1746"/>
      <c r="H701" s="796"/>
    </row>
    <row r="702" spans="1:10" x14ac:dyDescent="0.2">
      <c r="A702" s="756"/>
      <c r="B702" s="797"/>
      <c r="C702" s="1746"/>
      <c r="D702" s="1746"/>
      <c r="E702" s="1746"/>
      <c r="F702" s="1746"/>
      <c r="H702" s="87"/>
    </row>
    <row r="703" spans="1:10" x14ac:dyDescent="0.2">
      <c r="B703" s="728"/>
      <c r="C703" s="1746"/>
      <c r="D703" s="1746"/>
      <c r="E703" s="1746"/>
      <c r="F703" s="1746"/>
    </row>
    <row r="704" spans="1:10" x14ac:dyDescent="0.2">
      <c r="C704" s="1746"/>
      <c r="D704" s="1746"/>
      <c r="E704" s="1746"/>
      <c r="F704" s="1746"/>
      <c r="H704" s="87"/>
    </row>
    <row r="705" spans="1:8" s="756" customFormat="1" x14ac:dyDescent="0.2">
      <c r="A705" s="709"/>
      <c r="B705" s="728"/>
      <c r="C705" s="1746"/>
      <c r="D705" s="1746"/>
      <c r="E705" s="1746"/>
      <c r="F705" s="1746"/>
      <c r="G705" s="87"/>
      <c r="H705" s="709"/>
    </row>
    <row r="706" spans="1:8" x14ac:dyDescent="0.2">
      <c r="C706" s="1746"/>
      <c r="D706" s="1746"/>
      <c r="E706" s="1746"/>
      <c r="F706" s="1746"/>
    </row>
    <row r="707" spans="1:8" x14ac:dyDescent="0.2">
      <c r="B707" s="728"/>
      <c r="C707" s="1746"/>
      <c r="D707" s="1746"/>
      <c r="E707" s="1746"/>
      <c r="F707" s="1746"/>
    </row>
    <row r="708" spans="1:8" x14ac:dyDescent="0.2">
      <c r="C708" s="1746"/>
      <c r="D708" s="1746"/>
      <c r="E708" s="1746"/>
      <c r="F708" s="1746"/>
    </row>
    <row r="709" spans="1:8" x14ac:dyDescent="0.2">
      <c r="C709" s="1746"/>
      <c r="D709" s="1746"/>
      <c r="E709" s="1746"/>
      <c r="F709" s="1746"/>
      <c r="H709" s="87"/>
    </row>
    <row r="710" spans="1:8" x14ac:dyDescent="0.2">
      <c r="B710" s="728"/>
      <c r="C710" s="1746"/>
      <c r="D710" s="1746"/>
      <c r="E710" s="1746"/>
      <c r="F710" s="1746"/>
      <c r="H710" s="87"/>
    </row>
    <row r="711" spans="1:8" x14ac:dyDescent="0.2">
      <c r="B711" s="728"/>
      <c r="C711" s="1746"/>
      <c r="D711" s="1746"/>
      <c r="E711" s="1746"/>
      <c r="F711" s="1746"/>
    </row>
    <row r="712" spans="1:8" x14ac:dyDescent="0.2">
      <c r="C712" s="1746"/>
      <c r="D712" s="1746"/>
      <c r="E712" s="1746"/>
      <c r="F712" s="1746"/>
      <c r="H712" s="87"/>
    </row>
    <row r="713" spans="1:8" x14ac:dyDescent="0.2">
      <c r="A713" s="709" t="s">
        <v>112</v>
      </c>
      <c r="B713" s="728"/>
      <c r="C713" s="1746"/>
      <c r="D713" s="1746"/>
      <c r="E713" s="1746"/>
      <c r="F713" s="1746"/>
      <c r="H713" s="87"/>
    </row>
    <row r="714" spans="1:8" x14ac:dyDescent="0.2">
      <c r="B714" s="728"/>
      <c r="C714" s="1746"/>
      <c r="D714" s="1746"/>
      <c r="E714" s="1746"/>
      <c r="F714" s="1746"/>
    </row>
    <row r="715" spans="1:8" x14ac:dyDescent="0.2">
      <c r="C715" s="1746"/>
      <c r="D715" s="1746"/>
      <c r="E715" s="1746"/>
      <c r="F715" s="1746"/>
      <c r="H715" s="87"/>
    </row>
    <row r="716" spans="1:8" x14ac:dyDescent="0.2">
      <c r="A716" s="709" t="s">
        <v>174</v>
      </c>
      <c r="B716" s="728"/>
      <c r="C716" s="1746"/>
      <c r="D716" s="1746"/>
      <c r="E716" s="1746"/>
      <c r="F716" s="1746"/>
      <c r="H716" s="87"/>
    </row>
    <row r="717" spans="1:8" x14ac:dyDescent="0.2">
      <c r="B717" s="728"/>
      <c r="C717" s="1746"/>
      <c r="D717" s="1746"/>
      <c r="E717" s="1746"/>
      <c r="F717" s="1746"/>
    </row>
    <row r="718" spans="1:8" x14ac:dyDescent="0.2">
      <c r="C718" s="1746"/>
      <c r="D718" s="1746"/>
      <c r="E718" s="1746"/>
      <c r="F718" s="1746"/>
      <c r="H718" s="87"/>
    </row>
    <row r="719" spans="1:8" x14ac:dyDescent="0.2">
      <c r="B719" s="728"/>
      <c r="C719" s="1746"/>
      <c r="D719" s="1746"/>
      <c r="E719" s="1746"/>
      <c r="F719" s="1746"/>
      <c r="H719" s="87"/>
    </row>
    <row r="720" spans="1:8" x14ac:dyDescent="0.2">
      <c r="B720" s="728"/>
      <c r="C720" s="1746"/>
      <c r="D720" s="1746"/>
      <c r="E720" s="1746"/>
      <c r="F720" s="1746"/>
    </row>
    <row r="721" spans="2:8" x14ac:dyDescent="0.2">
      <c r="C721" s="1746"/>
      <c r="D721" s="1746"/>
      <c r="E721" s="1746"/>
      <c r="F721" s="1746"/>
      <c r="H721" s="87"/>
    </row>
    <row r="722" spans="2:8" x14ac:dyDescent="0.2">
      <c r="B722" s="728"/>
      <c r="C722" s="1746"/>
      <c r="D722" s="1746"/>
      <c r="E722" s="1746"/>
      <c r="F722" s="1746"/>
      <c r="H722" s="87"/>
    </row>
    <row r="723" spans="2:8" x14ac:dyDescent="0.2">
      <c r="B723" s="728"/>
      <c r="C723" s="1746"/>
      <c r="D723" s="1746"/>
      <c r="E723" s="1746"/>
      <c r="F723" s="1746"/>
    </row>
    <row r="724" spans="2:8" x14ac:dyDescent="0.2">
      <c r="C724" s="1746"/>
      <c r="D724" s="1746"/>
      <c r="E724" s="1746"/>
      <c r="F724" s="1746"/>
    </row>
  </sheetData>
  <mergeCells count="480">
    <mergeCell ref="C722:F722"/>
    <mergeCell ref="C723:F723"/>
    <mergeCell ref="C724:F724"/>
    <mergeCell ref="C717:F717"/>
    <mergeCell ref="C718:F718"/>
    <mergeCell ref="C719:F719"/>
    <mergeCell ref="C720:F720"/>
    <mergeCell ref="C721:F721"/>
    <mergeCell ref="C712:F712"/>
    <mergeCell ref="C713:F713"/>
    <mergeCell ref="C714:F714"/>
    <mergeCell ref="C715:F715"/>
    <mergeCell ref="C716:F716"/>
    <mergeCell ref="C707:F707"/>
    <mergeCell ref="C708:F708"/>
    <mergeCell ref="C709:F709"/>
    <mergeCell ref="C710:F710"/>
    <mergeCell ref="C711:F711"/>
    <mergeCell ref="C702:F702"/>
    <mergeCell ref="C703:F703"/>
    <mergeCell ref="C704:F704"/>
    <mergeCell ref="C705:F705"/>
    <mergeCell ref="C706:F706"/>
    <mergeCell ref="C697:F697"/>
    <mergeCell ref="C698:F698"/>
    <mergeCell ref="C699:F699"/>
    <mergeCell ref="C700:F700"/>
    <mergeCell ref="C701:F701"/>
    <mergeCell ref="C692:F692"/>
    <mergeCell ref="C693:F693"/>
    <mergeCell ref="C694:F694"/>
    <mergeCell ref="C695:F695"/>
    <mergeCell ref="C696:F696"/>
    <mergeCell ref="C684:F684"/>
    <mergeCell ref="C685:F685"/>
    <mergeCell ref="C686:F686"/>
    <mergeCell ref="C690:F690"/>
    <mergeCell ref="C691:F691"/>
    <mergeCell ref="C679:F679"/>
    <mergeCell ref="C680:F680"/>
    <mergeCell ref="C681:F681"/>
    <mergeCell ref="C682:F682"/>
    <mergeCell ref="C683:F683"/>
    <mergeCell ref="C674:F674"/>
    <mergeCell ref="C675:F675"/>
    <mergeCell ref="C676:F676"/>
    <mergeCell ref="C677:F677"/>
    <mergeCell ref="C678:F678"/>
    <mergeCell ref="C669:F669"/>
    <mergeCell ref="C670:F670"/>
    <mergeCell ref="C671:F671"/>
    <mergeCell ref="C672:F672"/>
    <mergeCell ref="C673:F673"/>
    <mergeCell ref="C664:F664"/>
    <mergeCell ref="C665:F665"/>
    <mergeCell ref="C666:F666"/>
    <mergeCell ref="C667:F667"/>
    <mergeCell ref="C668:F668"/>
    <mergeCell ref="C659:F659"/>
    <mergeCell ref="C660:F660"/>
    <mergeCell ref="C661:F661"/>
    <mergeCell ref="C662:F662"/>
    <mergeCell ref="C663:F663"/>
    <mergeCell ref="C654:F654"/>
    <mergeCell ref="C655:F655"/>
    <mergeCell ref="C656:F656"/>
    <mergeCell ref="C657:F657"/>
    <mergeCell ref="C658:F658"/>
    <mergeCell ref="C649:F649"/>
    <mergeCell ref="C650:F650"/>
    <mergeCell ref="C651:F651"/>
    <mergeCell ref="C652:F652"/>
    <mergeCell ref="C653:F653"/>
    <mergeCell ref="C644:F644"/>
    <mergeCell ref="C645:F645"/>
    <mergeCell ref="C646:F646"/>
    <mergeCell ref="C647:F647"/>
    <mergeCell ref="C648:F648"/>
    <mergeCell ref="C639:F639"/>
    <mergeCell ref="C640:F640"/>
    <mergeCell ref="C641:F641"/>
    <mergeCell ref="C642:F642"/>
    <mergeCell ref="C643:F643"/>
    <mergeCell ref="C621:F621"/>
    <mergeCell ref="C622:F622"/>
    <mergeCell ref="C623:F623"/>
    <mergeCell ref="C637:F637"/>
    <mergeCell ref="C638:F638"/>
    <mergeCell ref="C616:F616"/>
    <mergeCell ref="C617:F617"/>
    <mergeCell ref="C618:F618"/>
    <mergeCell ref="C619:F619"/>
    <mergeCell ref="C620:F620"/>
    <mergeCell ref="C610:F610"/>
    <mergeCell ref="C611:F611"/>
    <mergeCell ref="C613:F613"/>
    <mergeCell ref="C614:F614"/>
    <mergeCell ref="C615:F615"/>
    <mergeCell ref="C605:F605"/>
    <mergeCell ref="C606:F606"/>
    <mergeCell ref="C607:F607"/>
    <mergeCell ref="C608:F608"/>
    <mergeCell ref="C609:F609"/>
    <mergeCell ref="C600:F600"/>
    <mergeCell ref="C601:F601"/>
    <mergeCell ref="C602:F602"/>
    <mergeCell ref="C603:F603"/>
    <mergeCell ref="C604:F604"/>
    <mergeCell ref="C594:F594"/>
    <mergeCell ref="C595:F595"/>
    <mergeCell ref="C596:F596"/>
    <mergeCell ref="C597:F597"/>
    <mergeCell ref="C599:F599"/>
    <mergeCell ref="C588:F588"/>
    <mergeCell ref="C589:F589"/>
    <mergeCell ref="C590:F590"/>
    <mergeCell ref="C592:F592"/>
    <mergeCell ref="C593:F593"/>
    <mergeCell ref="C583:F583"/>
    <mergeCell ref="C584:F584"/>
    <mergeCell ref="C585:F585"/>
    <mergeCell ref="C586:F586"/>
    <mergeCell ref="C587:F587"/>
    <mergeCell ref="C577:F577"/>
    <mergeCell ref="C578:F578"/>
    <mergeCell ref="C579:F579"/>
    <mergeCell ref="C580:F580"/>
    <mergeCell ref="C581:F581"/>
    <mergeCell ref="C538:F538"/>
    <mergeCell ref="C572:F572"/>
    <mergeCell ref="C573:F573"/>
    <mergeCell ref="C574:F574"/>
    <mergeCell ref="C575:F575"/>
    <mergeCell ref="C533:F533"/>
    <mergeCell ref="C534:F534"/>
    <mergeCell ref="C535:F535"/>
    <mergeCell ref="C536:F536"/>
    <mergeCell ref="C537:F537"/>
    <mergeCell ref="C528:F528"/>
    <mergeCell ref="C529:F529"/>
    <mergeCell ref="C530:F530"/>
    <mergeCell ref="C531:F531"/>
    <mergeCell ref="C532:F532"/>
    <mergeCell ref="C522:F522"/>
    <mergeCell ref="C523:F523"/>
    <mergeCell ref="C524:F524"/>
    <mergeCell ref="C525:F525"/>
    <mergeCell ref="C527:F527"/>
    <mergeCell ref="C516:F516"/>
    <mergeCell ref="C517:F517"/>
    <mergeCell ref="C518:F518"/>
    <mergeCell ref="C520:F520"/>
    <mergeCell ref="C521:F521"/>
    <mergeCell ref="C510:F510"/>
    <mergeCell ref="C511:F511"/>
    <mergeCell ref="C512:F512"/>
    <mergeCell ref="C514:F514"/>
    <mergeCell ref="C515:F515"/>
    <mergeCell ref="C505:F505"/>
    <mergeCell ref="C506:F506"/>
    <mergeCell ref="C507:F507"/>
    <mergeCell ref="C508:F508"/>
    <mergeCell ref="C509:F509"/>
    <mergeCell ref="C498:F498"/>
    <mergeCell ref="C500:F500"/>
    <mergeCell ref="C501:F501"/>
    <mergeCell ref="C502:F502"/>
    <mergeCell ref="C504:F504"/>
    <mergeCell ref="C489:F489"/>
    <mergeCell ref="C491:F491"/>
    <mergeCell ref="C495:F495"/>
    <mergeCell ref="C496:F496"/>
    <mergeCell ref="C497:F497"/>
    <mergeCell ref="C483:F483"/>
    <mergeCell ref="C485:F485"/>
    <mergeCell ref="C486:F486"/>
    <mergeCell ref="C487:F487"/>
    <mergeCell ref="C488:F488"/>
    <mergeCell ref="C477:F477"/>
    <mergeCell ref="C478:F478"/>
    <mergeCell ref="C479:F479"/>
    <mergeCell ref="C481:F481"/>
    <mergeCell ref="C482:F482"/>
    <mergeCell ref="C471:F471"/>
    <mergeCell ref="C472:F472"/>
    <mergeCell ref="C473:F473"/>
    <mergeCell ref="C474:F474"/>
    <mergeCell ref="C475:F475"/>
    <mergeCell ref="C465:F465"/>
    <mergeCell ref="C466:F466"/>
    <mergeCell ref="C468:F468"/>
    <mergeCell ref="C469:F469"/>
    <mergeCell ref="C470:F470"/>
    <mergeCell ref="C459:F459"/>
    <mergeCell ref="C460:F460"/>
    <mergeCell ref="C461:F461"/>
    <mergeCell ref="C462:F462"/>
    <mergeCell ref="C464:F464"/>
    <mergeCell ref="C444:F444"/>
    <mergeCell ref="C446:F446"/>
    <mergeCell ref="C447:F447"/>
    <mergeCell ref="C448:F448"/>
    <mergeCell ref="C449:F449"/>
    <mergeCell ref="C439:F439"/>
    <mergeCell ref="C440:F440"/>
    <mergeCell ref="C441:F441"/>
    <mergeCell ref="C442:F442"/>
    <mergeCell ref="C443:F443"/>
    <mergeCell ref="C433:F433"/>
    <mergeCell ref="C434:F434"/>
    <mergeCell ref="C435:F435"/>
    <mergeCell ref="C436:F436"/>
    <mergeCell ref="C438:F438"/>
    <mergeCell ref="C427:F427"/>
    <mergeCell ref="C428:F428"/>
    <mergeCell ref="C429:F429"/>
    <mergeCell ref="C431:F431"/>
    <mergeCell ref="C432:F432"/>
    <mergeCell ref="C420:F420"/>
    <mergeCell ref="C421:F421"/>
    <mergeCell ref="C423:F423"/>
    <mergeCell ref="C424:F424"/>
    <mergeCell ref="C425:F425"/>
    <mergeCell ref="C414:F414"/>
    <mergeCell ref="C415:F415"/>
    <mergeCell ref="C417:F417"/>
    <mergeCell ref="C418:F418"/>
    <mergeCell ref="C419:F419"/>
    <mergeCell ref="C408:F408"/>
    <mergeCell ref="C409:F409"/>
    <mergeCell ref="C411:F411"/>
    <mergeCell ref="C412:F412"/>
    <mergeCell ref="C413:F413"/>
    <mergeCell ref="C381:F381"/>
    <mergeCell ref="C382:F382"/>
    <mergeCell ref="C383:F383"/>
    <mergeCell ref="C406:F406"/>
    <mergeCell ref="C407:F407"/>
    <mergeCell ref="C376:F376"/>
    <mergeCell ref="C377:F377"/>
    <mergeCell ref="C378:F378"/>
    <mergeCell ref="C379:F379"/>
    <mergeCell ref="C380:F380"/>
    <mergeCell ref="C371:F371"/>
    <mergeCell ref="C372:F372"/>
    <mergeCell ref="C373:F373"/>
    <mergeCell ref="C374:F374"/>
    <mergeCell ref="C375:F375"/>
    <mergeCell ref="C366:F366"/>
    <mergeCell ref="C367:F367"/>
    <mergeCell ref="C368:F368"/>
    <mergeCell ref="C369:F369"/>
    <mergeCell ref="C370:F370"/>
    <mergeCell ref="C361:F361"/>
    <mergeCell ref="C362:F362"/>
    <mergeCell ref="C363:F363"/>
    <mergeCell ref="C364:F364"/>
    <mergeCell ref="C365:F365"/>
    <mergeCell ref="C356:F356"/>
    <mergeCell ref="C357:F357"/>
    <mergeCell ref="C358:F358"/>
    <mergeCell ref="C359:F359"/>
    <mergeCell ref="C360:F360"/>
    <mergeCell ref="C351:F351"/>
    <mergeCell ref="C352:F352"/>
    <mergeCell ref="C353:F353"/>
    <mergeCell ref="C354:F354"/>
    <mergeCell ref="C355:F355"/>
    <mergeCell ref="C346:F346"/>
    <mergeCell ref="C347:F347"/>
    <mergeCell ref="C348:F348"/>
    <mergeCell ref="C349:F349"/>
    <mergeCell ref="C350:F350"/>
    <mergeCell ref="C341:F341"/>
    <mergeCell ref="C342:F342"/>
    <mergeCell ref="C343:F343"/>
    <mergeCell ref="C344:F344"/>
    <mergeCell ref="C345:F345"/>
    <mergeCell ref="B327:F327"/>
    <mergeCell ref="B328:F328"/>
    <mergeCell ref="B325:F325"/>
    <mergeCell ref="B326:F326"/>
    <mergeCell ref="C340:F340"/>
    <mergeCell ref="C320:F320"/>
    <mergeCell ref="C321:F321"/>
    <mergeCell ref="C322:F322"/>
    <mergeCell ref="C323:F323"/>
    <mergeCell ref="B324:F324"/>
    <mergeCell ref="C314:F314"/>
    <mergeCell ref="C315:F315"/>
    <mergeCell ref="C316:F316"/>
    <mergeCell ref="C317:F317"/>
    <mergeCell ref="C319:F319"/>
    <mergeCell ref="C308:F308"/>
    <mergeCell ref="C309:F309"/>
    <mergeCell ref="C310:F310"/>
    <mergeCell ref="C311:F311"/>
    <mergeCell ref="C313:F313"/>
    <mergeCell ref="C303:F303"/>
    <mergeCell ref="C304:F304"/>
    <mergeCell ref="C305:F305"/>
    <mergeCell ref="C306:F306"/>
    <mergeCell ref="C307:F307"/>
    <mergeCell ref="C297:F297"/>
    <mergeCell ref="C298:F298"/>
    <mergeCell ref="C299:F299"/>
    <mergeCell ref="C300:F300"/>
    <mergeCell ref="C301:F301"/>
    <mergeCell ref="C292:F292"/>
    <mergeCell ref="C293:F293"/>
    <mergeCell ref="C294:F294"/>
    <mergeCell ref="C295:F295"/>
    <mergeCell ref="C296:F296"/>
    <mergeCell ref="C287:F287"/>
    <mergeCell ref="C288:F288"/>
    <mergeCell ref="C289:F289"/>
    <mergeCell ref="C290:F290"/>
    <mergeCell ref="C291:F291"/>
    <mergeCell ref="C280:F280"/>
    <mergeCell ref="C281:F281"/>
    <mergeCell ref="C282:F282"/>
    <mergeCell ref="C283:F283"/>
    <mergeCell ref="C284:F284"/>
    <mergeCell ref="C274:F274"/>
    <mergeCell ref="C275:F275"/>
    <mergeCell ref="C276:F276"/>
    <mergeCell ref="C278:F278"/>
    <mergeCell ref="C279:F279"/>
    <mergeCell ref="C269:F269"/>
    <mergeCell ref="C270:F270"/>
    <mergeCell ref="C271:F271"/>
    <mergeCell ref="C272:F272"/>
    <mergeCell ref="C273:F273"/>
    <mergeCell ref="C264:F264"/>
    <mergeCell ref="C265:F265"/>
    <mergeCell ref="C266:F266"/>
    <mergeCell ref="C267:F267"/>
    <mergeCell ref="C268:F268"/>
    <mergeCell ref="C258:F258"/>
    <mergeCell ref="C259:F259"/>
    <mergeCell ref="C260:F260"/>
    <mergeCell ref="C262:F262"/>
    <mergeCell ref="C263:F263"/>
    <mergeCell ref="C252:F252"/>
    <mergeCell ref="C253:F253"/>
    <mergeCell ref="C254:F254"/>
    <mergeCell ref="C255:F255"/>
    <mergeCell ref="C257:F257"/>
    <mergeCell ref="C247:F247"/>
    <mergeCell ref="C248:F248"/>
    <mergeCell ref="C249:F249"/>
    <mergeCell ref="C250:F250"/>
    <mergeCell ref="C251:F251"/>
    <mergeCell ref="C198:F198"/>
    <mergeCell ref="C199:F199"/>
    <mergeCell ref="C200:F200"/>
    <mergeCell ref="C201:F201"/>
    <mergeCell ref="C246:F246"/>
    <mergeCell ref="C193:F193"/>
    <mergeCell ref="C194:F194"/>
    <mergeCell ref="C195:F195"/>
    <mergeCell ref="C196:F196"/>
    <mergeCell ref="C197:F197"/>
    <mergeCell ref="C186:F186"/>
    <mergeCell ref="C187:F187"/>
    <mergeCell ref="C189:F189"/>
    <mergeCell ref="C190:F190"/>
    <mergeCell ref="C191:F191"/>
    <mergeCell ref="C180:F180"/>
    <mergeCell ref="C181:F181"/>
    <mergeCell ref="C182:F182"/>
    <mergeCell ref="C184:F184"/>
    <mergeCell ref="C185:F185"/>
    <mergeCell ref="C174:F174"/>
    <mergeCell ref="C175:F175"/>
    <mergeCell ref="C177:F177"/>
    <mergeCell ref="C178:F178"/>
    <mergeCell ref="C179:F179"/>
    <mergeCell ref="C167:F167"/>
    <mergeCell ref="C169:F169"/>
    <mergeCell ref="C170:F170"/>
    <mergeCell ref="C171:F171"/>
    <mergeCell ref="C173:F173"/>
    <mergeCell ref="C150:F150"/>
    <mergeCell ref="C151:F151"/>
    <mergeCell ref="C152:F152"/>
    <mergeCell ref="C165:F165"/>
    <mergeCell ref="C166:F166"/>
    <mergeCell ref="C145:F145"/>
    <mergeCell ref="C146:F146"/>
    <mergeCell ref="C147:F147"/>
    <mergeCell ref="C148:F148"/>
    <mergeCell ref="C149:F149"/>
    <mergeCell ref="C140:F140"/>
    <mergeCell ref="C141:F141"/>
    <mergeCell ref="C142:F142"/>
    <mergeCell ref="C143:F143"/>
    <mergeCell ref="C144:F144"/>
    <mergeCell ref="C135:F135"/>
    <mergeCell ref="C136:F136"/>
    <mergeCell ref="C137:F137"/>
    <mergeCell ref="C138:F138"/>
    <mergeCell ref="C139:F139"/>
    <mergeCell ref="C130:F130"/>
    <mergeCell ref="C131:F131"/>
    <mergeCell ref="C132:F132"/>
    <mergeCell ref="C133:F133"/>
    <mergeCell ref="C134:F134"/>
    <mergeCell ref="C125:F125"/>
    <mergeCell ref="C126:F126"/>
    <mergeCell ref="C127:F127"/>
    <mergeCell ref="C128:F128"/>
    <mergeCell ref="C129:F129"/>
    <mergeCell ref="C120:F120"/>
    <mergeCell ref="C121:F121"/>
    <mergeCell ref="C122:F122"/>
    <mergeCell ref="C123:F123"/>
    <mergeCell ref="C124:F124"/>
    <mergeCell ref="C111:F111"/>
    <mergeCell ref="C112:F112"/>
    <mergeCell ref="C113:F113"/>
    <mergeCell ref="C114:F114"/>
    <mergeCell ref="C119:F119"/>
    <mergeCell ref="C106:F106"/>
    <mergeCell ref="C107:F107"/>
    <mergeCell ref="C108:F108"/>
    <mergeCell ref="C109:F109"/>
    <mergeCell ref="C110:F110"/>
    <mergeCell ref="C98:F98"/>
    <mergeCell ref="C101:F101"/>
    <mergeCell ref="C102:F102"/>
    <mergeCell ref="C103:F103"/>
    <mergeCell ref="C104:F104"/>
    <mergeCell ref="C93:F93"/>
    <mergeCell ref="C94:F94"/>
    <mergeCell ref="C95:F95"/>
    <mergeCell ref="C96:F96"/>
    <mergeCell ref="C97:F97"/>
    <mergeCell ref="C87:F87"/>
    <mergeCell ref="C88:F88"/>
    <mergeCell ref="C89:F89"/>
    <mergeCell ref="C90:F90"/>
    <mergeCell ref="C92:F92"/>
    <mergeCell ref="C42:F42"/>
    <mergeCell ref="C43:F43"/>
    <mergeCell ref="C44:F44"/>
    <mergeCell ref="B53:I53"/>
    <mergeCell ref="B59:I59"/>
    <mergeCell ref="B46:I46"/>
    <mergeCell ref="B10:E10"/>
    <mergeCell ref="C15:F15"/>
    <mergeCell ref="C16:F16"/>
    <mergeCell ref="C17:F17"/>
    <mergeCell ref="C18:F18"/>
    <mergeCell ref="C40:F40"/>
    <mergeCell ref="C41:F41"/>
    <mergeCell ref="B4:G4"/>
    <mergeCell ref="B6:E6"/>
    <mergeCell ref="B7:E7"/>
    <mergeCell ref="B8:E8"/>
    <mergeCell ref="B9:E9"/>
    <mergeCell ref="B598:C598"/>
    <mergeCell ref="B591:C591"/>
    <mergeCell ref="C20:F20"/>
    <mergeCell ref="C21:F21"/>
    <mergeCell ref="C22:F22"/>
    <mergeCell ref="C23:F23"/>
    <mergeCell ref="C24:F24"/>
    <mergeCell ref="C25:F25"/>
    <mergeCell ref="C26:F26"/>
    <mergeCell ref="C27:F27"/>
    <mergeCell ref="C30:F30"/>
    <mergeCell ref="C31:F31"/>
    <mergeCell ref="C32:F32"/>
    <mergeCell ref="C33:F33"/>
    <mergeCell ref="C35:F35"/>
    <mergeCell ref="C36:F36"/>
    <mergeCell ref="C37:F37"/>
    <mergeCell ref="C38:F38"/>
    <mergeCell ref="C39:F39"/>
  </mergeCells>
  <phoneticPr fontId="64" type="noConversion"/>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zoomScale="150" zoomScaleNormal="150" zoomScalePageLayoutView="150" workbookViewId="0">
      <selection activeCell="C11" sqref="C11:E11"/>
    </sheetView>
  </sheetViews>
  <sheetFormatPr baseColWidth="10" defaultColWidth="8.83203125" defaultRowHeight="13" x14ac:dyDescent="0.2"/>
  <cols>
    <col min="1" max="1" width="6.6640625" style="711" customWidth="1"/>
    <col min="2" max="2" width="12.5" style="711" customWidth="1"/>
    <col min="3" max="5" width="13.6640625" style="711" customWidth="1"/>
    <col min="6" max="7" width="12.5" style="763" customWidth="1"/>
    <col min="8" max="16384" width="8.83203125" style="711"/>
  </cols>
  <sheetData>
    <row r="1" spans="1:10" x14ac:dyDescent="0.2">
      <c r="A1" s="632" t="s">
        <v>2094</v>
      </c>
      <c r="B1" s="707"/>
      <c r="C1" s="707"/>
      <c r="D1" s="707"/>
      <c r="E1" s="707"/>
      <c r="F1" s="762"/>
      <c r="G1" s="762"/>
    </row>
    <row r="3" spans="1:10" x14ac:dyDescent="0.2">
      <c r="A3" s="632" t="s">
        <v>1207</v>
      </c>
      <c r="B3" s="632"/>
    </row>
    <row r="4" spans="1:10" s="709" customFormat="1" ht="14" thickBot="1" x14ac:dyDescent="0.2">
      <c r="B4" s="499"/>
      <c r="C4" s="569"/>
      <c r="D4" s="569"/>
      <c r="E4" s="546"/>
      <c r="F4" s="546" t="s">
        <v>281</v>
      </c>
      <c r="G4" s="546" t="s">
        <v>282</v>
      </c>
    </row>
    <row r="5" spans="1:10" x14ac:dyDescent="0.2">
      <c r="A5" s="711" t="s">
        <v>232</v>
      </c>
      <c r="B5" s="528"/>
      <c r="C5" s="1742"/>
      <c r="D5" s="1746"/>
      <c r="E5" s="1746"/>
    </row>
    <row r="6" spans="1:10" x14ac:dyDescent="0.2">
      <c r="B6" s="528"/>
      <c r="C6" s="1742"/>
      <c r="D6" s="1746"/>
      <c r="E6" s="1746"/>
    </row>
    <row r="7" spans="1:10" x14ac:dyDescent="0.2">
      <c r="B7" s="528"/>
      <c r="C7" s="1742"/>
      <c r="D7" s="1746"/>
      <c r="E7" s="1746"/>
    </row>
    <row r="8" spans="1:10" x14ac:dyDescent="0.2">
      <c r="B8" s="528"/>
      <c r="C8" s="1742"/>
      <c r="D8" s="1746"/>
      <c r="E8" s="1746"/>
    </row>
    <row r="9" spans="1:10" x14ac:dyDescent="0.2">
      <c r="C9" s="1742"/>
      <c r="D9" s="1746"/>
      <c r="E9" s="1746"/>
    </row>
    <row r="10" spans="1:10" x14ac:dyDescent="0.15">
      <c r="A10" s="711" t="s">
        <v>233</v>
      </c>
      <c r="B10" s="510"/>
      <c r="C10" s="1742"/>
      <c r="D10" s="1746"/>
      <c r="E10" s="1746"/>
      <c r="F10" s="764"/>
      <c r="G10" s="764"/>
      <c r="I10" s="765"/>
      <c r="J10" s="765"/>
    </row>
    <row r="11" spans="1:10" x14ac:dyDescent="0.15">
      <c r="B11" s="510"/>
      <c r="C11" s="1742"/>
      <c r="D11" s="1746"/>
      <c r="E11" s="1746"/>
      <c r="F11" s="764"/>
      <c r="G11" s="764"/>
      <c r="I11" s="765"/>
      <c r="J11" s="765"/>
    </row>
    <row r="12" spans="1:10" x14ac:dyDescent="0.15">
      <c r="B12" s="510"/>
      <c r="C12" s="1742"/>
      <c r="D12" s="1746"/>
      <c r="E12" s="1746"/>
      <c r="F12" s="764"/>
      <c r="G12" s="764"/>
      <c r="I12" s="765"/>
      <c r="J12" s="765"/>
    </row>
    <row r="13" spans="1:10" x14ac:dyDescent="0.15">
      <c r="B13" s="510"/>
      <c r="C13" s="1742"/>
      <c r="D13" s="1746"/>
      <c r="E13" s="1746"/>
      <c r="F13" s="764"/>
      <c r="G13" s="764"/>
      <c r="I13" s="765"/>
      <c r="J13" s="765"/>
    </row>
    <row r="14" spans="1:10" x14ac:dyDescent="0.2">
      <c r="B14" s="761"/>
      <c r="C14" s="1742"/>
      <c r="D14" s="1746"/>
      <c r="E14" s="1746"/>
      <c r="I14" s="765"/>
      <c r="J14" s="765"/>
    </row>
    <row r="15" spans="1:10" x14ac:dyDescent="0.15">
      <c r="B15" s="510"/>
      <c r="C15" s="1742"/>
      <c r="D15" s="1746"/>
      <c r="E15" s="1746"/>
      <c r="F15" s="764"/>
      <c r="G15" s="764"/>
      <c r="I15" s="765"/>
      <c r="J15" s="765"/>
    </row>
    <row r="16" spans="1:10" x14ac:dyDescent="0.15">
      <c r="B16" s="510"/>
      <c r="C16" s="1742"/>
      <c r="D16" s="1746"/>
      <c r="E16" s="1746"/>
      <c r="F16" s="764"/>
      <c r="G16" s="764"/>
      <c r="I16" s="765"/>
      <c r="J16" s="765"/>
    </row>
    <row r="17" spans="1:10" x14ac:dyDescent="0.15">
      <c r="B17" s="510"/>
      <c r="C17" s="1742"/>
      <c r="D17" s="1746"/>
      <c r="E17" s="1746"/>
      <c r="F17" s="764"/>
      <c r="G17" s="764"/>
      <c r="I17" s="765"/>
      <c r="J17" s="765"/>
    </row>
    <row r="18" spans="1:10" x14ac:dyDescent="0.2">
      <c r="C18" s="1742"/>
      <c r="D18" s="1746"/>
      <c r="E18" s="1746"/>
      <c r="I18" s="765"/>
      <c r="J18" s="765"/>
    </row>
    <row r="19" spans="1:10" x14ac:dyDescent="0.15">
      <c r="A19" s="711" t="s">
        <v>112</v>
      </c>
      <c r="B19" s="510"/>
      <c r="C19" s="1742"/>
      <c r="D19" s="1746"/>
      <c r="E19" s="1746"/>
      <c r="F19" s="764"/>
      <c r="G19" s="764"/>
      <c r="I19" s="765"/>
      <c r="J19" s="765"/>
    </row>
    <row r="20" spans="1:10" x14ac:dyDescent="0.15">
      <c r="B20" s="510"/>
      <c r="C20" s="1742"/>
      <c r="D20" s="1746"/>
      <c r="E20" s="1746"/>
      <c r="F20" s="764"/>
      <c r="G20" s="764"/>
      <c r="I20" s="765"/>
      <c r="J20" s="765"/>
    </row>
    <row r="21" spans="1:10" x14ac:dyDescent="0.2">
      <c r="C21" s="1742"/>
      <c r="D21" s="1746"/>
      <c r="E21" s="1746"/>
      <c r="I21" s="765"/>
      <c r="J21" s="765"/>
    </row>
    <row r="22" spans="1:10" x14ac:dyDescent="0.15">
      <c r="A22" s="711" t="s">
        <v>174</v>
      </c>
      <c r="B22" s="510"/>
      <c r="C22" s="1742"/>
      <c r="D22" s="1746"/>
      <c r="E22" s="1746"/>
      <c r="F22" s="764"/>
      <c r="G22" s="764"/>
      <c r="I22" s="765"/>
      <c r="J22" s="765"/>
    </row>
    <row r="23" spans="1:10" x14ac:dyDescent="0.15">
      <c r="B23" s="510"/>
      <c r="C23" s="1742"/>
      <c r="D23" s="1746"/>
      <c r="E23" s="1746"/>
      <c r="F23" s="764"/>
      <c r="G23" s="764"/>
      <c r="I23" s="765"/>
      <c r="J23" s="765"/>
    </row>
    <row r="24" spans="1:10" x14ac:dyDescent="0.15">
      <c r="B24" s="1"/>
      <c r="C24" s="1742"/>
      <c r="D24" s="1746"/>
      <c r="E24" s="1746"/>
      <c r="F24" s="764"/>
      <c r="G24" s="764"/>
      <c r="I24" s="765"/>
      <c r="J24" s="765"/>
    </row>
    <row r="26" spans="1:10" x14ac:dyDescent="0.2">
      <c r="A26" s="632" t="s">
        <v>1208</v>
      </c>
      <c r="B26" s="632"/>
    </row>
    <row r="27" spans="1:10" s="709" customFormat="1" ht="14" thickBot="1" x14ac:dyDescent="0.2">
      <c r="B27" s="499"/>
      <c r="C27" s="569"/>
      <c r="D27" s="569"/>
      <c r="E27" s="546"/>
      <c r="F27" s="546" t="s">
        <v>281</v>
      </c>
      <c r="G27" s="546" t="s">
        <v>282</v>
      </c>
    </row>
    <row r="28" spans="1:10" x14ac:dyDescent="0.15">
      <c r="A28" s="711" t="s">
        <v>384</v>
      </c>
      <c r="B28" s="510"/>
      <c r="C28" s="1742"/>
      <c r="D28" s="1746"/>
      <c r="E28" s="1746"/>
      <c r="F28" s="764"/>
      <c r="G28" s="764"/>
      <c r="I28" s="765"/>
      <c r="J28" s="765"/>
    </row>
    <row r="29" spans="1:10" x14ac:dyDescent="0.15">
      <c r="B29" s="510"/>
      <c r="C29" s="1742"/>
      <c r="D29" s="1746"/>
      <c r="E29" s="1746"/>
      <c r="F29" s="764"/>
      <c r="G29" s="764"/>
      <c r="I29" s="765"/>
      <c r="J29" s="765"/>
    </row>
    <row r="30" spans="1:10" x14ac:dyDescent="0.15">
      <c r="B30" s="510"/>
      <c r="C30" s="1742"/>
      <c r="D30" s="1746"/>
      <c r="E30" s="1746"/>
      <c r="F30" s="764"/>
      <c r="G30" s="764"/>
      <c r="I30" s="765"/>
      <c r="J30" s="765"/>
    </row>
    <row r="31" spans="1:10" x14ac:dyDescent="0.15">
      <c r="B31" s="510"/>
      <c r="C31" s="1742"/>
      <c r="D31" s="1746"/>
      <c r="E31" s="1746"/>
      <c r="F31" s="764"/>
      <c r="G31" s="764"/>
      <c r="I31" s="765"/>
      <c r="J31" s="765"/>
    </row>
    <row r="32" spans="1:10" x14ac:dyDescent="0.2">
      <c r="C32" s="1742"/>
      <c r="D32" s="1746"/>
      <c r="E32" s="1746"/>
      <c r="I32" s="765"/>
      <c r="J32" s="765"/>
    </row>
    <row r="33" spans="1:10" x14ac:dyDescent="0.15">
      <c r="A33" s="711" t="s">
        <v>721</v>
      </c>
      <c r="B33" s="510"/>
      <c r="C33" s="1742"/>
      <c r="D33" s="1746"/>
      <c r="E33" s="1746"/>
      <c r="F33" s="764"/>
      <c r="G33" s="764"/>
      <c r="I33" s="765"/>
      <c r="J33" s="765"/>
    </row>
    <row r="34" spans="1:10" x14ac:dyDescent="0.15">
      <c r="B34" s="510"/>
      <c r="C34" s="1742"/>
      <c r="D34" s="1746"/>
      <c r="E34" s="1746"/>
      <c r="F34" s="764"/>
      <c r="G34" s="764"/>
      <c r="I34" s="765"/>
      <c r="J34" s="765"/>
    </row>
    <row r="35" spans="1:10" x14ac:dyDescent="0.15">
      <c r="B35" s="510"/>
      <c r="C35" s="1742"/>
      <c r="D35" s="1746"/>
      <c r="E35" s="1746"/>
      <c r="F35" s="764"/>
      <c r="G35" s="764"/>
      <c r="I35" s="765"/>
      <c r="J35" s="765"/>
    </row>
    <row r="36" spans="1:10" x14ac:dyDescent="0.15">
      <c r="B36" s="510"/>
      <c r="C36" s="1742"/>
      <c r="D36" s="1746"/>
      <c r="E36" s="1746"/>
      <c r="F36" s="764"/>
      <c r="G36" s="764"/>
      <c r="I36" s="765"/>
      <c r="J36" s="765"/>
    </row>
    <row r="37" spans="1:10" x14ac:dyDescent="0.15">
      <c r="B37" s="510"/>
      <c r="C37" s="1742"/>
      <c r="D37" s="1746"/>
      <c r="E37" s="1746"/>
      <c r="F37" s="764"/>
      <c r="G37" s="764"/>
      <c r="I37" s="765"/>
      <c r="J37" s="765"/>
    </row>
    <row r="38" spans="1:10" x14ac:dyDescent="0.2">
      <c r="B38" s="761"/>
      <c r="C38" s="1742"/>
      <c r="D38" s="1746"/>
      <c r="E38" s="1746"/>
      <c r="I38" s="765"/>
      <c r="J38" s="765"/>
    </row>
    <row r="39" spans="1:10" x14ac:dyDescent="0.15">
      <c r="B39" s="510"/>
      <c r="C39" s="1742"/>
      <c r="D39" s="1746"/>
      <c r="E39" s="1746"/>
      <c r="F39" s="764"/>
      <c r="G39" s="764"/>
      <c r="I39" s="765"/>
      <c r="J39" s="765"/>
    </row>
    <row r="40" spans="1:10" x14ac:dyDescent="0.15">
      <c r="B40" s="510"/>
      <c r="C40" s="1742"/>
      <c r="D40" s="1746"/>
      <c r="E40" s="1746"/>
      <c r="F40" s="764"/>
      <c r="G40" s="764"/>
      <c r="I40" s="765"/>
      <c r="J40" s="765"/>
    </row>
    <row r="41" spans="1:10" x14ac:dyDescent="0.2">
      <c r="C41" s="1742"/>
      <c r="D41" s="1746"/>
      <c r="E41" s="1746"/>
      <c r="I41" s="765"/>
      <c r="J41" s="765"/>
    </row>
    <row r="42" spans="1:10" x14ac:dyDescent="0.15">
      <c r="A42" s="711" t="s">
        <v>772</v>
      </c>
      <c r="B42" s="510"/>
      <c r="C42" s="1742"/>
      <c r="D42" s="1746"/>
      <c r="E42" s="1746"/>
      <c r="F42" s="764"/>
      <c r="G42" s="764"/>
      <c r="I42" s="765"/>
      <c r="J42" s="765"/>
    </row>
    <row r="43" spans="1:10" x14ac:dyDescent="0.15">
      <c r="B43" s="510"/>
      <c r="C43" s="1742"/>
      <c r="D43" s="1746"/>
      <c r="E43" s="1746"/>
      <c r="F43" s="764"/>
      <c r="G43" s="764"/>
      <c r="I43" s="765"/>
      <c r="J43" s="765"/>
    </row>
    <row r="44" spans="1:10" x14ac:dyDescent="0.2">
      <c r="C44" s="1742"/>
      <c r="D44" s="1746"/>
      <c r="E44" s="1746"/>
      <c r="I44" s="765"/>
      <c r="J44" s="765"/>
    </row>
    <row r="45" spans="1:10" x14ac:dyDescent="0.15">
      <c r="A45" s="711" t="s">
        <v>827</v>
      </c>
      <c r="B45" s="510"/>
      <c r="C45" s="1742"/>
      <c r="D45" s="1746"/>
      <c r="E45" s="1746"/>
      <c r="F45" s="764"/>
      <c r="G45" s="764"/>
      <c r="I45" s="765"/>
      <c r="J45" s="765"/>
    </row>
    <row r="46" spans="1:10" x14ac:dyDescent="0.15">
      <c r="B46" s="510"/>
      <c r="C46" s="1742"/>
      <c r="D46" s="1746"/>
      <c r="E46" s="1746"/>
      <c r="F46" s="764"/>
      <c r="G46" s="764"/>
      <c r="I46" s="765"/>
      <c r="J46" s="765"/>
    </row>
    <row r="47" spans="1:10" x14ac:dyDescent="0.2">
      <c r="C47" s="1742"/>
      <c r="D47" s="1746"/>
      <c r="E47" s="1746"/>
      <c r="I47" s="765"/>
      <c r="J47" s="765"/>
    </row>
    <row r="48" spans="1:10" x14ac:dyDescent="0.15">
      <c r="A48" s="711" t="s">
        <v>925</v>
      </c>
      <c r="B48" s="510"/>
      <c r="C48" s="1742"/>
      <c r="D48" s="1746"/>
      <c r="E48" s="1746"/>
      <c r="F48" s="764"/>
      <c r="G48" s="764"/>
      <c r="I48" s="765"/>
      <c r="J48" s="765"/>
    </row>
    <row r="49" spans="1:10" x14ac:dyDescent="0.15">
      <c r="B49" s="510"/>
      <c r="C49" s="1742"/>
      <c r="D49" s="1746"/>
      <c r="E49" s="1746"/>
      <c r="F49" s="764"/>
      <c r="G49" s="764"/>
      <c r="I49" s="765"/>
      <c r="J49" s="765"/>
    </row>
    <row r="50" spans="1:10" x14ac:dyDescent="0.15">
      <c r="B50" s="510"/>
      <c r="C50" s="1742"/>
      <c r="D50" s="1746"/>
      <c r="E50" s="1746"/>
      <c r="F50" s="764"/>
      <c r="G50" s="764"/>
      <c r="I50" s="765"/>
      <c r="J50" s="765"/>
    </row>
    <row r="51" spans="1:10" x14ac:dyDescent="0.2">
      <c r="C51" s="1742"/>
      <c r="D51" s="1746"/>
      <c r="E51" s="1746"/>
    </row>
    <row r="52" spans="1:10" ht="51.75" customHeight="1" x14ac:dyDescent="0.2">
      <c r="A52" s="711" t="s">
        <v>1</v>
      </c>
      <c r="B52" s="1974"/>
      <c r="C52" s="1974"/>
      <c r="D52" s="1974"/>
      <c r="E52" s="1974"/>
      <c r="F52" s="1974"/>
      <c r="G52" s="1974"/>
    </row>
    <row r="54" spans="1:10" x14ac:dyDescent="0.2">
      <c r="A54" s="632" t="s">
        <v>1209</v>
      </c>
      <c r="B54" s="632"/>
    </row>
    <row r="55" spans="1:10" s="709" customFormat="1" ht="14" thickBot="1" x14ac:dyDescent="0.2">
      <c r="B55" s="499"/>
      <c r="C55" s="569"/>
      <c r="D55" s="569"/>
      <c r="E55" s="546"/>
      <c r="F55" s="546" t="s">
        <v>281</v>
      </c>
      <c r="G55" s="546" t="s">
        <v>282</v>
      </c>
    </row>
    <row r="56" spans="1:10" x14ac:dyDescent="0.15">
      <c r="A56" s="766">
        <v>40639</v>
      </c>
      <c r="B56" s="1" t="s">
        <v>970</v>
      </c>
      <c r="C56" s="1742"/>
      <c r="D56" s="1746"/>
      <c r="E56" s="1746"/>
    </row>
    <row r="57" spans="1:10" x14ac:dyDescent="0.15">
      <c r="B57" s="510"/>
      <c r="C57" s="1742"/>
      <c r="D57" s="1746"/>
      <c r="E57" s="1746"/>
      <c r="F57" s="764"/>
      <c r="G57" s="764"/>
      <c r="I57" s="765"/>
      <c r="J57" s="765"/>
    </row>
    <row r="58" spans="1:10" x14ac:dyDescent="0.15">
      <c r="B58" s="510"/>
      <c r="C58" s="1742"/>
      <c r="D58" s="1746"/>
      <c r="E58" s="1746"/>
      <c r="F58" s="764"/>
      <c r="G58" s="764"/>
      <c r="I58" s="765"/>
      <c r="J58" s="765"/>
    </row>
    <row r="59" spans="1:10" x14ac:dyDescent="0.15">
      <c r="B59" s="510"/>
      <c r="C59" s="1742"/>
      <c r="D59" s="1746"/>
      <c r="E59" s="1746"/>
      <c r="F59" s="764"/>
      <c r="G59" s="764"/>
      <c r="I59" s="765"/>
      <c r="J59" s="765"/>
    </row>
    <row r="60" spans="1:10" x14ac:dyDescent="0.15">
      <c r="B60" s="510"/>
      <c r="C60" s="1742"/>
      <c r="D60" s="1746"/>
      <c r="E60" s="1746"/>
      <c r="F60" s="764"/>
      <c r="G60" s="764"/>
      <c r="I60" s="765"/>
      <c r="J60" s="765"/>
    </row>
    <row r="61" spans="1:10" x14ac:dyDescent="0.2">
      <c r="B61" s="761"/>
      <c r="C61" s="1742"/>
      <c r="D61" s="1746"/>
      <c r="E61" s="1746"/>
      <c r="I61" s="765"/>
      <c r="J61" s="765"/>
    </row>
    <row r="62" spans="1:10" x14ac:dyDescent="0.15">
      <c r="B62" s="510"/>
      <c r="C62" s="1742"/>
      <c r="D62" s="1746"/>
      <c r="E62" s="1746"/>
      <c r="F62" s="764"/>
      <c r="G62" s="764"/>
      <c r="I62" s="765"/>
      <c r="J62" s="765"/>
    </row>
    <row r="63" spans="1:10" x14ac:dyDescent="0.15">
      <c r="B63" s="510"/>
      <c r="C63" s="1742"/>
      <c r="D63" s="1746"/>
      <c r="E63" s="1746"/>
      <c r="F63" s="764"/>
      <c r="G63" s="764"/>
      <c r="I63" s="765"/>
      <c r="J63" s="765"/>
    </row>
    <row r="64" spans="1:10" x14ac:dyDescent="0.2">
      <c r="C64" s="1742"/>
      <c r="D64" s="1746"/>
      <c r="E64" s="1746"/>
    </row>
    <row r="65" spans="1:10" x14ac:dyDescent="0.2">
      <c r="A65" s="767">
        <v>40653</v>
      </c>
      <c r="B65" s="711" t="s">
        <v>971</v>
      </c>
      <c r="C65" s="1742"/>
      <c r="D65" s="1746"/>
      <c r="E65" s="1746"/>
    </row>
    <row r="66" spans="1:10" x14ac:dyDescent="0.15">
      <c r="B66" s="510"/>
      <c r="C66" s="1742"/>
      <c r="D66" s="1746"/>
      <c r="E66" s="1746"/>
      <c r="F66" s="764"/>
      <c r="G66" s="764"/>
      <c r="I66" s="765"/>
      <c r="J66" s="765"/>
    </row>
    <row r="67" spans="1:10" x14ac:dyDescent="0.15">
      <c r="B67" s="510"/>
      <c r="C67" s="1742"/>
      <c r="D67" s="1746"/>
      <c r="E67" s="1746"/>
      <c r="F67" s="764"/>
      <c r="G67" s="764"/>
      <c r="I67" s="765"/>
      <c r="J67" s="765"/>
    </row>
    <row r="68" spans="1:10" x14ac:dyDescent="0.15">
      <c r="B68" s="510"/>
      <c r="C68" s="1742"/>
      <c r="D68" s="1746"/>
      <c r="E68" s="1746"/>
      <c r="F68" s="764"/>
      <c r="G68" s="764"/>
      <c r="I68" s="765"/>
      <c r="J68" s="765"/>
    </row>
    <row r="69" spans="1:10" x14ac:dyDescent="0.15">
      <c r="B69" s="510"/>
      <c r="C69" s="1742"/>
      <c r="D69" s="1746"/>
      <c r="E69" s="1746"/>
      <c r="F69" s="764"/>
      <c r="G69" s="764"/>
      <c r="I69" s="765"/>
      <c r="J69" s="765"/>
    </row>
    <row r="70" spans="1:10" x14ac:dyDescent="0.15">
      <c r="B70" s="510"/>
      <c r="C70" s="1742"/>
      <c r="D70" s="1746"/>
      <c r="E70" s="1746"/>
      <c r="F70" s="764"/>
      <c r="G70" s="764"/>
      <c r="I70" s="765"/>
      <c r="J70" s="765"/>
    </row>
    <row r="71" spans="1:10" x14ac:dyDescent="0.2">
      <c r="B71" s="761"/>
      <c r="C71" s="1742"/>
      <c r="D71" s="1746"/>
      <c r="E71" s="1746"/>
      <c r="I71" s="765"/>
      <c r="J71" s="765"/>
    </row>
    <row r="72" spans="1:10" x14ac:dyDescent="0.15">
      <c r="B72" s="510"/>
      <c r="C72" s="1742"/>
      <c r="D72" s="1746"/>
      <c r="E72" s="1746"/>
      <c r="F72" s="764"/>
      <c r="G72" s="764"/>
      <c r="I72" s="765"/>
      <c r="J72" s="765"/>
    </row>
    <row r="73" spans="1:10" x14ac:dyDescent="0.15">
      <c r="B73" s="510"/>
      <c r="C73" s="1742"/>
      <c r="D73" s="1746"/>
      <c r="E73" s="1746"/>
      <c r="F73" s="764"/>
      <c r="G73" s="764"/>
      <c r="I73" s="765"/>
      <c r="J73" s="765"/>
    </row>
    <row r="74" spans="1:10" x14ac:dyDescent="0.2">
      <c r="C74" s="1742"/>
      <c r="D74" s="1746"/>
      <c r="E74" s="1746"/>
    </row>
    <row r="75" spans="1:10" x14ac:dyDescent="0.2">
      <c r="A75" s="767">
        <v>40660</v>
      </c>
      <c r="B75" s="711" t="s">
        <v>972</v>
      </c>
      <c r="C75" s="1742"/>
      <c r="D75" s="1746"/>
      <c r="E75" s="1746"/>
    </row>
    <row r="76" spans="1:10" x14ac:dyDescent="0.15">
      <c r="B76" s="510"/>
      <c r="C76" s="1742"/>
      <c r="D76" s="1746"/>
      <c r="E76" s="1746"/>
      <c r="F76" s="764"/>
      <c r="G76" s="764"/>
      <c r="I76" s="765"/>
      <c r="J76" s="765"/>
    </row>
    <row r="77" spans="1:10" x14ac:dyDescent="0.15">
      <c r="B77" s="510"/>
      <c r="C77" s="1742"/>
      <c r="D77" s="1746"/>
      <c r="E77" s="1746"/>
      <c r="F77" s="764"/>
      <c r="G77" s="764"/>
      <c r="I77" s="765"/>
      <c r="J77" s="765"/>
    </row>
    <row r="78" spans="1:10" x14ac:dyDescent="0.15">
      <c r="B78" s="510"/>
      <c r="C78" s="1742"/>
      <c r="D78" s="1746"/>
      <c r="E78" s="1746"/>
      <c r="F78" s="764"/>
      <c r="G78" s="764"/>
      <c r="I78" s="765"/>
      <c r="J78" s="765"/>
    </row>
    <row r="79" spans="1:10" x14ac:dyDescent="0.2">
      <c r="C79" s="1742"/>
      <c r="D79" s="1746"/>
      <c r="E79" s="1746"/>
      <c r="I79" s="765"/>
      <c r="J79" s="765"/>
    </row>
    <row r="80" spans="1:10" x14ac:dyDescent="0.15">
      <c r="A80" s="766">
        <v>40663</v>
      </c>
      <c r="B80" s="1" t="s">
        <v>973</v>
      </c>
      <c r="C80" s="1742"/>
      <c r="D80" s="1746"/>
      <c r="E80" s="1746"/>
      <c r="I80" s="765"/>
      <c r="J80" s="765"/>
    </row>
    <row r="81" spans="1:10" x14ac:dyDescent="0.15">
      <c r="B81" s="510"/>
      <c r="C81" s="1742"/>
      <c r="D81" s="1746"/>
      <c r="E81" s="1746"/>
      <c r="F81" s="764"/>
      <c r="G81" s="764"/>
      <c r="I81" s="765"/>
      <c r="J81" s="765"/>
    </row>
    <row r="82" spans="1:10" x14ac:dyDescent="0.15">
      <c r="B82" s="510"/>
      <c r="C82" s="1742"/>
      <c r="D82" s="1746"/>
      <c r="E82" s="1746"/>
      <c r="F82" s="764"/>
      <c r="G82" s="764"/>
      <c r="I82" s="765"/>
      <c r="J82" s="765"/>
    </row>
    <row r="83" spans="1:10" x14ac:dyDescent="0.2">
      <c r="B83" s="761"/>
      <c r="C83" s="1742"/>
      <c r="D83" s="1746"/>
      <c r="E83" s="1746"/>
      <c r="I83" s="765"/>
      <c r="J83" s="765"/>
    </row>
    <row r="84" spans="1:10" x14ac:dyDescent="0.15">
      <c r="B84" s="510"/>
      <c r="C84" s="1742"/>
      <c r="D84" s="1746"/>
      <c r="E84" s="1746"/>
      <c r="F84" s="764"/>
      <c r="G84" s="764"/>
      <c r="I84" s="765"/>
      <c r="J84" s="765"/>
    </row>
    <row r="85" spans="1:10" x14ac:dyDescent="0.15">
      <c r="B85" s="510"/>
      <c r="C85" s="1742"/>
      <c r="D85" s="1746"/>
      <c r="E85" s="1746"/>
      <c r="F85" s="764"/>
      <c r="G85" s="764"/>
      <c r="I85" s="765"/>
      <c r="J85" s="765"/>
    </row>
    <row r="87" spans="1:10" x14ac:dyDescent="0.2">
      <c r="A87" s="632" t="s">
        <v>1210</v>
      </c>
      <c r="B87" s="632"/>
    </row>
    <row r="88" spans="1:10" s="709" customFormat="1" ht="14" thickBot="1" x14ac:dyDescent="0.2">
      <c r="B88" s="499"/>
      <c r="C88" s="569"/>
      <c r="D88" s="569"/>
      <c r="E88" s="546"/>
      <c r="F88" s="546" t="s">
        <v>281</v>
      </c>
      <c r="G88" s="546" t="s">
        <v>282</v>
      </c>
    </row>
    <row r="89" spans="1:10" x14ac:dyDescent="0.15">
      <c r="A89" s="711" t="s">
        <v>384</v>
      </c>
      <c r="B89" s="510"/>
      <c r="C89" s="1742"/>
      <c r="D89" s="1746"/>
      <c r="E89" s="1746"/>
      <c r="F89" s="764"/>
      <c r="G89" s="764"/>
      <c r="I89" s="765"/>
      <c r="J89" s="765"/>
    </row>
    <row r="90" spans="1:10" x14ac:dyDescent="0.15">
      <c r="B90" s="510"/>
      <c r="C90" s="1742"/>
      <c r="D90" s="1746"/>
      <c r="E90" s="1746"/>
      <c r="F90" s="764"/>
      <c r="G90" s="764"/>
      <c r="I90" s="765"/>
      <c r="J90" s="765"/>
    </row>
    <row r="91" spans="1:10" x14ac:dyDescent="0.15">
      <c r="B91" s="510"/>
      <c r="C91" s="1742"/>
      <c r="D91" s="1746"/>
      <c r="E91" s="1746"/>
      <c r="F91" s="764"/>
      <c r="G91" s="764"/>
      <c r="I91" s="765"/>
      <c r="J91" s="765"/>
    </row>
    <row r="92" spans="1:10" x14ac:dyDescent="0.15">
      <c r="B92" s="510"/>
      <c r="C92" s="1742"/>
      <c r="D92" s="1746"/>
      <c r="E92" s="1746"/>
      <c r="F92" s="764"/>
      <c r="G92" s="764"/>
      <c r="I92" s="765"/>
      <c r="J92" s="765"/>
    </row>
    <row r="93" spans="1:10" x14ac:dyDescent="0.2">
      <c r="B93" s="761"/>
      <c r="C93" s="1742"/>
      <c r="D93" s="1746"/>
      <c r="E93" s="1746"/>
      <c r="I93" s="765"/>
      <c r="J93" s="765"/>
    </row>
    <row r="94" spans="1:10" x14ac:dyDescent="0.15">
      <c r="B94" s="510"/>
      <c r="C94" s="1742"/>
      <c r="D94" s="1746"/>
      <c r="E94" s="1746"/>
      <c r="F94" s="764"/>
      <c r="G94" s="764"/>
      <c r="I94" s="765"/>
      <c r="J94" s="765"/>
    </row>
    <row r="95" spans="1:10" x14ac:dyDescent="0.15">
      <c r="B95" s="510"/>
      <c r="C95" s="1742"/>
      <c r="D95" s="1746"/>
      <c r="E95" s="1746"/>
      <c r="F95" s="764"/>
      <c r="G95" s="764"/>
      <c r="I95" s="765"/>
      <c r="J95" s="765"/>
    </row>
    <row r="96" spans="1:10" x14ac:dyDescent="0.2">
      <c r="C96" s="1742"/>
      <c r="D96" s="1746"/>
      <c r="E96" s="1746"/>
      <c r="I96" s="765"/>
      <c r="J96" s="765"/>
    </row>
    <row r="97" spans="1:10" x14ac:dyDescent="0.15">
      <c r="A97" s="711" t="s">
        <v>492</v>
      </c>
      <c r="B97" s="510"/>
      <c r="C97" s="1742"/>
      <c r="D97" s="1746"/>
      <c r="E97" s="1746"/>
      <c r="F97" s="764"/>
      <c r="G97" s="764"/>
      <c r="I97" s="765"/>
      <c r="J97" s="765"/>
    </row>
    <row r="98" spans="1:10" x14ac:dyDescent="0.15">
      <c r="B98" s="510"/>
      <c r="C98" s="1742"/>
      <c r="D98" s="1746"/>
      <c r="E98" s="1746"/>
      <c r="F98" s="764"/>
      <c r="G98" s="764"/>
      <c r="I98" s="765"/>
      <c r="J98" s="765"/>
    </row>
    <row r="99" spans="1:10" x14ac:dyDescent="0.15">
      <c r="B99" s="510"/>
      <c r="C99" s="1742"/>
      <c r="D99" s="1746"/>
      <c r="E99" s="1746"/>
      <c r="F99" s="764"/>
      <c r="G99" s="764"/>
      <c r="I99" s="765"/>
      <c r="J99" s="765"/>
    </row>
    <row r="100" spans="1:10" x14ac:dyDescent="0.15">
      <c r="B100" s="510"/>
      <c r="C100" s="1742"/>
      <c r="D100" s="1746"/>
      <c r="E100" s="1746"/>
      <c r="F100" s="764"/>
      <c r="G100" s="764"/>
      <c r="I100" s="765"/>
      <c r="J100" s="765"/>
    </row>
    <row r="101" spans="1:10" x14ac:dyDescent="0.2">
      <c r="C101" s="1742"/>
      <c r="D101" s="1746"/>
      <c r="E101" s="1746"/>
      <c r="I101" s="765"/>
      <c r="J101" s="765"/>
    </row>
    <row r="102" spans="1:10" x14ac:dyDescent="0.15">
      <c r="A102" s="711" t="s">
        <v>772</v>
      </c>
      <c r="B102" s="510"/>
      <c r="C102" s="1742"/>
      <c r="D102" s="1746"/>
      <c r="E102" s="1746"/>
      <c r="F102" s="764"/>
      <c r="G102" s="764"/>
      <c r="I102" s="765"/>
      <c r="J102" s="765"/>
    </row>
    <row r="103" spans="1:10" x14ac:dyDescent="0.15">
      <c r="B103" s="510"/>
      <c r="C103" s="1742"/>
      <c r="D103" s="1746"/>
      <c r="E103" s="1746"/>
      <c r="F103" s="764"/>
      <c r="G103" s="764"/>
      <c r="I103" s="765"/>
      <c r="J103" s="765"/>
    </row>
    <row r="104" spans="1:10" x14ac:dyDescent="0.2">
      <c r="C104" s="1742"/>
      <c r="D104" s="1746"/>
      <c r="E104" s="1746"/>
      <c r="I104" s="765"/>
      <c r="J104" s="765"/>
    </row>
    <row r="105" spans="1:10" x14ac:dyDescent="0.15">
      <c r="A105" s="711" t="s">
        <v>827</v>
      </c>
      <c r="B105" s="510"/>
      <c r="C105" s="1742"/>
      <c r="D105" s="1746"/>
      <c r="E105" s="1746"/>
      <c r="F105" s="764"/>
      <c r="G105" s="764"/>
      <c r="I105" s="765"/>
      <c r="J105" s="765"/>
    </row>
    <row r="106" spans="1:10" x14ac:dyDescent="0.15">
      <c r="B106" s="510"/>
      <c r="C106" s="1742"/>
      <c r="D106" s="1746"/>
      <c r="E106" s="1746"/>
      <c r="F106" s="764"/>
      <c r="G106" s="764"/>
      <c r="I106" s="765"/>
      <c r="J106" s="765"/>
    </row>
    <row r="107" spans="1:10" x14ac:dyDescent="0.15">
      <c r="B107" s="510"/>
      <c r="C107" s="1742"/>
      <c r="D107" s="1746"/>
      <c r="E107" s="1746"/>
      <c r="F107" s="764"/>
      <c r="G107" s="764"/>
      <c r="I107" s="765"/>
      <c r="J107" s="765"/>
    </row>
    <row r="108" spans="1:10" x14ac:dyDescent="0.15">
      <c r="B108" s="510"/>
      <c r="C108" s="1742"/>
      <c r="D108" s="1746"/>
      <c r="E108" s="1746"/>
      <c r="F108" s="764"/>
      <c r="G108" s="764"/>
      <c r="I108" s="765"/>
      <c r="J108" s="765"/>
    </row>
    <row r="109" spans="1:10" x14ac:dyDescent="0.2">
      <c r="B109" s="761"/>
      <c r="C109" s="1742"/>
      <c r="D109" s="1746"/>
      <c r="E109" s="1746"/>
      <c r="I109" s="765"/>
      <c r="J109" s="765"/>
    </row>
    <row r="110" spans="1:10" x14ac:dyDescent="0.15">
      <c r="B110" s="1"/>
      <c r="C110" s="1742"/>
      <c r="D110" s="1746"/>
      <c r="E110" s="1746"/>
      <c r="F110" s="764"/>
      <c r="G110" s="764"/>
      <c r="I110" s="765"/>
      <c r="J110" s="765"/>
    </row>
    <row r="111" spans="1:10" x14ac:dyDescent="0.15">
      <c r="B111" s="510"/>
      <c r="C111" s="1742"/>
      <c r="D111" s="1746"/>
      <c r="E111" s="1746"/>
      <c r="F111" s="764"/>
      <c r="G111" s="764"/>
      <c r="I111" s="765"/>
      <c r="J111" s="765"/>
    </row>
    <row r="113" spans="1:10" x14ac:dyDescent="0.2">
      <c r="A113" s="711" t="s">
        <v>925</v>
      </c>
      <c r="B113" s="711" t="s">
        <v>1211</v>
      </c>
    </row>
    <row r="115" spans="1:10" x14ac:dyDescent="0.15">
      <c r="B115" s="633" t="s">
        <v>338</v>
      </c>
      <c r="C115" s="633"/>
      <c r="D115" s="633"/>
      <c r="E115" s="633" t="s">
        <v>281</v>
      </c>
      <c r="F115" s="634" t="s">
        <v>282</v>
      </c>
      <c r="G115" s="634" t="s">
        <v>974</v>
      </c>
      <c r="H115" s="765"/>
      <c r="I115" s="765"/>
    </row>
    <row r="116" spans="1:10" x14ac:dyDescent="0.15">
      <c r="B116" s="1"/>
      <c r="C116" s="1"/>
      <c r="D116" s="1"/>
      <c r="E116" s="768"/>
      <c r="F116" s="764"/>
      <c r="G116" s="769"/>
      <c r="H116" s="765"/>
      <c r="I116" s="765"/>
    </row>
    <row r="117" spans="1:10" x14ac:dyDescent="0.15">
      <c r="B117" s="1"/>
      <c r="C117" s="1"/>
      <c r="D117" s="1"/>
      <c r="E117" s="768"/>
      <c r="F117" s="764"/>
      <c r="G117" s="769"/>
      <c r="H117" s="765"/>
      <c r="I117" s="765"/>
    </row>
    <row r="118" spans="1:10" x14ac:dyDescent="0.15">
      <c r="B118" s="1"/>
      <c r="C118" s="1"/>
      <c r="D118" s="1"/>
      <c r="E118" s="768"/>
      <c r="F118" s="764"/>
      <c r="G118" s="769"/>
      <c r="H118" s="765"/>
      <c r="I118" s="765"/>
    </row>
    <row r="121" spans="1:10" x14ac:dyDescent="0.15">
      <c r="B121" s="1"/>
      <c r="C121" s="1"/>
      <c r="D121" s="1"/>
      <c r="E121" s="1"/>
      <c r="F121" s="764"/>
      <c r="G121" s="764"/>
      <c r="I121" s="765"/>
      <c r="J121" s="765"/>
    </row>
    <row r="122" spans="1:10" x14ac:dyDescent="0.15">
      <c r="B122" s="510"/>
      <c r="C122" s="510"/>
      <c r="D122" s="510"/>
      <c r="E122" s="510"/>
      <c r="F122" s="764"/>
      <c r="G122" s="764"/>
      <c r="I122" s="765"/>
      <c r="J122" s="765"/>
    </row>
    <row r="123" spans="1:10" x14ac:dyDescent="0.15">
      <c r="B123" s="510"/>
      <c r="C123" s="510"/>
      <c r="D123" s="510"/>
      <c r="E123" s="510"/>
      <c r="F123" s="764"/>
      <c r="G123" s="764"/>
      <c r="I123" s="765"/>
      <c r="J123" s="765"/>
    </row>
    <row r="125" spans="1:10" x14ac:dyDescent="0.2">
      <c r="A125" s="711" t="s">
        <v>1</v>
      </c>
      <c r="B125" s="711" t="s">
        <v>1212</v>
      </c>
    </row>
    <row r="127" spans="1:10" x14ac:dyDescent="0.15">
      <c r="B127" s="633" t="s">
        <v>338</v>
      </c>
      <c r="C127" s="633"/>
      <c r="D127" s="633"/>
      <c r="E127" s="633" t="s">
        <v>281</v>
      </c>
      <c r="F127" s="634" t="s">
        <v>282</v>
      </c>
      <c r="G127" s="634" t="s">
        <v>974</v>
      </c>
    </row>
    <row r="128" spans="1:10" x14ac:dyDescent="0.15">
      <c r="B128" s="1"/>
      <c r="C128" s="1"/>
      <c r="D128" s="1"/>
      <c r="E128" s="768"/>
      <c r="F128" s="764"/>
      <c r="G128" s="769"/>
    </row>
    <row r="129" spans="1:10" x14ac:dyDescent="0.15">
      <c r="B129" s="1"/>
      <c r="C129" s="1"/>
      <c r="D129" s="1"/>
      <c r="E129" s="768"/>
      <c r="F129" s="764"/>
      <c r="G129" s="769"/>
    </row>
    <row r="130" spans="1:10" x14ac:dyDescent="0.15">
      <c r="B130" s="1"/>
      <c r="C130" s="1"/>
      <c r="D130" s="1"/>
      <c r="E130" s="768"/>
      <c r="F130" s="764"/>
      <c r="G130" s="769"/>
    </row>
    <row r="132" spans="1:10" s="709" customFormat="1" ht="14" thickBot="1" x14ac:dyDescent="0.2">
      <c r="B132" s="499"/>
      <c r="C132" s="569"/>
      <c r="D132" s="569"/>
      <c r="E132" s="546"/>
      <c r="F132" s="546" t="s">
        <v>281</v>
      </c>
      <c r="G132" s="546" t="s">
        <v>282</v>
      </c>
    </row>
    <row r="133" spans="1:10" x14ac:dyDescent="0.15">
      <c r="B133" s="510"/>
      <c r="C133" s="1742"/>
      <c r="D133" s="1746"/>
      <c r="E133" s="1746"/>
      <c r="F133" s="764"/>
      <c r="G133" s="764"/>
      <c r="I133" s="765"/>
      <c r="J133" s="765"/>
    </row>
    <row r="134" spans="1:10" x14ac:dyDescent="0.15">
      <c r="B134" s="510"/>
      <c r="C134" s="1742"/>
      <c r="D134" s="1746"/>
      <c r="E134" s="1746"/>
      <c r="F134" s="764"/>
      <c r="G134" s="764"/>
      <c r="I134" s="765"/>
      <c r="J134" s="765"/>
    </row>
    <row r="135" spans="1:10" x14ac:dyDescent="0.2">
      <c r="B135" s="761"/>
      <c r="C135" s="1742"/>
      <c r="D135" s="1746"/>
      <c r="E135" s="1746"/>
    </row>
    <row r="136" spans="1:10" x14ac:dyDescent="0.15">
      <c r="B136" s="1"/>
      <c r="C136" s="1742"/>
      <c r="D136" s="1746"/>
      <c r="E136" s="1746"/>
      <c r="F136" s="764"/>
      <c r="G136" s="764"/>
      <c r="I136" s="765"/>
      <c r="J136" s="765"/>
    </row>
    <row r="137" spans="1:10" x14ac:dyDescent="0.15">
      <c r="B137" s="1"/>
      <c r="C137" s="1742"/>
      <c r="D137" s="1746"/>
      <c r="E137" s="1746"/>
      <c r="F137" s="764"/>
      <c r="G137" s="764"/>
      <c r="I137" s="765"/>
      <c r="J137" s="765"/>
    </row>
    <row r="138" spans="1:10" x14ac:dyDescent="0.15">
      <c r="B138" s="1"/>
      <c r="C138" s="1742"/>
      <c r="D138" s="1746"/>
      <c r="E138" s="1746"/>
      <c r="F138" s="764"/>
      <c r="G138" s="764"/>
      <c r="I138" s="765"/>
      <c r="J138" s="765"/>
    </row>
    <row r="139" spans="1:10" x14ac:dyDescent="0.15">
      <c r="B139" s="1"/>
      <c r="C139" s="1742"/>
      <c r="D139" s="1746"/>
      <c r="E139" s="1746"/>
      <c r="F139" s="764"/>
      <c r="G139" s="764"/>
      <c r="I139" s="765"/>
      <c r="J139" s="765"/>
    </row>
    <row r="140" spans="1:10" x14ac:dyDescent="0.2">
      <c r="C140" s="1742"/>
      <c r="D140" s="1746"/>
      <c r="E140" s="1746"/>
    </row>
    <row r="141" spans="1:10" x14ac:dyDescent="0.15">
      <c r="A141" s="711" t="s">
        <v>746</v>
      </c>
      <c r="B141" s="510"/>
      <c r="C141" s="1742"/>
      <c r="D141" s="1746"/>
      <c r="E141" s="1746"/>
      <c r="F141" s="764"/>
      <c r="G141" s="764"/>
      <c r="I141" s="765"/>
      <c r="J141" s="765"/>
    </row>
    <row r="142" spans="1:10" x14ac:dyDescent="0.15">
      <c r="B142" s="510"/>
      <c r="C142" s="1742"/>
      <c r="D142" s="1746"/>
      <c r="E142" s="1746"/>
      <c r="F142" s="764"/>
      <c r="G142" s="764"/>
      <c r="I142" s="765"/>
      <c r="J142" s="765"/>
    </row>
    <row r="143" spans="1:10" x14ac:dyDescent="0.15">
      <c r="B143" s="510"/>
      <c r="C143" s="1742"/>
      <c r="D143" s="1746"/>
      <c r="E143" s="1746"/>
      <c r="F143" s="764"/>
      <c r="G143" s="764"/>
      <c r="I143" s="765"/>
      <c r="J143" s="765"/>
    </row>
    <row r="144" spans="1:10" x14ac:dyDescent="0.15">
      <c r="B144" s="510"/>
      <c r="C144" s="1742"/>
      <c r="D144" s="1746"/>
      <c r="E144" s="1746"/>
      <c r="F144" s="764"/>
      <c r="G144" s="764"/>
      <c r="I144" s="765"/>
      <c r="J144" s="765"/>
    </row>
    <row r="145" spans="1:10" x14ac:dyDescent="0.2">
      <c r="C145" s="1742"/>
      <c r="D145" s="1746"/>
      <c r="E145" s="1746"/>
      <c r="I145" s="765"/>
      <c r="J145" s="765"/>
    </row>
    <row r="146" spans="1:10" x14ac:dyDescent="0.15">
      <c r="A146" s="711" t="s">
        <v>747</v>
      </c>
      <c r="B146" s="510"/>
      <c r="C146" s="1742"/>
      <c r="D146" s="1746"/>
      <c r="E146" s="1746"/>
      <c r="F146" s="764"/>
      <c r="G146" s="764"/>
      <c r="I146" s="765"/>
      <c r="J146" s="765"/>
    </row>
    <row r="147" spans="1:10" x14ac:dyDescent="0.15">
      <c r="B147" s="510"/>
      <c r="C147" s="1742"/>
      <c r="D147" s="1746"/>
      <c r="E147" s="1746"/>
      <c r="F147" s="764"/>
      <c r="G147" s="764"/>
      <c r="I147" s="765"/>
      <c r="J147" s="765"/>
    </row>
    <row r="148" spans="1:10" x14ac:dyDescent="0.15">
      <c r="B148" s="510"/>
      <c r="C148" s="1742"/>
      <c r="D148" s="1746"/>
      <c r="E148" s="1746"/>
      <c r="F148" s="764"/>
      <c r="G148" s="764"/>
      <c r="I148" s="765"/>
      <c r="J148" s="765"/>
    </row>
    <row r="149" spans="1:10" x14ac:dyDescent="0.15">
      <c r="B149" s="1"/>
      <c r="C149" s="1742"/>
      <c r="D149" s="1746"/>
      <c r="E149" s="1746"/>
      <c r="F149" s="764"/>
      <c r="G149" s="764"/>
      <c r="I149" s="765"/>
      <c r="J149" s="765"/>
    </row>
    <row r="150" spans="1:10" x14ac:dyDescent="0.2">
      <c r="C150" s="1742"/>
      <c r="D150" s="1746"/>
      <c r="E150" s="1746"/>
    </row>
    <row r="151" spans="1:10" x14ac:dyDescent="0.2">
      <c r="A151" s="632" t="s">
        <v>1213</v>
      </c>
      <c r="B151" s="632"/>
    </row>
    <row r="152" spans="1:10" s="709" customFormat="1" ht="14" thickBot="1" x14ac:dyDescent="0.2">
      <c r="B152" s="499"/>
      <c r="C152" s="569"/>
      <c r="D152" s="569"/>
      <c r="E152" s="546"/>
      <c r="F152" s="546" t="s">
        <v>281</v>
      </c>
      <c r="G152" s="546" t="s">
        <v>282</v>
      </c>
    </row>
    <row r="153" spans="1:10" x14ac:dyDescent="0.2">
      <c r="A153" s="711" t="s">
        <v>0</v>
      </c>
      <c r="B153" s="709"/>
      <c r="C153" s="2291"/>
      <c r="D153" s="2291"/>
      <c r="E153" s="2291"/>
      <c r="F153" s="710"/>
      <c r="G153" s="710"/>
      <c r="I153" s="765"/>
      <c r="J153" s="765"/>
    </row>
    <row r="154" spans="1:10" x14ac:dyDescent="0.2">
      <c r="B154" s="709"/>
      <c r="C154" s="2291"/>
      <c r="D154" s="2291"/>
      <c r="E154" s="2291"/>
      <c r="F154" s="710"/>
      <c r="G154" s="710"/>
      <c r="I154" s="765"/>
      <c r="J154" s="765"/>
    </row>
    <row r="155" spans="1:10" x14ac:dyDescent="0.2">
      <c r="B155" s="709"/>
      <c r="C155" s="2291"/>
      <c r="D155" s="2291"/>
      <c r="E155" s="2291"/>
      <c r="F155" s="710"/>
      <c r="G155" s="710"/>
      <c r="I155" s="765"/>
      <c r="J155" s="765"/>
    </row>
    <row r="156" spans="1:10" x14ac:dyDescent="0.2">
      <c r="B156" s="709"/>
      <c r="C156" s="2291"/>
      <c r="D156" s="2291"/>
      <c r="E156" s="2291"/>
      <c r="F156" s="710"/>
      <c r="G156" s="710"/>
      <c r="I156" s="765"/>
      <c r="J156" s="765"/>
    </row>
    <row r="157" spans="1:10" x14ac:dyDescent="0.2">
      <c r="A157" s="711" t="s">
        <v>1</v>
      </c>
      <c r="B157" s="709"/>
      <c r="C157" s="2291"/>
      <c r="D157" s="2291"/>
      <c r="E157" s="2291"/>
      <c r="F157" s="710"/>
      <c r="G157" s="710"/>
      <c r="I157" s="765"/>
      <c r="J157" s="765"/>
    </row>
    <row r="158" spans="1:10" x14ac:dyDescent="0.2">
      <c r="B158" s="709"/>
      <c r="C158" s="2291"/>
      <c r="D158" s="2291"/>
      <c r="E158" s="2291"/>
      <c r="F158" s="710"/>
      <c r="G158" s="710"/>
      <c r="I158" s="765"/>
      <c r="J158" s="765"/>
    </row>
    <row r="159" spans="1:10" x14ac:dyDescent="0.2">
      <c r="B159" s="709"/>
      <c r="C159" s="2291"/>
      <c r="D159" s="2291"/>
      <c r="E159" s="2291"/>
      <c r="F159" s="710"/>
      <c r="G159" s="710"/>
      <c r="I159" s="765"/>
      <c r="J159" s="765"/>
    </row>
    <row r="160" spans="1:10" x14ac:dyDescent="0.2">
      <c r="B160" s="709"/>
      <c r="C160" s="2291"/>
      <c r="D160" s="2291"/>
      <c r="E160" s="2291"/>
      <c r="F160" s="710"/>
      <c r="G160" s="710"/>
      <c r="I160" s="765"/>
      <c r="J160" s="765"/>
    </row>
    <row r="161" spans="1:10" x14ac:dyDescent="0.2">
      <c r="B161" s="761"/>
      <c r="C161" s="2291"/>
      <c r="D161" s="2291"/>
      <c r="E161" s="2291"/>
      <c r="F161" s="710"/>
      <c r="G161" s="710"/>
      <c r="I161" s="765"/>
      <c r="J161" s="765"/>
    </row>
    <row r="162" spans="1:10" x14ac:dyDescent="0.2">
      <c r="B162" s="709"/>
      <c r="C162" s="2291"/>
      <c r="D162" s="2291"/>
      <c r="E162" s="2291"/>
      <c r="F162" s="710"/>
      <c r="G162" s="710"/>
      <c r="I162" s="765"/>
      <c r="J162" s="765"/>
    </row>
    <row r="163" spans="1:10" x14ac:dyDescent="0.2">
      <c r="B163" s="709"/>
      <c r="C163" s="2291"/>
      <c r="D163" s="2291"/>
      <c r="E163" s="2291"/>
      <c r="F163" s="710"/>
      <c r="G163" s="710"/>
      <c r="I163" s="765"/>
      <c r="J163" s="765"/>
    </row>
    <row r="164" spans="1:10" x14ac:dyDescent="0.2">
      <c r="B164" s="709"/>
      <c r="C164" s="2291"/>
      <c r="D164" s="2291"/>
      <c r="E164" s="2291"/>
      <c r="F164" s="710"/>
      <c r="G164" s="710"/>
      <c r="I164" s="765"/>
      <c r="J164" s="765"/>
    </row>
    <row r="165" spans="1:10" x14ac:dyDescent="0.2">
      <c r="A165" s="711" t="s">
        <v>2</v>
      </c>
      <c r="B165" s="709"/>
      <c r="C165" s="2291"/>
      <c r="D165" s="2291"/>
      <c r="E165" s="2291"/>
      <c r="F165" s="710"/>
      <c r="G165" s="710"/>
      <c r="I165" s="765"/>
      <c r="J165" s="765"/>
    </row>
    <row r="166" spans="1:10" x14ac:dyDescent="0.2">
      <c r="B166" s="709"/>
      <c r="C166" s="2291"/>
      <c r="D166" s="2291"/>
      <c r="E166" s="2291"/>
      <c r="F166" s="710"/>
      <c r="G166" s="710"/>
      <c r="I166" s="765"/>
      <c r="J166" s="765"/>
    </row>
    <row r="167" spans="1:10" x14ac:dyDescent="0.2">
      <c r="B167" s="709"/>
      <c r="C167" s="2291"/>
      <c r="D167" s="2291"/>
      <c r="E167" s="2291"/>
      <c r="F167" s="710"/>
      <c r="G167" s="710"/>
      <c r="I167" s="765"/>
      <c r="J167" s="765"/>
    </row>
    <row r="168" spans="1:10" x14ac:dyDescent="0.2">
      <c r="B168" s="761"/>
      <c r="C168" s="2291"/>
      <c r="D168" s="2291"/>
      <c r="E168" s="2291"/>
      <c r="F168" s="710"/>
      <c r="G168" s="710"/>
      <c r="I168" s="765"/>
      <c r="J168" s="765"/>
    </row>
    <row r="169" spans="1:10" x14ac:dyDescent="0.2">
      <c r="B169" s="709"/>
      <c r="C169" s="2291"/>
      <c r="D169" s="2291"/>
      <c r="E169" s="2291"/>
      <c r="F169" s="710"/>
      <c r="G169" s="710"/>
      <c r="I169" s="765"/>
      <c r="J169" s="765"/>
    </row>
    <row r="170" spans="1:10" x14ac:dyDescent="0.2">
      <c r="B170" s="709"/>
      <c r="C170" s="2291"/>
      <c r="D170" s="2291"/>
      <c r="E170" s="2291"/>
      <c r="F170" s="710"/>
      <c r="G170" s="710"/>
      <c r="I170" s="765"/>
      <c r="J170" s="765"/>
    </row>
    <row r="171" spans="1:10" x14ac:dyDescent="0.2">
      <c r="B171" s="709"/>
      <c r="C171" s="2291"/>
      <c r="D171" s="2291"/>
      <c r="E171" s="2291"/>
      <c r="F171" s="710"/>
      <c r="G171" s="710"/>
      <c r="I171" s="765"/>
      <c r="J171" s="765"/>
    </row>
    <row r="172" spans="1:10" x14ac:dyDescent="0.2">
      <c r="B172" s="761"/>
      <c r="C172" s="2291"/>
      <c r="D172" s="2291"/>
      <c r="E172" s="2291"/>
      <c r="F172" s="710"/>
      <c r="G172" s="710"/>
      <c r="I172" s="765"/>
      <c r="J172" s="765"/>
    </row>
    <row r="173" spans="1:10" x14ac:dyDescent="0.2">
      <c r="B173" s="709"/>
      <c r="C173" s="2291"/>
      <c r="D173" s="2291"/>
      <c r="E173" s="2291"/>
      <c r="F173" s="710"/>
      <c r="G173" s="710"/>
      <c r="I173" s="765"/>
      <c r="J173" s="765"/>
    </row>
    <row r="174" spans="1:10" x14ac:dyDescent="0.2">
      <c r="B174" s="709"/>
      <c r="C174" s="2291"/>
      <c r="D174" s="2291"/>
      <c r="E174" s="2291"/>
      <c r="F174" s="710"/>
      <c r="G174" s="710"/>
      <c r="I174" s="765"/>
      <c r="J174" s="765"/>
    </row>
    <row r="175" spans="1:10" x14ac:dyDescent="0.2">
      <c r="B175" s="709"/>
      <c r="C175" s="2291"/>
      <c r="D175" s="2291"/>
      <c r="E175" s="2291"/>
      <c r="F175" s="710"/>
      <c r="G175" s="710"/>
      <c r="I175" s="765"/>
      <c r="J175" s="765"/>
    </row>
    <row r="176" spans="1:10" x14ac:dyDescent="0.2">
      <c r="B176" s="709"/>
      <c r="C176" s="2291"/>
      <c r="D176" s="2291"/>
      <c r="E176" s="2291"/>
      <c r="F176" s="710"/>
      <c r="G176" s="710"/>
      <c r="I176" s="765"/>
      <c r="J176" s="765"/>
    </row>
    <row r="177" spans="1:10" x14ac:dyDescent="0.2">
      <c r="A177" s="711" t="s">
        <v>31</v>
      </c>
      <c r="B177" s="709"/>
      <c r="C177" s="2291"/>
      <c r="D177" s="2291"/>
      <c r="E177" s="2291"/>
      <c r="F177" s="710"/>
      <c r="G177" s="710"/>
      <c r="I177" s="765"/>
      <c r="J177" s="765"/>
    </row>
    <row r="178" spans="1:10" x14ac:dyDescent="0.2">
      <c r="B178" s="709"/>
      <c r="C178" s="2291"/>
      <c r="D178" s="2291"/>
      <c r="E178" s="2291"/>
      <c r="F178" s="710"/>
      <c r="G178" s="710"/>
      <c r="I178" s="765"/>
      <c r="J178" s="765"/>
    </row>
    <row r="179" spans="1:10" x14ac:dyDescent="0.2">
      <c r="C179" s="2291"/>
      <c r="D179" s="2291"/>
      <c r="E179" s="2291"/>
    </row>
    <row r="180" spans="1:10" x14ac:dyDescent="0.2">
      <c r="A180" s="632" t="s">
        <v>1214</v>
      </c>
      <c r="B180" s="632"/>
    </row>
    <row r="181" spans="1:10" s="709" customFormat="1" ht="14" thickBot="1" x14ac:dyDescent="0.2">
      <c r="B181" s="499"/>
      <c r="C181" s="569"/>
      <c r="D181" s="569"/>
      <c r="E181" s="546"/>
      <c r="F181" s="546" t="s">
        <v>281</v>
      </c>
      <c r="G181" s="546" t="s">
        <v>282</v>
      </c>
    </row>
    <row r="182" spans="1:10" x14ac:dyDescent="0.2">
      <c r="A182" s="711" t="s">
        <v>232</v>
      </c>
      <c r="C182" s="2291"/>
      <c r="D182" s="2291"/>
      <c r="E182" s="2291"/>
      <c r="I182" s="765"/>
      <c r="J182" s="765"/>
    </row>
    <row r="183" spans="1:10" x14ac:dyDescent="0.2">
      <c r="C183" s="2291"/>
      <c r="D183" s="2291"/>
      <c r="E183" s="2291"/>
      <c r="I183" s="765"/>
      <c r="J183" s="765"/>
    </row>
    <row r="184" spans="1:10" x14ac:dyDescent="0.2">
      <c r="C184" s="2291"/>
      <c r="D184" s="2291"/>
      <c r="E184" s="2291"/>
      <c r="I184" s="765"/>
      <c r="J184" s="765"/>
    </row>
    <row r="185" spans="1:10" x14ac:dyDescent="0.2">
      <c r="C185" s="2291"/>
      <c r="D185" s="2291"/>
      <c r="E185" s="2291"/>
      <c r="I185" s="765"/>
      <c r="J185" s="765"/>
    </row>
    <row r="186" spans="1:10" x14ac:dyDescent="0.2">
      <c r="C186" s="2291"/>
      <c r="D186" s="2291"/>
      <c r="E186" s="2291"/>
      <c r="I186" s="765"/>
      <c r="J186" s="765"/>
    </row>
    <row r="187" spans="1:10" x14ac:dyDescent="0.2">
      <c r="A187" s="711" t="s">
        <v>233</v>
      </c>
      <c r="C187" s="2291"/>
      <c r="D187" s="2291"/>
      <c r="E187" s="2291"/>
      <c r="I187" s="765"/>
      <c r="J187" s="765"/>
    </row>
    <row r="188" spans="1:10" x14ac:dyDescent="0.2">
      <c r="C188" s="2291"/>
      <c r="D188" s="2291"/>
      <c r="E188" s="2291"/>
      <c r="I188" s="765"/>
      <c r="J188" s="765"/>
    </row>
    <row r="189" spans="1:10" x14ac:dyDescent="0.2">
      <c r="C189" s="2291"/>
      <c r="D189" s="2291"/>
      <c r="E189" s="2291"/>
      <c r="I189" s="765"/>
      <c r="J189" s="765"/>
    </row>
    <row r="190" spans="1:10" x14ac:dyDescent="0.2">
      <c r="C190" s="2291"/>
      <c r="D190" s="2291"/>
      <c r="E190" s="2291"/>
      <c r="I190" s="765"/>
      <c r="J190" s="765"/>
    </row>
    <row r="191" spans="1:10" x14ac:dyDescent="0.2">
      <c r="B191" s="761"/>
      <c r="C191" s="2291"/>
      <c r="D191" s="2291"/>
      <c r="E191" s="2291"/>
      <c r="I191" s="765"/>
      <c r="J191" s="765"/>
    </row>
    <row r="192" spans="1:10" x14ac:dyDescent="0.2">
      <c r="C192" s="2291"/>
      <c r="D192" s="2291"/>
      <c r="E192" s="2291"/>
      <c r="I192" s="765"/>
      <c r="J192" s="765"/>
    </row>
    <row r="193" spans="1:10" x14ac:dyDescent="0.2">
      <c r="C193" s="2291"/>
      <c r="D193" s="2291"/>
      <c r="E193" s="2291"/>
      <c r="I193" s="765"/>
      <c r="J193" s="765"/>
    </row>
    <row r="194" spans="1:10" x14ac:dyDescent="0.2">
      <c r="C194" s="2291"/>
      <c r="D194" s="2291"/>
      <c r="E194" s="2291"/>
      <c r="I194" s="765"/>
      <c r="J194" s="765"/>
    </row>
    <row r="195" spans="1:10" x14ac:dyDescent="0.2">
      <c r="A195" s="711" t="s">
        <v>112</v>
      </c>
      <c r="C195" s="2291"/>
      <c r="D195" s="2291"/>
      <c r="E195" s="2291"/>
      <c r="I195" s="765"/>
      <c r="J195" s="765"/>
    </row>
    <row r="196" spans="1:10" x14ac:dyDescent="0.2">
      <c r="C196" s="2291"/>
      <c r="D196" s="2291"/>
      <c r="E196" s="2291"/>
      <c r="I196" s="765"/>
      <c r="J196" s="765"/>
    </row>
    <row r="197" spans="1:10" x14ac:dyDescent="0.2">
      <c r="B197" s="761"/>
      <c r="C197" s="2291"/>
      <c r="D197" s="2291"/>
      <c r="E197" s="2291"/>
      <c r="I197" s="765"/>
      <c r="J197" s="765"/>
    </row>
    <row r="198" spans="1:10" x14ac:dyDescent="0.2">
      <c r="C198" s="2291"/>
      <c r="D198" s="2291"/>
      <c r="E198" s="2291"/>
      <c r="I198" s="765"/>
      <c r="J198" s="765"/>
    </row>
    <row r="199" spans="1:10" x14ac:dyDescent="0.2">
      <c r="C199" s="2291"/>
      <c r="D199" s="2291"/>
      <c r="E199" s="2291"/>
      <c r="I199" s="765"/>
      <c r="J199" s="765"/>
    </row>
    <row r="200" spans="1:10" x14ac:dyDescent="0.2">
      <c r="C200" s="2291"/>
      <c r="D200" s="2291"/>
      <c r="E200" s="2291"/>
      <c r="I200" s="765"/>
      <c r="J200" s="765"/>
    </row>
    <row r="201" spans="1:10" x14ac:dyDescent="0.2">
      <c r="A201" s="711" t="s">
        <v>174</v>
      </c>
      <c r="C201" s="2291"/>
      <c r="D201" s="2291"/>
      <c r="E201" s="2291"/>
      <c r="I201" s="765"/>
      <c r="J201" s="765"/>
    </row>
    <row r="202" spans="1:10" x14ac:dyDescent="0.2">
      <c r="C202" s="2291"/>
      <c r="D202" s="2291"/>
      <c r="E202" s="2291"/>
      <c r="I202" s="765"/>
      <c r="J202" s="765"/>
    </row>
    <row r="203" spans="1:10" x14ac:dyDescent="0.2">
      <c r="C203" s="2291"/>
      <c r="D203" s="2291"/>
      <c r="E203" s="2291"/>
      <c r="I203" s="765"/>
      <c r="J203" s="765"/>
    </row>
    <row r="204" spans="1:10" x14ac:dyDescent="0.2">
      <c r="A204" s="711" t="s">
        <v>456</v>
      </c>
      <c r="C204" s="2291"/>
      <c r="D204" s="2291"/>
      <c r="E204" s="2291"/>
      <c r="I204" s="765"/>
      <c r="J204" s="765"/>
    </row>
    <row r="205" spans="1:10" x14ac:dyDescent="0.2">
      <c r="C205" s="2291"/>
      <c r="D205" s="2291"/>
      <c r="E205" s="2291"/>
      <c r="I205" s="765"/>
      <c r="J205" s="765"/>
    </row>
    <row r="206" spans="1:10" x14ac:dyDescent="0.2">
      <c r="C206" s="2291"/>
      <c r="D206" s="2291"/>
      <c r="E206" s="2291"/>
    </row>
    <row r="207" spans="1:10" x14ac:dyDescent="0.2">
      <c r="A207" s="632" t="s">
        <v>1215</v>
      </c>
      <c r="B207" s="632"/>
    </row>
    <row r="208" spans="1:10" s="709" customFormat="1" ht="14" thickBot="1" x14ac:dyDescent="0.2">
      <c r="B208" s="499"/>
      <c r="C208" s="569"/>
      <c r="D208" s="569"/>
      <c r="E208" s="546"/>
      <c r="F208" s="546" t="s">
        <v>281</v>
      </c>
      <c r="G208" s="546" t="s">
        <v>282</v>
      </c>
    </row>
    <row r="209" spans="1:10" x14ac:dyDescent="0.2">
      <c r="A209" s="711" t="s">
        <v>713</v>
      </c>
      <c r="C209" s="1975"/>
      <c r="D209" s="1975"/>
      <c r="E209" s="1975"/>
      <c r="I209" s="765"/>
      <c r="J209" s="765"/>
    </row>
    <row r="210" spans="1:10" x14ac:dyDescent="0.2">
      <c r="C210" s="2291"/>
      <c r="D210" s="2291"/>
      <c r="E210" s="2291"/>
      <c r="I210" s="765"/>
      <c r="J210" s="765"/>
    </row>
    <row r="211" spans="1:10" x14ac:dyDescent="0.2">
      <c r="C211" s="2291"/>
      <c r="D211" s="2291"/>
      <c r="E211" s="2291"/>
      <c r="I211" s="765"/>
      <c r="J211" s="765"/>
    </row>
    <row r="212" spans="1:10" x14ac:dyDescent="0.2">
      <c r="C212" s="2291"/>
      <c r="D212" s="2291"/>
      <c r="E212" s="2291"/>
      <c r="I212" s="765"/>
      <c r="J212" s="765"/>
    </row>
    <row r="213" spans="1:10" x14ac:dyDescent="0.2">
      <c r="C213" s="2291"/>
      <c r="D213" s="2291"/>
      <c r="E213" s="2291"/>
      <c r="I213" s="765"/>
      <c r="J213" s="765"/>
    </row>
    <row r="214" spans="1:10" x14ac:dyDescent="0.2">
      <c r="C214" s="2291"/>
      <c r="D214" s="2291"/>
      <c r="E214" s="2291"/>
      <c r="I214" s="765"/>
      <c r="J214" s="765"/>
    </row>
    <row r="215" spans="1:10" x14ac:dyDescent="0.2">
      <c r="B215" s="761"/>
      <c r="C215" s="2291"/>
      <c r="D215" s="2291"/>
      <c r="E215" s="2291"/>
      <c r="H215" s="765"/>
      <c r="I215" s="765"/>
    </row>
    <row r="216" spans="1:10" x14ac:dyDescent="0.2">
      <c r="C216" s="2291"/>
      <c r="D216" s="2291"/>
      <c r="E216" s="2291"/>
      <c r="I216" s="765"/>
      <c r="J216" s="765"/>
    </row>
    <row r="217" spans="1:10" x14ac:dyDescent="0.2">
      <c r="C217" s="2291"/>
      <c r="D217" s="2291"/>
      <c r="E217" s="2291"/>
      <c r="I217" s="765"/>
      <c r="J217" s="765"/>
    </row>
    <row r="218" spans="1:10" x14ac:dyDescent="0.2">
      <c r="B218" s="761"/>
      <c r="C218" s="2291"/>
      <c r="D218" s="2291"/>
      <c r="E218" s="2291"/>
      <c r="H218" s="765"/>
      <c r="I218" s="765"/>
    </row>
    <row r="219" spans="1:10" x14ac:dyDescent="0.2">
      <c r="C219" s="2291"/>
      <c r="D219" s="2291"/>
      <c r="E219" s="2291"/>
      <c r="I219" s="765"/>
      <c r="J219" s="765"/>
    </row>
    <row r="220" spans="1:10" x14ac:dyDescent="0.2">
      <c r="C220" s="2291"/>
      <c r="D220" s="2291"/>
      <c r="E220" s="2291"/>
      <c r="I220" s="765"/>
      <c r="J220" s="765"/>
    </row>
    <row r="221" spans="1:10" x14ac:dyDescent="0.2">
      <c r="C221" s="2291"/>
      <c r="D221" s="2291"/>
      <c r="E221" s="2291"/>
      <c r="I221" s="765"/>
      <c r="J221" s="765"/>
    </row>
    <row r="222" spans="1:10" x14ac:dyDescent="0.2">
      <c r="A222" s="711" t="s">
        <v>721</v>
      </c>
      <c r="C222" s="2291"/>
      <c r="D222" s="2291"/>
      <c r="E222" s="2291"/>
      <c r="I222" s="765"/>
      <c r="J222" s="765"/>
    </row>
    <row r="223" spans="1:10" x14ac:dyDescent="0.2">
      <c r="C223" s="2291"/>
      <c r="D223" s="2291"/>
      <c r="E223" s="2291"/>
      <c r="I223" s="765"/>
      <c r="J223" s="765"/>
    </row>
    <row r="224" spans="1:10" x14ac:dyDescent="0.2">
      <c r="B224" s="761"/>
      <c r="C224" s="2291"/>
      <c r="D224" s="2291"/>
      <c r="E224" s="2291"/>
      <c r="H224" s="765"/>
      <c r="I224" s="765"/>
    </row>
    <row r="225" spans="1:10" x14ac:dyDescent="0.2">
      <c r="C225" s="2291"/>
      <c r="D225" s="2291"/>
      <c r="E225" s="2291"/>
      <c r="I225" s="765"/>
      <c r="J225" s="765"/>
    </row>
    <row r="226" spans="1:10" x14ac:dyDescent="0.2">
      <c r="C226" s="2291"/>
      <c r="D226" s="2291"/>
      <c r="E226" s="2291"/>
      <c r="I226" s="765"/>
      <c r="J226" s="765"/>
    </row>
    <row r="227" spans="1:10" x14ac:dyDescent="0.2">
      <c r="C227" s="2291"/>
      <c r="D227" s="2291"/>
      <c r="E227" s="2291"/>
      <c r="I227" s="765"/>
      <c r="J227" s="765"/>
    </row>
    <row r="228" spans="1:10" x14ac:dyDescent="0.2">
      <c r="A228" s="711" t="s">
        <v>772</v>
      </c>
      <c r="C228" s="2291"/>
      <c r="D228" s="2291"/>
      <c r="E228" s="2291"/>
      <c r="I228" s="765"/>
      <c r="J228" s="765"/>
    </row>
    <row r="229" spans="1:10" x14ac:dyDescent="0.2">
      <c r="C229" s="2291"/>
      <c r="D229" s="2291"/>
      <c r="E229" s="2291"/>
      <c r="I229" s="765"/>
      <c r="J229" s="765"/>
    </row>
    <row r="230" spans="1:10" x14ac:dyDescent="0.2">
      <c r="B230" s="761"/>
      <c r="C230" s="2291"/>
      <c r="D230" s="2291"/>
      <c r="E230" s="2291"/>
      <c r="H230" s="765"/>
      <c r="I230" s="765"/>
    </row>
    <row r="231" spans="1:10" x14ac:dyDescent="0.2">
      <c r="C231" s="2291"/>
      <c r="D231" s="2291"/>
      <c r="E231" s="2291"/>
      <c r="I231" s="765"/>
      <c r="J231" s="765"/>
    </row>
    <row r="232" spans="1:10" x14ac:dyDescent="0.2">
      <c r="C232" s="2291"/>
      <c r="D232" s="2291"/>
      <c r="E232" s="2291"/>
      <c r="I232" s="765"/>
      <c r="J232" s="765"/>
    </row>
    <row r="233" spans="1:10" x14ac:dyDescent="0.2">
      <c r="C233" s="2291"/>
      <c r="D233" s="2291"/>
      <c r="E233" s="2291"/>
      <c r="I233" s="765"/>
      <c r="J233" s="765"/>
    </row>
    <row r="234" spans="1:10" x14ac:dyDescent="0.2">
      <c r="C234" s="2291"/>
      <c r="D234" s="2291"/>
      <c r="E234" s="2291"/>
      <c r="I234" s="765"/>
      <c r="J234" s="765"/>
    </row>
    <row r="235" spans="1:10" x14ac:dyDescent="0.2">
      <c r="C235" s="2291"/>
      <c r="D235" s="2291"/>
      <c r="E235" s="2291"/>
      <c r="I235" s="765"/>
      <c r="J235" s="765"/>
    </row>
    <row r="237" spans="1:10" x14ac:dyDescent="0.2">
      <c r="A237" s="711" t="s">
        <v>206</v>
      </c>
      <c r="B237" s="1975"/>
      <c r="C237" s="1975"/>
      <c r="D237" s="1975"/>
      <c r="E237" s="1975"/>
      <c r="F237" s="1975"/>
    </row>
    <row r="238" spans="1:10" x14ac:dyDescent="0.2">
      <c r="E238" s="765"/>
    </row>
    <row r="239" spans="1:10" x14ac:dyDescent="0.15">
      <c r="A239" s="711" t="s">
        <v>207</v>
      </c>
      <c r="B239" s="635" t="s">
        <v>975</v>
      </c>
      <c r="C239" s="635" t="s">
        <v>976</v>
      </c>
      <c r="D239" s="635" t="s">
        <v>977</v>
      </c>
      <c r="E239" s="635" t="s">
        <v>978</v>
      </c>
      <c r="F239" s="636" t="s">
        <v>976</v>
      </c>
    </row>
    <row r="240" spans="1:10" x14ac:dyDescent="0.15">
      <c r="B240" s="637" t="s">
        <v>979</v>
      </c>
      <c r="C240" s="638">
        <v>43101</v>
      </c>
      <c r="D240" s="637" t="s">
        <v>2074</v>
      </c>
      <c r="E240" s="637" t="s">
        <v>2074</v>
      </c>
      <c r="F240" s="639">
        <v>43465</v>
      </c>
    </row>
    <row r="241" spans="2:9" x14ac:dyDescent="0.15">
      <c r="B241" s="75">
        <v>2012</v>
      </c>
      <c r="C241" s="770"/>
      <c r="D241" s="770"/>
      <c r="E241" s="770"/>
      <c r="F241" s="771"/>
    </row>
    <row r="242" spans="2:9" x14ac:dyDescent="0.15">
      <c r="B242" s="75">
        <v>2013</v>
      </c>
      <c r="C242" s="770"/>
      <c r="D242" s="770"/>
      <c r="E242" s="770"/>
      <c r="F242" s="771"/>
    </row>
    <row r="243" spans="2:9" x14ac:dyDescent="0.15">
      <c r="B243" s="75">
        <v>2014</v>
      </c>
      <c r="C243" s="770"/>
      <c r="D243" s="770"/>
      <c r="E243" s="770"/>
      <c r="F243" s="771"/>
    </row>
    <row r="244" spans="2:9" x14ac:dyDescent="0.15">
      <c r="B244" s="75">
        <v>2015</v>
      </c>
      <c r="C244" s="770"/>
      <c r="D244" s="770"/>
      <c r="E244" s="770"/>
      <c r="F244" s="771"/>
    </row>
    <row r="245" spans="2:9" x14ac:dyDescent="0.15">
      <c r="B245" s="75">
        <v>2016</v>
      </c>
      <c r="C245" s="770"/>
      <c r="D245" s="770"/>
      <c r="E245" s="770"/>
      <c r="F245" s="771"/>
    </row>
    <row r="246" spans="2:9" x14ac:dyDescent="0.15">
      <c r="B246" s="75">
        <v>2017</v>
      </c>
      <c r="C246" s="770"/>
      <c r="D246" s="770"/>
      <c r="E246" s="770"/>
      <c r="F246" s="771"/>
    </row>
    <row r="247" spans="2:9" x14ac:dyDescent="0.15">
      <c r="B247" s="75">
        <v>2018</v>
      </c>
      <c r="C247" s="772"/>
      <c r="D247" s="772"/>
      <c r="E247" s="772"/>
      <c r="F247" s="773"/>
    </row>
    <row r="248" spans="2:9" x14ac:dyDescent="0.15">
      <c r="B248" s="1"/>
      <c r="C248" s="427"/>
      <c r="D248" s="427"/>
      <c r="E248" s="427"/>
      <c r="F248" s="428"/>
      <c r="G248" s="429"/>
    </row>
    <row r="250" spans="2:9" x14ac:dyDescent="0.2">
      <c r="B250" s="711" t="s">
        <v>2075</v>
      </c>
    </row>
    <row r="251" spans="2:9" x14ac:dyDescent="0.15">
      <c r="B251" s="357"/>
      <c r="C251" s="357"/>
      <c r="D251" s="357"/>
      <c r="E251" s="774"/>
      <c r="F251" s="369"/>
      <c r="G251" s="764"/>
      <c r="H251" s="763"/>
      <c r="I251" s="763"/>
    </row>
    <row r="252" spans="2:9" x14ac:dyDescent="0.15">
      <c r="B252" s="357"/>
      <c r="C252" s="357"/>
      <c r="D252" s="357"/>
      <c r="E252" s="774"/>
      <c r="F252" s="369"/>
      <c r="G252" s="764"/>
      <c r="H252" s="763"/>
      <c r="I252" s="763"/>
    </row>
    <row r="253" spans="2:9" x14ac:dyDescent="0.15">
      <c r="B253" s="357"/>
      <c r="C253" s="357"/>
      <c r="D253" s="357"/>
      <c r="E253" s="774"/>
      <c r="F253" s="369"/>
      <c r="G253" s="764"/>
      <c r="H253" s="763"/>
      <c r="I253" s="763"/>
    </row>
    <row r="254" spans="2:9" x14ac:dyDescent="0.15">
      <c r="B254" s="357"/>
      <c r="C254" s="357"/>
      <c r="D254" s="357"/>
      <c r="E254" s="774"/>
      <c r="F254" s="369"/>
      <c r="G254" s="764"/>
      <c r="H254" s="763"/>
      <c r="I254" s="763"/>
    </row>
    <row r="255" spans="2:9" x14ac:dyDescent="0.15">
      <c r="B255" s="357"/>
      <c r="C255" s="357"/>
      <c r="D255" s="357"/>
      <c r="E255" s="774"/>
      <c r="F255" s="369"/>
      <c r="G255" s="764"/>
      <c r="H255" s="763"/>
      <c r="I255" s="763"/>
    </row>
    <row r="256" spans="2:9" x14ac:dyDescent="0.15">
      <c r="B256" s="357"/>
      <c r="C256" s="357"/>
      <c r="D256" s="357"/>
      <c r="E256" s="774"/>
      <c r="F256" s="369"/>
      <c r="G256" s="775"/>
      <c r="H256" s="763"/>
      <c r="I256" s="763"/>
    </row>
    <row r="257" spans="1:10" x14ac:dyDescent="0.15">
      <c r="B257" s="357"/>
      <c r="C257" s="357"/>
      <c r="D257" s="357"/>
      <c r="E257" s="774"/>
      <c r="F257" s="776"/>
      <c r="G257" s="775"/>
      <c r="H257" s="763"/>
      <c r="I257" s="763"/>
    </row>
    <row r="258" spans="1:10" x14ac:dyDescent="0.15">
      <c r="B258" s="357"/>
      <c r="C258" s="357"/>
      <c r="D258" s="357"/>
      <c r="E258" s="357"/>
      <c r="F258" s="369"/>
      <c r="H258" s="763"/>
    </row>
    <row r="259" spans="1:10" x14ac:dyDescent="0.15">
      <c r="B259" s="357"/>
      <c r="C259" s="357"/>
      <c r="D259" s="357"/>
      <c r="E259" s="357"/>
      <c r="F259" s="369"/>
      <c r="H259" s="763"/>
    </row>
    <row r="260" spans="1:10" x14ac:dyDescent="0.2">
      <c r="A260" s="711" t="s">
        <v>208</v>
      </c>
      <c r="F260" s="777"/>
      <c r="G260" s="711"/>
      <c r="I260" s="763"/>
      <c r="J260" s="763"/>
    </row>
    <row r="261" spans="1:10" s="709" customFormat="1" ht="14" thickBot="1" x14ac:dyDescent="0.2">
      <c r="B261" s="499"/>
      <c r="C261" s="569"/>
      <c r="D261" s="569"/>
      <c r="E261" s="546"/>
      <c r="F261" s="546" t="s">
        <v>281</v>
      </c>
      <c r="G261" s="546" t="s">
        <v>282</v>
      </c>
    </row>
    <row r="262" spans="1:10" x14ac:dyDescent="0.2">
      <c r="C262" s="1975"/>
      <c r="D262" s="1975"/>
      <c r="E262" s="1975"/>
      <c r="F262" s="711"/>
      <c r="G262" s="777"/>
      <c r="I262" s="763"/>
      <c r="J262" s="763"/>
    </row>
    <row r="263" spans="1:10" x14ac:dyDescent="0.2">
      <c r="C263" s="1975"/>
      <c r="D263" s="1975"/>
      <c r="E263" s="1975"/>
      <c r="F263" s="711"/>
      <c r="G263" s="777"/>
      <c r="I263" s="763"/>
      <c r="J263" s="763"/>
    </row>
    <row r="264" spans="1:10" x14ac:dyDescent="0.2">
      <c r="C264" s="1975"/>
      <c r="D264" s="1975"/>
      <c r="E264" s="1975"/>
      <c r="F264" s="711"/>
      <c r="G264" s="777"/>
      <c r="I264" s="763"/>
      <c r="J264" s="763"/>
    </row>
    <row r="265" spans="1:10" x14ac:dyDescent="0.2">
      <c r="C265" s="1975"/>
      <c r="D265" s="1975"/>
      <c r="E265" s="1975"/>
    </row>
    <row r="266" spans="1:10" x14ac:dyDescent="0.2">
      <c r="A266" s="632" t="s">
        <v>1216</v>
      </c>
      <c r="B266" s="632"/>
    </row>
    <row r="267" spans="1:10" s="709" customFormat="1" ht="14" thickBot="1" x14ac:dyDescent="0.2">
      <c r="B267" s="499"/>
      <c r="C267" s="569"/>
      <c r="D267" s="569"/>
      <c r="E267" s="546"/>
      <c r="F267" s="546" t="s">
        <v>281</v>
      </c>
      <c r="G267" s="546" t="s">
        <v>282</v>
      </c>
    </row>
    <row r="268" spans="1:10" x14ac:dyDescent="0.15">
      <c r="A268" s="507" t="s">
        <v>713</v>
      </c>
      <c r="B268" s="519"/>
      <c r="C268" s="1975"/>
      <c r="D268" s="1975"/>
      <c r="E268" s="1975"/>
      <c r="F268" s="430"/>
      <c r="G268" s="430"/>
    </row>
    <row r="269" spans="1:10" x14ac:dyDescent="0.15">
      <c r="A269" s="507"/>
      <c r="B269" s="519"/>
      <c r="C269" s="1975"/>
      <c r="D269" s="1975"/>
      <c r="E269" s="1975"/>
      <c r="F269" s="430"/>
      <c r="G269" s="430"/>
    </row>
    <row r="270" spans="1:10" x14ac:dyDescent="0.15">
      <c r="A270" s="507"/>
      <c r="B270" s="519"/>
      <c r="C270" s="1975"/>
      <c r="D270" s="1975"/>
      <c r="E270" s="1975"/>
      <c r="F270" s="430"/>
      <c r="G270" s="430"/>
    </row>
    <row r="271" spans="1:10" x14ac:dyDescent="0.15">
      <c r="A271" s="507"/>
      <c r="B271" s="519"/>
      <c r="C271" s="1975"/>
      <c r="D271" s="1975"/>
      <c r="E271" s="1975"/>
      <c r="F271" s="430"/>
      <c r="G271" s="430"/>
    </row>
    <row r="272" spans="1:10" x14ac:dyDescent="0.15">
      <c r="A272" s="507"/>
      <c r="B272" s="519"/>
      <c r="C272" s="1975"/>
      <c r="D272" s="1975"/>
      <c r="E272" s="1975"/>
      <c r="F272" s="430"/>
      <c r="G272" s="430"/>
    </row>
    <row r="273" spans="1:7" x14ac:dyDescent="0.15">
      <c r="A273" s="507"/>
      <c r="B273" s="519"/>
      <c r="C273" s="1975"/>
      <c r="D273" s="1975"/>
      <c r="E273" s="1975"/>
      <c r="F273" s="430"/>
      <c r="G273" s="430"/>
    </row>
    <row r="274" spans="1:7" x14ac:dyDescent="0.15">
      <c r="A274" s="507" t="s">
        <v>721</v>
      </c>
      <c r="B274" s="519"/>
      <c r="C274" s="1975"/>
      <c r="D274" s="1975"/>
      <c r="E274" s="1975"/>
      <c r="F274" s="430"/>
      <c r="G274" s="430"/>
    </row>
    <row r="275" spans="1:7" x14ac:dyDescent="0.15">
      <c r="A275" s="507"/>
      <c r="B275" s="519"/>
      <c r="C275" s="1975"/>
      <c r="D275" s="1975"/>
      <c r="E275" s="1975"/>
      <c r="F275" s="430"/>
      <c r="G275" s="430"/>
    </row>
    <row r="276" spans="1:7" x14ac:dyDescent="0.15">
      <c r="A276" s="507"/>
      <c r="B276" s="519"/>
      <c r="C276" s="1975"/>
      <c r="D276" s="1975"/>
      <c r="E276" s="1975"/>
      <c r="F276" s="430"/>
      <c r="G276" s="430"/>
    </row>
    <row r="277" spans="1:7" x14ac:dyDescent="0.15">
      <c r="A277" s="507"/>
      <c r="B277" s="519"/>
      <c r="C277" s="1975"/>
      <c r="D277" s="1975"/>
      <c r="E277" s="1975"/>
      <c r="F277" s="430"/>
      <c r="G277" s="430"/>
    </row>
    <row r="278" spans="1:7" x14ac:dyDescent="0.15">
      <c r="A278" s="507"/>
      <c r="B278" s="774"/>
      <c r="C278" s="1975"/>
      <c r="D278" s="1975"/>
      <c r="E278" s="1975"/>
      <c r="F278" s="430"/>
      <c r="G278" s="430"/>
    </row>
    <row r="279" spans="1:7" x14ac:dyDescent="0.15">
      <c r="A279" s="507"/>
      <c r="B279" s="519"/>
      <c r="C279" s="1975"/>
      <c r="D279" s="1975"/>
      <c r="E279" s="1975"/>
      <c r="F279" s="430"/>
      <c r="G279" s="430"/>
    </row>
    <row r="280" spans="1:7" x14ac:dyDescent="0.15">
      <c r="A280" s="507"/>
      <c r="B280" s="519"/>
      <c r="C280" s="1975"/>
      <c r="D280" s="1975"/>
      <c r="E280" s="1975"/>
      <c r="F280" s="430"/>
      <c r="G280" s="430"/>
    </row>
    <row r="281" spans="1:7" x14ac:dyDescent="0.15">
      <c r="A281" s="507" t="s">
        <v>772</v>
      </c>
      <c r="B281" s="519"/>
      <c r="C281" s="1975"/>
      <c r="D281" s="1975"/>
      <c r="E281" s="1975"/>
      <c r="F281" s="430"/>
      <c r="G281" s="430"/>
    </row>
    <row r="282" spans="1:7" x14ac:dyDescent="0.15">
      <c r="A282" s="507"/>
      <c r="B282" s="519"/>
      <c r="C282" s="1975"/>
      <c r="D282" s="1975"/>
      <c r="E282" s="1975"/>
      <c r="F282" s="430"/>
      <c r="G282" s="430"/>
    </row>
    <row r="283" spans="1:7" x14ac:dyDescent="0.15">
      <c r="A283" s="507"/>
      <c r="B283" s="519"/>
      <c r="C283" s="1975"/>
      <c r="D283" s="1975"/>
      <c r="E283" s="1975"/>
      <c r="F283" s="430"/>
      <c r="G283" s="430"/>
    </row>
    <row r="284" spans="1:7" x14ac:dyDescent="0.15">
      <c r="A284" s="507"/>
      <c r="B284" s="519"/>
      <c r="C284" s="1975"/>
      <c r="D284" s="1975"/>
      <c r="E284" s="1975"/>
      <c r="F284" s="430"/>
      <c r="G284" s="430"/>
    </row>
    <row r="285" spans="1:7" x14ac:dyDescent="0.15">
      <c r="A285" s="507"/>
      <c r="B285" s="519"/>
      <c r="C285" s="1975"/>
      <c r="D285" s="1975"/>
      <c r="E285" s="1975"/>
      <c r="F285" s="430"/>
      <c r="G285" s="430"/>
    </row>
    <row r="286" spans="1:7" x14ac:dyDescent="0.15">
      <c r="A286" s="507"/>
      <c r="B286" s="519"/>
      <c r="C286" s="1975"/>
      <c r="D286" s="1975"/>
      <c r="E286" s="1975"/>
      <c r="F286" s="430"/>
      <c r="G286" s="430"/>
    </row>
    <row r="287" spans="1:7" x14ac:dyDescent="0.15">
      <c r="A287" s="507" t="s">
        <v>827</v>
      </c>
      <c r="B287" s="519"/>
      <c r="C287" s="1975"/>
      <c r="D287" s="1975"/>
      <c r="E287" s="1975"/>
      <c r="F287" s="430"/>
      <c r="G287" s="430"/>
    </row>
    <row r="288" spans="1:7" x14ac:dyDescent="0.15">
      <c r="A288" s="507"/>
      <c r="B288" s="519"/>
      <c r="C288" s="1975"/>
      <c r="D288" s="1975"/>
      <c r="E288" s="1975"/>
      <c r="F288" s="430"/>
      <c r="G288" s="430"/>
    </row>
    <row r="289" spans="1:7" x14ac:dyDescent="0.15">
      <c r="A289" s="507"/>
      <c r="B289" s="519"/>
      <c r="C289" s="1975"/>
      <c r="D289" s="1975"/>
      <c r="E289" s="1975"/>
      <c r="F289" s="430"/>
      <c r="G289" s="430"/>
    </row>
    <row r="290" spans="1:7" x14ac:dyDescent="0.15">
      <c r="A290" s="507"/>
      <c r="B290" s="519"/>
      <c r="C290" s="1975"/>
      <c r="D290" s="1975"/>
      <c r="E290" s="1975"/>
      <c r="F290" s="430"/>
      <c r="G290" s="430"/>
    </row>
    <row r="291" spans="1:7" x14ac:dyDescent="0.15">
      <c r="A291" s="507"/>
      <c r="B291" s="519"/>
      <c r="C291" s="1975"/>
      <c r="D291" s="1975"/>
      <c r="E291" s="1975"/>
      <c r="F291" s="430"/>
      <c r="G291" s="430"/>
    </row>
    <row r="292" spans="1:7" x14ac:dyDescent="0.15">
      <c r="A292" s="507"/>
      <c r="B292" s="519"/>
      <c r="C292" s="1975"/>
      <c r="D292" s="1975"/>
      <c r="E292" s="1975"/>
      <c r="F292" s="430"/>
      <c r="G292" s="430"/>
    </row>
    <row r="293" spans="1:7" x14ac:dyDescent="0.15">
      <c r="A293" s="507"/>
      <c r="B293" s="519"/>
      <c r="C293" s="1975"/>
      <c r="D293" s="1975"/>
      <c r="E293" s="1975"/>
      <c r="F293" s="430"/>
      <c r="G293" s="430"/>
    </row>
    <row r="294" spans="1:7" x14ac:dyDescent="0.15">
      <c r="A294" s="507" t="s">
        <v>925</v>
      </c>
      <c r="B294" s="519"/>
      <c r="C294" s="1975"/>
      <c r="D294" s="1975"/>
      <c r="E294" s="1975"/>
      <c r="F294" s="430"/>
      <c r="G294" s="430"/>
    </row>
    <row r="295" spans="1:7" x14ac:dyDescent="0.15">
      <c r="A295" s="507"/>
      <c r="B295" s="519"/>
      <c r="C295" s="1975"/>
      <c r="D295" s="1975"/>
      <c r="E295" s="1975"/>
      <c r="F295" s="430"/>
      <c r="G295" s="430"/>
    </row>
    <row r="296" spans="1:7" x14ac:dyDescent="0.15">
      <c r="A296" s="507"/>
      <c r="B296" s="519"/>
      <c r="C296" s="1975"/>
      <c r="D296" s="1975"/>
      <c r="E296" s="1975"/>
      <c r="F296" s="430"/>
      <c r="G296" s="430"/>
    </row>
    <row r="297" spans="1:7" x14ac:dyDescent="0.15">
      <c r="A297" s="507"/>
      <c r="B297" s="519"/>
      <c r="C297" s="1975"/>
      <c r="D297" s="1975"/>
      <c r="E297" s="1975"/>
      <c r="F297" s="430"/>
      <c r="G297" s="430"/>
    </row>
    <row r="298" spans="1:7" x14ac:dyDescent="0.15">
      <c r="A298" s="507"/>
      <c r="B298" s="519"/>
      <c r="C298" s="1975"/>
      <c r="D298" s="1975"/>
      <c r="E298" s="1975"/>
      <c r="F298" s="430"/>
      <c r="G298" s="430"/>
    </row>
    <row r="299" spans="1:7" x14ac:dyDescent="0.15">
      <c r="A299" s="507"/>
      <c r="B299" s="519"/>
      <c r="C299" s="1975"/>
      <c r="D299" s="1975"/>
      <c r="E299" s="1975"/>
      <c r="F299" s="430"/>
      <c r="G299" s="430"/>
    </row>
    <row r="300" spans="1:7" x14ac:dyDescent="0.15">
      <c r="A300" s="507"/>
      <c r="B300" s="519"/>
      <c r="C300" s="1975"/>
      <c r="D300" s="1975"/>
      <c r="E300" s="1975"/>
      <c r="F300" s="430"/>
      <c r="G300" s="430"/>
    </row>
    <row r="301" spans="1:7" x14ac:dyDescent="0.15">
      <c r="A301" s="507"/>
      <c r="B301" s="519"/>
      <c r="C301" s="1975"/>
      <c r="D301" s="1975"/>
      <c r="E301" s="1975"/>
      <c r="F301" s="430"/>
      <c r="G301" s="430"/>
    </row>
    <row r="302" spans="1:7" x14ac:dyDescent="0.15">
      <c r="A302" s="507"/>
      <c r="B302" s="519"/>
      <c r="C302" s="1975"/>
      <c r="D302" s="1975"/>
      <c r="E302" s="1975"/>
      <c r="F302" s="430"/>
      <c r="G302" s="430"/>
    </row>
    <row r="303" spans="1:7" x14ac:dyDescent="0.15">
      <c r="A303" s="507"/>
      <c r="B303" s="519"/>
      <c r="C303" s="1975"/>
      <c r="D303" s="1975"/>
      <c r="E303" s="1975"/>
      <c r="F303" s="430"/>
      <c r="G303" s="430"/>
    </row>
    <row r="304" spans="1:7" x14ac:dyDescent="0.15">
      <c r="A304" s="507"/>
      <c r="B304" s="519"/>
      <c r="C304" s="1975"/>
      <c r="D304" s="1975"/>
      <c r="E304" s="1975"/>
      <c r="F304" s="430"/>
      <c r="G304" s="430"/>
    </row>
    <row r="305" spans="1:7" x14ac:dyDescent="0.15">
      <c r="A305" s="507"/>
      <c r="B305" s="519"/>
      <c r="C305" s="1975"/>
      <c r="D305" s="1975"/>
      <c r="E305" s="1975"/>
      <c r="F305" s="430"/>
      <c r="G305" s="430"/>
    </row>
    <row r="306" spans="1:7" x14ac:dyDescent="0.15">
      <c r="A306" s="507"/>
      <c r="B306" s="519"/>
      <c r="C306" s="1975"/>
      <c r="D306" s="1975"/>
      <c r="E306" s="1975"/>
      <c r="F306" s="430"/>
      <c r="G306" s="430"/>
    </row>
    <row r="307" spans="1:7" x14ac:dyDescent="0.2">
      <c r="B307" s="728"/>
      <c r="C307" s="1975"/>
      <c r="D307" s="1975"/>
      <c r="E307" s="1975"/>
    </row>
    <row r="308" spans="1:7" x14ac:dyDescent="0.15">
      <c r="A308" s="1" t="s">
        <v>829</v>
      </c>
      <c r="B308" s="774"/>
      <c r="C308" s="1975"/>
      <c r="D308" s="1975"/>
      <c r="E308" s="1975"/>
      <c r="F308" s="764"/>
      <c r="G308" s="764"/>
    </row>
    <row r="309" spans="1:7" x14ac:dyDescent="0.15">
      <c r="A309" s="1"/>
      <c r="B309" s="774"/>
      <c r="C309" s="1975"/>
      <c r="D309" s="1975"/>
      <c r="E309" s="1975"/>
      <c r="F309" s="764"/>
      <c r="G309" s="764"/>
    </row>
    <row r="310" spans="1:7" x14ac:dyDescent="0.15">
      <c r="A310" s="1"/>
      <c r="B310" s="774"/>
      <c r="C310" s="1975"/>
      <c r="D310" s="1975"/>
      <c r="E310" s="1975"/>
      <c r="F310" s="764"/>
      <c r="G310" s="764"/>
    </row>
    <row r="311" spans="1:7" x14ac:dyDescent="0.15">
      <c r="A311" s="1"/>
      <c r="B311" s="774"/>
      <c r="C311" s="1975"/>
      <c r="D311" s="1975"/>
      <c r="E311" s="1975"/>
      <c r="F311" s="764"/>
      <c r="G311" s="764"/>
    </row>
    <row r="312" spans="1:7" x14ac:dyDescent="0.15">
      <c r="A312" s="1"/>
      <c r="B312" s="774"/>
      <c r="C312" s="1975"/>
      <c r="D312" s="1975"/>
      <c r="E312" s="1975"/>
      <c r="F312" s="764"/>
      <c r="G312" s="764"/>
    </row>
    <row r="313" spans="1:7" x14ac:dyDescent="0.15">
      <c r="A313" s="1"/>
      <c r="B313" s="774"/>
      <c r="C313" s="1975"/>
      <c r="D313" s="1975"/>
      <c r="E313" s="1975"/>
      <c r="F313" s="764"/>
      <c r="G313" s="764"/>
    </row>
    <row r="314" spans="1:7" x14ac:dyDescent="0.15">
      <c r="A314" s="1"/>
      <c r="B314" s="774"/>
      <c r="C314" s="1975"/>
      <c r="D314" s="1975"/>
      <c r="E314" s="1975"/>
      <c r="F314" s="764"/>
      <c r="G314" s="764"/>
    </row>
    <row r="315" spans="1:7" x14ac:dyDescent="0.15">
      <c r="A315" s="1"/>
      <c r="B315" s="774"/>
      <c r="C315" s="1975"/>
      <c r="D315" s="1975"/>
      <c r="E315" s="1975"/>
      <c r="F315" s="764"/>
      <c r="G315" s="764"/>
    </row>
    <row r="316" spans="1:7" x14ac:dyDescent="0.15">
      <c r="A316" s="1"/>
      <c r="B316" s="774"/>
      <c r="C316" s="1975"/>
      <c r="D316" s="1975"/>
      <c r="E316" s="1975"/>
      <c r="F316" s="764"/>
      <c r="G316" s="764"/>
    </row>
    <row r="317" spans="1:7" x14ac:dyDescent="0.15">
      <c r="A317" s="1"/>
      <c r="B317" s="774"/>
      <c r="C317" s="1975"/>
      <c r="D317" s="1975"/>
      <c r="E317" s="1975"/>
      <c r="F317" s="764"/>
      <c r="G317" s="764"/>
    </row>
    <row r="318" spans="1:7" x14ac:dyDescent="0.15">
      <c r="A318" s="1"/>
      <c r="B318" s="774"/>
      <c r="C318" s="1975"/>
      <c r="D318" s="1975"/>
      <c r="E318" s="1975"/>
      <c r="F318" s="764"/>
      <c r="G318" s="764"/>
    </row>
    <row r="319" spans="1:7" x14ac:dyDescent="0.15">
      <c r="A319" s="1"/>
      <c r="B319" s="774"/>
      <c r="C319" s="1975"/>
      <c r="D319" s="1975"/>
      <c r="E319" s="1975"/>
      <c r="F319" s="764"/>
      <c r="G319" s="764"/>
    </row>
    <row r="320" spans="1:7" x14ac:dyDescent="0.15">
      <c r="A320" s="1"/>
      <c r="B320" s="774"/>
      <c r="C320" s="1975"/>
      <c r="D320" s="1975"/>
      <c r="E320" s="1975"/>
      <c r="F320" s="764"/>
      <c r="G320" s="764"/>
    </row>
    <row r="321" spans="1:7" x14ac:dyDescent="0.15">
      <c r="A321" s="1" t="s">
        <v>926</v>
      </c>
      <c r="B321" s="774"/>
      <c r="C321" s="1975"/>
      <c r="D321" s="1975"/>
      <c r="E321" s="1975"/>
      <c r="F321" s="764"/>
      <c r="G321" s="764"/>
    </row>
    <row r="322" spans="1:7" x14ac:dyDescent="0.15">
      <c r="A322" s="1"/>
      <c r="B322" s="774"/>
      <c r="C322" s="1975"/>
      <c r="D322" s="1975"/>
      <c r="E322" s="1975"/>
      <c r="F322" s="764"/>
      <c r="G322" s="764"/>
    </row>
    <row r="323" spans="1:7" x14ac:dyDescent="0.15">
      <c r="A323" s="1"/>
      <c r="B323" s="774"/>
      <c r="C323" s="1975"/>
      <c r="D323" s="1975"/>
      <c r="E323" s="1975"/>
      <c r="F323" s="764"/>
      <c r="G323" s="764"/>
    </row>
    <row r="324" spans="1:7" x14ac:dyDescent="0.15">
      <c r="A324" s="1"/>
      <c r="B324" s="774"/>
      <c r="C324" s="1975"/>
      <c r="D324" s="1975"/>
      <c r="E324" s="1975"/>
      <c r="F324" s="764"/>
      <c r="G324" s="764"/>
    </row>
    <row r="325" spans="1:7" x14ac:dyDescent="0.15">
      <c r="A325" s="1"/>
      <c r="B325" s="774"/>
      <c r="C325" s="1975"/>
      <c r="D325" s="1975"/>
      <c r="E325" s="1975"/>
      <c r="F325" s="764"/>
      <c r="G325" s="764"/>
    </row>
    <row r="326" spans="1:7" x14ac:dyDescent="0.15">
      <c r="A326" s="1"/>
      <c r="B326" s="774"/>
      <c r="C326" s="1975"/>
      <c r="D326" s="1975"/>
      <c r="E326" s="1975"/>
      <c r="F326" s="764"/>
      <c r="G326" s="764"/>
    </row>
    <row r="327" spans="1:7" x14ac:dyDescent="0.15">
      <c r="A327" s="1" t="s">
        <v>967</v>
      </c>
      <c r="B327" s="774"/>
      <c r="C327" s="1975"/>
      <c r="D327" s="1975"/>
      <c r="E327" s="1975"/>
      <c r="F327" s="764"/>
      <c r="G327" s="764"/>
    </row>
    <row r="328" spans="1:7" x14ac:dyDescent="0.15">
      <c r="A328" s="1"/>
      <c r="B328" s="774"/>
      <c r="C328" s="1975"/>
      <c r="D328" s="1975"/>
      <c r="E328" s="1975"/>
      <c r="F328" s="764"/>
      <c r="G328" s="764"/>
    </row>
    <row r="329" spans="1:7" x14ac:dyDescent="0.15">
      <c r="A329" s="1"/>
      <c r="B329" s="774"/>
      <c r="C329" s="1975"/>
      <c r="D329" s="1975"/>
      <c r="E329" s="1975"/>
      <c r="F329" s="764"/>
      <c r="G329" s="764"/>
    </row>
    <row r="330" spans="1:7" x14ac:dyDescent="0.15">
      <c r="A330" s="1"/>
      <c r="B330" s="774"/>
      <c r="C330" s="1975"/>
      <c r="D330" s="1975"/>
      <c r="E330" s="1975"/>
      <c r="F330" s="764"/>
      <c r="G330" s="764"/>
    </row>
    <row r="331" spans="1:7" x14ac:dyDescent="0.15">
      <c r="A331" s="1"/>
      <c r="B331" s="774"/>
      <c r="C331" s="1975"/>
      <c r="D331" s="1975"/>
      <c r="E331" s="1975"/>
      <c r="F331" s="764"/>
      <c r="G331" s="764"/>
    </row>
    <row r="332" spans="1:7" x14ac:dyDescent="0.15">
      <c r="A332" s="1"/>
      <c r="B332" s="774"/>
      <c r="C332" s="1975"/>
      <c r="D332" s="1975"/>
      <c r="E332" s="1975"/>
      <c r="F332" s="764"/>
      <c r="G332" s="764"/>
    </row>
    <row r="333" spans="1:7" x14ac:dyDescent="0.15">
      <c r="A333" s="1" t="s">
        <v>968</v>
      </c>
      <c r="B333" s="774"/>
      <c r="C333" s="1975"/>
      <c r="D333" s="1975"/>
      <c r="E333" s="1975"/>
      <c r="F333" s="764"/>
      <c r="G333" s="764"/>
    </row>
    <row r="334" spans="1:7" x14ac:dyDescent="0.15">
      <c r="A334" s="1"/>
      <c r="B334" s="774"/>
      <c r="C334" s="1975"/>
      <c r="D334" s="1975"/>
      <c r="E334" s="1975"/>
      <c r="F334" s="764"/>
      <c r="G334" s="764"/>
    </row>
    <row r="335" spans="1:7" x14ac:dyDescent="0.15">
      <c r="A335" s="1"/>
      <c r="B335" s="774"/>
      <c r="C335" s="1975"/>
      <c r="D335" s="1975"/>
      <c r="E335" s="1975"/>
      <c r="F335" s="764"/>
      <c r="G335" s="764"/>
    </row>
    <row r="336" spans="1:7" x14ac:dyDescent="0.15">
      <c r="A336" s="1"/>
      <c r="B336" s="774"/>
      <c r="C336" s="1975"/>
      <c r="D336" s="1975"/>
      <c r="E336" s="1975"/>
      <c r="F336" s="764"/>
      <c r="G336" s="764"/>
    </row>
    <row r="337" spans="1:8" x14ac:dyDescent="0.15">
      <c r="A337" s="1"/>
      <c r="B337" s="774"/>
      <c r="C337" s="1975"/>
      <c r="D337" s="1975"/>
      <c r="E337" s="1975"/>
      <c r="F337" s="764"/>
      <c r="G337" s="764"/>
    </row>
    <row r="338" spans="1:8" x14ac:dyDescent="0.15">
      <c r="A338" s="1"/>
      <c r="B338" s="774"/>
      <c r="C338" s="1975"/>
      <c r="D338" s="1975"/>
      <c r="E338" s="1975"/>
      <c r="F338" s="764"/>
      <c r="G338" s="764"/>
    </row>
    <row r="339" spans="1:8" x14ac:dyDescent="0.15">
      <c r="A339" s="1"/>
      <c r="B339" s="774"/>
      <c r="C339" s="1975"/>
      <c r="D339" s="1975"/>
      <c r="E339" s="1975"/>
      <c r="F339" s="764"/>
      <c r="G339" s="764"/>
    </row>
    <row r="340" spans="1:8" x14ac:dyDescent="0.15">
      <c r="A340" s="1"/>
      <c r="B340" s="774"/>
      <c r="C340" s="1975"/>
      <c r="D340" s="1975"/>
      <c r="E340" s="1975"/>
      <c r="F340" s="764"/>
      <c r="G340" s="764"/>
    </row>
    <row r="341" spans="1:8" x14ac:dyDescent="0.15">
      <c r="A341" s="1"/>
      <c r="B341" s="774"/>
      <c r="C341" s="1975"/>
      <c r="D341" s="1975"/>
      <c r="E341" s="1975"/>
      <c r="F341" s="764"/>
      <c r="G341" s="764"/>
    </row>
    <row r="342" spans="1:8" x14ac:dyDescent="0.15">
      <c r="A342" s="1"/>
      <c r="B342" s="774"/>
      <c r="C342" s="1975"/>
      <c r="D342" s="1975"/>
      <c r="E342" s="1975"/>
      <c r="F342" s="764"/>
      <c r="G342" s="764"/>
    </row>
    <row r="343" spans="1:8" x14ac:dyDescent="0.15">
      <c r="A343" s="1"/>
      <c r="B343" s="774"/>
      <c r="C343" s="1975"/>
      <c r="D343" s="1975"/>
      <c r="E343" s="1975"/>
      <c r="F343" s="764"/>
      <c r="G343" s="764"/>
    </row>
    <row r="344" spans="1:8" x14ac:dyDescent="0.15">
      <c r="A344" s="1"/>
      <c r="B344" s="774"/>
      <c r="C344" s="1975"/>
      <c r="D344" s="1975"/>
      <c r="E344" s="1975"/>
      <c r="F344" s="764"/>
      <c r="G344" s="764"/>
    </row>
    <row r="345" spans="1:8" x14ac:dyDescent="0.15">
      <c r="A345" s="1"/>
      <c r="B345" s="774"/>
      <c r="C345" s="1975"/>
      <c r="D345" s="1975"/>
      <c r="E345" s="1975"/>
      <c r="F345" s="764"/>
      <c r="G345" s="764"/>
    </row>
    <row r="346" spans="1:8" x14ac:dyDescent="0.15">
      <c r="A346" s="1"/>
      <c r="B346" s="774"/>
      <c r="C346" s="1975"/>
      <c r="D346" s="1975"/>
      <c r="E346" s="1975"/>
      <c r="F346" s="764"/>
      <c r="G346" s="764"/>
    </row>
    <row r="347" spans="1:8" x14ac:dyDescent="0.15">
      <c r="A347" s="1"/>
      <c r="B347" s="774"/>
      <c r="C347" s="1975"/>
      <c r="D347" s="1975"/>
      <c r="E347" s="1975"/>
      <c r="F347" s="764"/>
      <c r="G347" s="764"/>
    </row>
    <row r="348" spans="1:8" x14ac:dyDescent="0.15">
      <c r="A348" s="1"/>
      <c r="B348" s="774"/>
      <c r="C348" s="1975"/>
      <c r="D348" s="1975"/>
      <c r="E348" s="1975"/>
      <c r="F348" s="764"/>
      <c r="G348" s="764"/>
    </row>
    <row r="349" spans="1:8" x14ac:dyDescent="0.15">
      <c r="A349" s="1"/>
      <c r="B349" s="774"/>
      <c r="C349" s="1975"/>
      <c r="D349" s="1975"/>
      <c r="E349" s="1975"/>
      <c r="F349" s="764"/>
      <c r="G349" s="764"/>
    </row>
    <row r="351" spans="1:8" x14ac:dyDescent="0.15">
      <c r="A351" s="1" t="s">
        <v>980</v>
      </c>
      <c r="B351" s="1"/>
    </row>
    <row r="352" spans="1:8" x14ac:dyDescent="0.15">
      <c r="A352" s="1"/>
      <c r="B352" s="1"/>
      <c r="C352" s="1"/>
      <c r="H352" s="765"/>
    </row>
    <row r="353" spans="1:10" x14ac:dyDescent="0.15">
      <c r="A353" s="1"/>
      <c r="B353" s="1"/>
      <c r="C353" s="1"/>
      <c r="H353" s="765"/>
    </row>
    <row r="354" spans="1:10" x14ac:dyDescent="0.15">
      <c r="A354" s="1"/>
      <c r="B354" s="1"/>
    </row>
    <row r="355" spans="1:10" x14ac:dyDescent="0.2">
      <c r="A355" s="632" t="s">
        <v>1217</v>
      </c>
      <c r="B355" s="632"/>
    </row>
    <row r="356" spans="1:10" s="709" customFormat="1" ht="14" thickBot="1" x14ac:dyDescent="0.2">
      <c r="B356" s="499"/>
      <c r="C356" s="569"/>
      <c r="D356" s="569"/>
      <c r="E356" s="546"/>
      <c r="F356" s="546" t="s">
        <v>281</v>
      </c>
      <c r="G356" s="546" t="s">
        <v>282</v>
      </c>
    </row>
    <row r="357" spans="1:10" x14ac:dyDescent="0.15">
      <c r="A357" s="1" t="s">
        <v>232</v>
      </c>
      <c r="B357" s="1"/>
      <c r="C357" s="1975"/>
      <c r="D357" s="1975"/>
      <c r="E357" s="1975"/>
      <c r="I357" s="763"/>
      <c r="J357" s="763"/>
    </row>
    <row r="358" spans="1:10" x14ac:dyDescent="0.2">
      <c r="C358" s="1975"/>
      <c r="D358" s="1975"/>
      <c r="E358" s="1975"/>
      <c r="I358" s="763"/>
      <c r="J358" s="763"/>
    </row>
    <row r="359" spans="1:10" x14ac:dyDescent="0.2">
      <c r="B359" s="761"/>
      <c r="C359" s="1975"/>
      <c r="D359" s="1975"/>
      <c r="E359" s="1975"/>
      <c r="I359" s="763"/>
      <c r="J359" s="763"/>
    </row>
    <row r="360" spans="1:10" x14ac:dyDescent="0.2">
      <c r="C360" s="1975"/>
      <c r="D360" s="1975"/>
      <c r="E360" s="1975"/>
      <c r="I360" s="763"/>
      <c r="J360" s="763"/>
    </row>
    <row r="361" spans="1:10" x14ac:dyDescent="0.2">
      <c r="C361" s="1975"/>
      <c r="D361" s="1975"/>
      <c r="E361" s="1975"/>
      <c r="I361" s="763"/>
      <c r="J361" s="763"/>
    </row>
    <row r="362" spans="1:10" x14ac:dyDescent="0.2">
      <c r="C362" s="1975"/>
      <c r="D362" s="1975"/>
      <c r="E362" s="1975"/>
      <c r="I362" s="763"/>
      <c r="J362" s="763"/>
    </row>
    <row r="363" spans="1:10" x14ac:dyDescent="0.2">
      <c r="A363" s="711" t="s">
        <v>233</v>
      </c>
      <c r="C363" s="1975"/>
      <c r="D363" s="1975"/>
      <c r="E363" s="1975"/>
      <c r="I363" s="763"/>
      <c r="J363" s="763"/>
    </row>
    <row r="364" spans="1:10" x14ac:dyDescent="0.2">
      <c r="C364" s="1975"/>
      <c r="D364" s="1975"/>
      <c r="E364" s="1975"/>
      <c r="I364" s="763"/>
      <c r="J364" s="763"/>
    </row>
    <row r="365" spans="1:10" x14ac:dyDescent="0.2">
      <c r="C365" s="1975"/>
      <c r="D365" s="1975"/>
      <c r="E365" s="1975"/>
      <c r="I365" s="763"/>
      <c r="J365" s="763"/>
    </row>
    <row r="366" spans="1:10" x14ac:dyDescent="0.2">
      <c r="C366" s="1975"/>
      <c r="D366" s="1975"/>
      <c r="E366" s="1975"/>
      <c r="I366" s="763"/>
      <c r="J366" s="763"/>
    </row>
    <row r="367" spans="1:10" x14ac:dyDescent="0.2">
      <c r="C367" s="1975"/>
      <c r="D367" s="1975"/>
      <c r="E367" s="1975"/>
      <c r="I367" s="763"/>
      <c r="J367" s="763"/>
    </row>
    <row r="368" spans="1:10" x14ac:dyDescent="0.2">
      <c r="A368" s="711" t="s">
        <v>112</v>
      </c>
      <c r="C368" s="1975"/>
      <c r="D368" s="1975"/>
      <c r="E368" s="1975"/>
      <c r="I368" s="763"/>
      <c r="J368" s="763"/>
    </row>
    <row r="369" spans="1:10" x14ac:dyDescent="0.2">
      <c r="C369" s="1975"/>
      <c r="D369" s="1975"/>
      <c r="E369" s="1975"/>
      <c r="I369" s="763"/>
      <c r="J369" s="763"/>
    </row>
    <row r="370" spans="1:10" x14ac:dyDescent="0.2">
      <c r="B370" s="761"/>
      <c r="C370" s="1975"/>
      <c r="D370" s="1975"/>
      <c r="E370" s="1975"/>
      <c r="I370" s="763"/>
      <c r="J370" s="763"/>
    </row>
    <row r="371" spans="1:10" x14ac:dyDescent="0.2">
      <c r="C371" s="1975"/>
      <c r="D371" s="1975"/>
      <c r="E371" s="1975"/>
      <c r="I371" s="763"/>
      <c r="J371" s="763"/>
    </row>
    <row r="372" spans="1:10" x14ac:dyDescent="0.2">
      <c r="C372" s="1975"/>
      <c r="D372" s="1975"/>
      <c r="E372" s="1975"/>
      <c r="I372" s="763"/>
      <c r="J372" s="763"/>
    </row>
    <row r="373" spans="1:10" x14ac:dyDescent="0.2">
      <c r="C373" s="1975"/>
      <c r="D373" s="1975"/>
      <c r="E373" s="1975"/>
      <c r="I373" s="763"/>
      <c r="J373" s="763"/>
    </row>
    <row r="374" spans="1:10" x14ac:dyDescent="0.2">
      <c r="A374" s="711" t="s">
        <v>174</v>
      </c>
      <c r="C374" s="1975"/>
      <c r="D374" s="1975"/>
      <c r="E374" s="1975"/>
      <c r="I374" s="763"/>
      <c r="J374" s="763"/>
    </row>
    <row r="375" spans="1:10" x14ac:dyDescent="0.2">
      <c r="C375" s="1975"/>
      <c r="D375" s="1975"/>
      <c r="E375" s="1975"/>
      <c r="I375" s="763"/>
      <c r="J375" s="763"/>
    </row>
    <row r="376" spans="1:10" x14ac:dyDescent="0.2">
      <c r="C376" s="1975"/>
      <c r="D376" s="1975"/>
      <c r="E376" s="1975"/>
      <c r="I376" s="763"/>
      <c r="J376" s="763"/>
    </row>
    <row r="377" spans="1:10" x14ac:dyDescent="0.2">
      <c r="C377" s="1975"/>
      <c r="D377" s="1975"/>
      <c r="E377" s="1975"/>
      <c r="I377" s="763"/>
      <c r="J377" s="763"/>
    </row>
    <row r="378" spans="1:10" x14ac:dyDescent="0.2">
      <c r="A378" s="711" t="s">
        <v>456</v>
      </c>
      <c r="C378" s="1975"/>
      <c r="D378" s="1975"/>
      <c r="E378" s="1975"/>
      <c r="I378" s="763"/>
      <c r="J378" s="763"/>
    </row>
    <row r="379" spans="1:10" x14ac:dyDescent="0.2">
      <c r="C379" s="1975"/>
      <c r="D379" s="1975"/>
      <c r="E379" s="1975"/>
      <c r="I379" s="763"/>
      <c r="J379" s="763"/>
    </row>
    <row r="380" spans="1:10" x14ac:dyDescent="0.2">
      <c r="C380" s="1975"/>
      <c r="D380" s="1975"/>
      <c r="E380" s="1975"/>
      <c r="I380" s="763"/>
      <c r="J380" s="763"/>
    </row>
    <row r="381" spans="1:10" x14ac:dyDescent="0.2">
      <c r="C381" s="1975"/>
      <c r="D381" s="1975"/>
      <c r="E381" s="1975"/>
      <c r="I381" s="763"/>
      <c r="J381" s="763"/>
    </row>
    <row r="382" spans="1:10" x14ac:dyDescent="0.2">
      <c r="C382" s="1975"/>
      <c r="D382" s="1975"/>
      <c r="E382" s="1975"/>
      <c r="I382" s="763"/>
      <c r="J382" s="763"/>
    </row>
  </sheetData>
  <mergeCells count="308">
    <mergeCell ref="C22:E22"/>
    <mergeCell ref="C23:E23"/>
    <mergeCell ref="C24:E24"/>
    <mergeCell ref="C17:E17"/>
    <mergeCell ref="C18:E18"/>
    <mergeCell ref="C19:E19"/>
    <mergeCell ref="C20:E20"/>
    <mergeCell ref="C21:E21"/>
    <mergeCell ref="C48:E48"/>
    <mergeCell ref="C42:E42"/>
    <mergeCell ref="C33:E33"/>
    <mergeCell ref="C34:E34"/>
    <mergeCell ref="C35:E35"/>
    <mergeCell ref="C36:E36"/>
    <mergeCell ref="C37:E37"/>
    <mergeCell ref="C28:E28"/>
    <mergeCell ref="C29:E29"/>
    <mergeCell ref="C30:E30"/>
    <mergeCell ref="C31:E31"/>
    <mergeCell ref="C32:E32"/>
    <mergeCell ref="C49:E49"/>
    <mergeCell ref="C50:E50"/>
    <mergeCell ref="C51:E51"/>
    <mergeCell ref="C5:E5"/>
    <mergeCell ref="C6:E6"/>
    <mergeCell ref="C7:E7"/>
    <mergeCell ref="C8:E8"/>
    <mergeCell ref="C9:E9"/>
    <mergeCell ref="C10:E10"/>
    <mergeCell ref="C11:E11"/>
    <mergeCell ref="C12:E12"/>
    <mergeCell ref="C13:E13"/>
    <mergeCell ref="C14:E14"/>
    <mergeCell ref="C15:E15"/>
    <mergeCell ref="C16:E16"/>
    <mergeCell ref="C43:E43"/>
    <mergeCell ref="C44:E44"/>
    <mergeCell ref="C45:E45"/>
    <mergeCell ref="C46:E46"/>
    <mergeCell ref="C47:E47"/>
    <mergeCell ref="C38:E38"/>
    <mergeCell ref="C39:E39"/>
    <mergeCell ref="C40:E40"/>
    <mergeCell ref="C41:E41"/>
    <mergeCell ref="C82:E82"/>
    <mergeCell ref="C83:E83"/>
    <mergeCell ref="C84:E84"/>
    <mergeCell ref="C85:E85"/>
    <mergeCell ref="C56:E56"/>
    <mergeCell ref="C77:E77"/>
    <mergeCell ref="C78:E78"/>
    <mergeCell ref="C79:E79"/>
    <mergeCell ref="C80:E80"/>
    <mergeCell ref="C81:E81"/>
    <mergeCell ref="C72:E72"/>
    <mergeCell ref="C73:E73"/>
    <mergeCell ref="C74:E74"/>
    <mergeCell ref="C75:E75"/>
    <mergeCell ref="C76:E76"/>
    <mergeCell ref="C150:E150"/>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145:E145"/>
    <mergeCell ref="C146:E146"/>
    <mergeCell ref="C147:E147"/>
    <mergeCell ref="C148:E148"/>
    <mergeCell ref="C149:E149"/>
    <mergeCell ref="C140:E140"/>
    <mergeCell ref="C141:E141"/>
    <mergeCell ref="C142:E142"/>
    <mergeCell ref="C143:E143"/>
    <mergeCell ref="C144:E144"/>
    <mergeCell ref="C135:E135"/>
    <mergeCell ref="C136:E136"/>
    <mergeCell ref="C137:E137"/>
    <mergeCell ref="C138:E138"/>
    <mergeCell ref="C139:E139"/>
    <mergeCell ref="C109:E109"/>
    <mergeCell ref="C110:E110"/>
    <mergeCell ref="C111:E111"/>
    <mergeCell ref="C89:E89"/>
    <mergeCell ref="C134:E134"/>
    <mergeCell ref="C133:E133"/>
    <mergeCell ref="C104:E104"/>
    <mergeCell ref="C105:E105"/>
    <mergeCell ref="C106:E106"/>
    <mergeCell ref="C107:E107"/>
    <mergeCell ref="C108:E108"/>
    <mergeCell ref="C178:E178"/>
    <mergeCell ref="C172:E172"/>
    <mergeCell ref="C163:E163"/>
    <mergeCell ref="C164:E164"/>
    <mergeCell ref="C165:E165"/>
    <mergeCell ref="C166:E166"/>
    <mergeCell ref="C167:E167"/>
    <mergeCell ref="C158:E158"/>
    <mergeCell ref="C159:E159"/>
    <mergeCell ref="C160:E160"/>
    <mergeCell ref="C161:E161"/>
    <mergeCell ref="C162:E162"/>
    <mergeCell ref="C153:E153"/>
    <mergeCell ref="C154:E154"/>
    <mergeCell ref="C155:E155"/>
    <mergeCell ref="C156:E156"/>
    <mergeCell ref="C179:E17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73:E173"/>
    <mergeCell ref="C174:E174"/>
    <mergeCell ref="C175:E175"/>
    <mergeCell ref="C176:E176"/>
    <mergeCell ref="C177:E177"/>
    <mergeCell ref="C168:E168"/>
    <mergeCell ref="C169:E169"/>
    <mergeCell ref="C170:E170"/>
    <mergeCell ref="C171:E171"/>
    <mergeCell ref="C157:E157"/>
    <mergeCell ref="C203:E203"/>
    <mergeCell ref="C204:E204"/>
    <mergeCell ref="C205:E205"/>
    <mergeCell ref="C206:E206"/>
    <mergeCell ref="C210:E210"/>
    <mergeCell ref="C198:E198"/>
    <mergeCell ref="C199:E199"/>
    <mergeCell ref="C200:E200"/>
    <mergeCell ref="C201:E201"/>
    <mergeCell ref="C202:E202"/>
    <mergeCell ref="C193:E193"/>
    <mergeCell ref="C194:E194"/>
    <mergeCell ref="C195:E195"/>
    <mergeCell ref="C196:E196"/>
    <mergeCell ref="C197:E197"/>
    <mergeCell ref="C188:E188"/>
    <mergeCell ref="C189:E189"/>
    <mergeCell ref="C190:E190"/>
    <mergeCell ref="C191:E191"/>
    <mergeCell ref="C192:E192"/>
    <mergeCell ref="C183:E183"/>
    <mergeCell ref="C184:E184"/>
    <mergeCell ref="C185:E185"/>
    <mergeCell ref="C186:E186"/>
    <mergeCell ref="C187:E187"/>
    <mergeCell ref="C234:E234"/>
    <mergeCell ref="C235:E235"/>
    <mergeCell ref="B237:F237"/>
    <mergeCell ref="C269:E269"/>
    <mergeCell ref="C262:E262"/>
    <mergeCell ref="C265:E265"/>
    <mergeCell ref="C263:E263"/>
    <mergeCell ref="C264:E264"/>
    <mergeCell ref="C229:E229"/>
    <mergeCell ref="C230:E230"/>
    <mergeCell ref="C231:E231"/>
    <mergeCell ref="C232:E232"/>
    <mergeCell ref="C233:E233"/>
    <mergeCell ref="C224:E224"/>
    <mergeCell ref="C225:E225"/>
    <mergeCell ref="C226:E226"/>
    <mergeCell ref="C227:E227"/>
    <mergeCell ref="C228:E228"/>
    <mergeCell ref="C348:E348"/>
    <mergeCell ref="C349:E349"/>
    <mergeCell ref="C182:E182"/>
    <mergeCell ref="C211:E211"/>
    <mergeCell ref="C212:E212"/>
    <mergeCell ref="C213:E213"/>
    <mergeCell ref="C214:E214"/>
    <mergeCell ref="C215:E215"/>
    <mergeCell ref="C216:E216"/>
    <mergeCell ref="C217:E217"/>
    <mergeCell ref="C218:E218"/>
    <mergeCell ref="C219:E219"/>
    <mergeCell ref="C220:E220"/>
    <mergeCell ref="C221:E221"/>
    <mergeCell ref="C222:E222"/>
    <mergeCell ref="C223:E223"/>
    <mergeCell ref="C343:E343"/>
    <mergeCell ref="C344:E344"/>
    <mergeCell ref="C345:E345"/>
    <mergeCell ref="C346:E346"/>
    <mergeCell ref="C347:E347"/>
    <mergeCell ref="C338:E338"/>
    <mergeCell ref="C339:E339"/>
    <mergeCell ref="C340:E340"/>
    <mergeCell ref="C341:E341"/>
    <mergeCell ref="C342:E342"/>
    <mergeCell ref="C333:E333"/>
    <mergeCell ref="C334:E334"/>
    <mergeCell ref="C335:E335"/>
    <mergeCell ref="C336:E336"/>
    <mergeCell ref="C337:E337"/>
    <mergeCell ref="C328:E328"/>
    <mergeCell ref="C329:E329"/>
    <mergeCell ref="C330:E330"/>
    <mergeCell ref="C331:E331"/>
    <mergeCell ref="C332:E332"/>
    <mergeCell ref="C324:E324"/>
    <mergeCell ref="C325:E325"/>
    <mergeCell ref="C326:E326"/>
    <mergeCell ref="C327:E327"/>
    <mergeCell ref="C318:E318"/>
    <mergeCell ref="C319:E319"/>
    <mergeCell ref="C320:E320"/>
    <mergeCell ref="C321:E321"/>
    <mergeCell ref="C322:E322"/>
    <mergeCell ref="C315:E315"/>
    <mergeCell ref="C316:E316"/>
    <mergeCell ref="C317:E317"/>
    <mergeCell ref="C308:E308"/>
    <mergeCell ref="C309:E309"/>
    <mergeCell ref="C310:E310"/>
    <mergeCell ref="C311:E311"/>
    <mergeCell ref="C312:E312"/>
    <mergeCell ref="C323:E323"/>
    <mergeCell ref="C306:E306"/>
    <mergeCell ref="C307:E307"/>
    <mergeCell ref="C298:E298"/>
    <mergeCell ref="C299:E299"/>
    <mergeCell ref="C300:E300"/>
    <mergeCell ref="C301:E301"/>
    <mergeCell ref="C302:E302"/>
    <mergeCell ref="C313:E313"/>
    <mergeCell ref="C314:E314"/>
    <mergeCell ref="C296:E296"/>
    <mergeCell ref="C297:E297"/>
    <mergeCell ref="C381:E381"/>
    <mergeCell ref="C382:E382"/>
    <mergeCell ref="C268:E268"/>
    <mergeCell ref="C209:E209"/>
    <mergeCell ref="C270:E270"/>
    <mergeCell ref="C271:E271"/>
    <mergeCell ref="C272:E272"/>
    <mergeCell ref="C273:E273"/>
    <mergeCell ref="C274:E274"/>
    <mergeCell ref="C275:E275"/>
    <mergeCell ref="C276:E276"/>
    <mergeCell ref="C277:E277"/>
    <mergeCell ref="C278:E278"/>
    <mergeCell ref="C279:E279"/>
    <mergeCell ref="C280:E280"/>
    <mergeCell ref="C281:E281"/>
    <mergeCell ref="C376:E376"/>
    <mergeCell ref="C377:E377"/>
    <mergeCell ref="C378:E378"/>
    <mergeCell ref="C303:E303"/>
    <mergeCell ref="C304:E304"/>
    <mergeCell ref="C305:E305"/>
    <mergeCell ref="C379:E379"/>
    <mergeCell ref="C380:E380"/>
    <mergeCell ref="C371:E371"/>
    <mergeCell ref="C372:E372"/>
    <mergeCell ref="C373:E373"/>
    <mergeCell ref="C374:E374"/>
    <mergeCell ref="C375:E375"/>
    <mergeCell ref="C366:E366"/>
    <mergeCell ref="C367:E367"/>
    <mergeCell ref="C368:E368"/>
    <mergeCell ref="C369:E369"/>
    <mergeCell ref="C370:E370"/>
    <mergeCell ref="C361:E361"/>
    <mergeCell ref="C362:E362"/>
    <mergeCell ref="C363:E363"/>
    <mergeCell ref="C364:E364"/>
    <mergeCell ref="C365:E365"/>
    <mergeCell ref="B52:G52"/>
    <mergeCell ref="C358:E358"/>
    <mergeCell ref="C357:E357"/>
    <mergeCell ref="C359:E359"/>
    <mergeCell ref="C360:E360"/>
    <mergeCell ref="C282:E282"/>
    <mergeCell ref="C283:E283"/>
    <mergeCell ref="C284:E284"/>
    <mergeCell ref="C285:E285"/>
    <mergeCell ref="C286:E286"/>
    <mergeCell ref="C287:E287"/>
    <mergeCell ref="C288:E288"/>
    <mergeCell ref="C289:E289"/>
    <mergeCell ref="C290:E290"/>
    <mergeCell ref="C291:E291"/>
    <mergeCell ref="C292:E292"/>
    <mergeCell ref="C293:E293"/>
    <mergeCell ref="C294:E294"/>
    <mergeCell ref="C295:E295"/>
  </mergeCells>
  <phoneticPr fontId="64" type="noConversion"/>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8"/>
  <sheetViews>
    <sheetView zoomScale="150" zoomScaleNormal="150" zoomScalePageLayoutView="150" workbookViewId="0">
      <selection activeCell="C11" sqref="C11:E11"/>
    </sheetView>
  </sheetViews>
  <sheetFormatPr baseColWidth="10" defaultColWidth="8.83203125" defaultRowHeight="13" x14ac:dyDescent="0.2"/>
  <cols>
    <col min="1" max="1" width="6.6640625" style="709" customWidth="1"/>
    <col min="2" max="5" width="12.6640625" style="709" customWidth="1"/>
    <col min="6" max="7" width="12.6640625" style="710" customWidth="1"/>
    <col min="8" max="16384" width="8.83203125" style="709"/>
  </cols>
  <sheetData>
    <row r="1" spans="1:10" x14ac:dyDescent="0.2">
      <c r="A1" s="629" t="s">
        <v>2095</v>
      </c>
      <c r="B1" s="629"/>
      <c r="C1" s="708"/>
      <c r="D1" s="708"/>
      <c r="E1" s="708"/>
      <c r="F1" s="755"/>
      <c r="G1" s="755"/>
    </row>
    <row r="2" spans="1:10" s="756" customFormat="1" x14ac:dyDescent="0.2">
      <c r="A2" s="426"/>
      <c r="B2" s="426"/>
      <c r="F2" s="757"/>
      <c r="G2" s="757"/>
    </row>
    <row r="3" spans="1:10" x14ac:dyDescent="0.2">
      <c r="A3" s="629" t="s">
        <v>1218</v>
      </c>
      <c r="B3" s="629"/>
    </row>
    <row r="4" spans="1:10" ht="14" thickBot="1" x14ac:dyDescent="0.2">
      <c r="B4" s="499"/>
      <c r="C4" s="569"/>
      <c r="D4" s="569"/>
      <c r="E4" s="546"/>
      <c r="F4" s="546" t="s">
        <v>281</v>
      </c>
      <c r="G4" s="546" t="s">
        <v>282</v>
      </c>
    </row>
    <row r="5" spans="1:10" x14ac:dyDescent="0.2">
      <c r="A5" s="709" t="s">
        <v>232</v>
      </c>
      <c r="B5" s="510"/>
      <c r="C5" s="1742"/>
      <c r="D5" s="1746"/>
      <c r="E5" s="1746"/>
      <c r="F5" s="758"/>
      <c r="G5" s="758"/>
      <c r="I5" s="710"/>
      <c r="J5" s="710"/>
    </row>
    <row r="6" spans="1:10" x14ac:dyDescent="0.2">
      <c r="B6" s="510"/>
      <c r="C6" s="1742"/>
      <c r="D6" s="1746"/>
      <c r="E6" s="1746"/>
      <c r="F6" s="758"/>
      <c r="G6" s="758"/>
      <c r="I6" s="710"/>
      <c r="J6" s="710"/>
    </row>
    <row r="7" spans="1:10" x14ac:dyDescent="0.2">
      <c r="B7" s="510"/>
      <c r="C7" s="1742"/>
      <c r="D7" s="1746"/>
      <c r="E7" s="1746"/>
      <c r="F7" s="758"/>
      <c r="G7" s="758"/>
      <c r="I7" s="710"/>
      <c r="J7" s="710"/>
    </row>
    <row r="8" spans="1:10" x14ac:dyDescent="0.2">
      <c r="C8" s="1742"/>
      <c r="D8" s="1746"/>
      <c r="E8" s="1746"/>
    </row>
    <row r="9" spans="1:10" x14ac:dyDescent="0.2">
      <c r="A9" s="709" t="s">
        <v>233</v>
      </c>
      <c r="B9" s="510"/>
      <c r="C9" s="1742"/>
      <c r="D9" s="1746"/>
      <c r="E9" s="1746"/>
      <c r="F9" s="758"/>
      <c r="G9" s="758"/>
      <c r="I9" s="710"/>
      <c r="J9" s="710"/>
    </row>
    <row r="10" spans="1:10" x14ac:dyDescent="0.2">
      <c r="B10" s="510"/>
      <c r="C10" s="1742"/>
      <c r="D10" s="1746"/>
      <c r="E10" s="1746"/>
      <c r="F10" s="758"/>
      <c r="G10" s="758"/>
      <c r="I10" s="710"/>
      <c r="J10" s="710"/>
    </row>
    <row r="11" spans="1:10" x14ac:dyDescent="0.2">
      <c r="C11" s="1742"/>
      <c r="D11" s="1746"/>
      <c r="E11" s="1746"/>
      <c r="F11" s="709"/>
      <c r="G11" s="709"/>
      <c r="I11" s="710"/>
      <c r="J11" s="710"/>
    </row>
    <row r="12" spans="1:10" x14ac:dyDescent="0.2">
      <c r="A12" s="709" t="s">
        <v>112</v>
      </c>
      <c r="B12" s="510"/>
      <c r="C12" s="1742"/>
      <c r="D12" s="1746"/>
      <c r="E12" s="1746"/>
      <c r="F12" s="758"/>
      <c r="G12" s="758"/>
      <c r="I12" s="710"/>
      <c r="J12" s="710"/>
    </row>
    <row r="13" spans="1:10" x14ac:dyDescent="0.2">
      <c r="B13" s="510"/>
      <c r="C13" s="1742"/>
      <c r="D13" s="1746"/>
      <c r="E13" s="1746"/>
      <c r="F13" s="758"/>
      <c r="G13" s="758"/>
      <c r="I13" s="710"/>
      <c r="J13" s="710"/>
    </row>
    <row r="14" spans="1:10" x14ac:dyDescent="0.2">
      <c r="B14" s="510"/>
      <c r="C14" s="1742"/>
      <c r="D14" s="1746"/>
      <c r="E14" s="1746"/>
      <c r="F14" s="758"/>
      <c r="G14" s="758"/>
      <c r="I14" s="710"/>
      <c r="J14" s="710"/>
    </row>
    <row r="15" spans="1:10" x14ac:dyDescent="0.2">
      <c r="B15" s="510"/>
      <c r="C15" s="1742"/>
      <c r="D15" s="1746"/>
      <c r="E15" s="1746"/>
      <c r="F15" s="758"/>
      <c r="G15" s="759"/>
      <c r="I15" s="710"/>
      <c r="J15" s="710"/>
    </row>
    <row r="16" spans="1:10" x14ac:dyDescent="0.2">
      <c r="B16" s="510"/>
      <c r="C16" s="1742"/>
      <c r="D16" s="1746"/>
      <c r="E16" s="1746"/>
      <c r="F16" s="709"/>
      <c r="G16" s="709"/>
      <c r="I16" s="710"/>
      <c r="J16" s="710"/>
    </row>
    <row r="17" spans="1:10" x14ac:dyDescent="0.2">
      <c r="B17" s="510"/>
      <c r="C17" s="1742"/>
      <c r="D17" s="1746"/>
      <c r="E17" s="1746"/>
      <c r="F17" s="758"/>
      <c r="G17" s="758"/>
      <c r="I17" s="710"/>
      <c r="J17" s="710"/>
    </row>
    <row r="18" spans="1:10" x14ac:dyDescent="0.2">
      <c r="B18" s="510"/>
      <c r="C18" s="1742"/>
      <c r="D18" s="1746"/>
      <c r="E18" s="1746"/>
      <c r="F18" s="758"/>
      <c r="G18" s="758"/>
      <c r="I18" s="710"/>
      <c r="J18" s="710"/>
    </row>
    <row r="19" spans="1:10" x14ac:dyDescent="0.2">
      <c r="C19" s="1742"/>
      <c r="D19" s="1746"/>
      <c r="E19" s="1746"/>
      <c r="F19" s="709"/>
      <c r="G19" s="709"/>
      <c r="I19" s="710"/>
      <c r="J19" s="710"/>
    </row>
    <row r="20" spans="1:10" x14ac:dyDescent="0.2">
      <c r="A20" s="709" t="s">
        <v>174</v>
      </c>
      <c r="B20" s="510"/>
      <c r="C20" s="1742"/>
      <c r="D20" s="1746"/>
      <c r="E20" s="1746"/>
      <c r="F20" s="758"/>
      <c r="G20" s="758"/>
      <c r="I20" s="710"/>
      <c r="J20" s="710"/>
    </row>
    <row r="21" spans="1:10" x14ac:dyDescent="0.2">
      <c r="B21" s="510"/>
      <c r="C21" s="1742"/>
      <c r="D21" s="1746"/>
      <c r="E21" s="1746"/>
      <c r="F21" s="758"/>
      <c r="G21" s="758"/>
      <c r="I21" s="710"/>
      <c r="J21" s="710"/>
    </row>
    <row r="22" spans="1:10" x14ac:dyDescent="0.2">
      <c r="C22" s="1742"/>
      <c r="D22" s="1746"/>
      <c r="E22" s="1746"/>
    </row>
    <row r="23" spans="1:10" x14ac:dyDescent="0.2">
      <c r="A23" s="629" t="s">
        <v>1219</v>
      </c>
      <c r="B23" s="629"/>
      <c r="F23" s="709"/>
      <c r="G23" s="709"/>
      <c r="I23" s="710"/>
      <c r="J23" s="710"/>
    </row>
    <row r="24" spans="1:10" ht="14" thickBot="1" x14ac:dyDescent="0.2">
      <c r="B24" s="499"/>
      <c r="C24" s="569"/>
      <c r="D24" s="569"/>
      <c r="E24" s="546"/>
      <c r="F24" s="546" t="s">
        <v>281</v>
      </c>
      <c r="G24" s="546" t="s">
        <v>282</v>
      </c>
    </row>
    <row r="25" spans="1:10" x14ac:dyDescent="0.2">
      <c r="A25" s="709" t="s">
        <v>713</v>
      </c>
      <c r="B25" s="510"/>
      <c r="F25" s="758"/>
      <c r="G25" s="758"/>
      <c r="I25" s="710"/>
      <c r="J25" s="710"/>
    </row>
    <row r="26" spans="1:10" x14ac:dyDescent="0.2">
      <c r="B26" s="510"/>
      <c r="F26" s="758"/>
      <c r="G26" s="758"/>
      <c r="I26" s="710"/>
      <c r="J26" s="710"/>
    </row>
    <row r="27" spans="1:10" x14ac:dyDescent="0.2">
      <c r="B27" s="510"/>
      <c r="F27" s="758"/>
      <c r="G27" s="758"/>
      <c r="I27" s="710"/>
      <c r="J27" s="710"/>
    </row>
    <row r="28" spans="1:10" x14ac:dyDescent="0.2">
      <c r="F28" s="709"/>
      <c r="G28" s="709"/>
      <c r="I28" s="710"/>
      <c r="J28" s="710"/>
    </row>
    <row r="29" spans="1:10" x14ac:dyDescent="0.2">
      <c r="A29" s="709" t="s">
        <v>721</v>
      </c>
      <c r="B29" s="510"/>
      <c r="F29" s="758"/>
      <c r="G29" s="758"/>
      <c r="I29" s="710"/>
      <c r="J29" s="710"/>
    </row>
    <row r="30" spans="1:10" x14ac:dyDescent="0.2">
      <c r="B30" s="510"/>
      <c r="F30" s="758"/>
      <c r="G30" s="758"/>
      <c r="I30" s="710"/>
      <c r="J30" s="710"/>
    </row>
    <row r="31" spans="1:10" x14ac:dyDescent="0.2">
      <c r="B31" s="510"/>
      <c r="F31" s="709"/>
      <c r="G31" s="709"/>
      <c r="I31" s="710"/>
      <c r="J31" s="710"/>
    </row>
    <row r="32" spans="1:10" x14ac:dyDescent="0.2">
      <c r="B32" s="510"/>
      <c r="F32" s="758"/>
      <c r="G32" s="758"/>
      <c r="I32" s="710"/>
      <c r="J32" s="710"/>
    </row>
    <row r="33" spans="1:10" x14ac:dyDescent="0.2">
      <c r="B33" s="510"/>
      <c r="F33" s="758"/>
      <c r="G33" s="758"/>
      <c r="I33" s="710"/>
      <c r="J33" s="710"/>
    </row>
    <row r="34" spans="1:10" x14ac:dyDescent="0.2">
      <c r="B34" s="510"/>
      <c r="F34" s="758"/>
      <c r="G34" s="758"/>
      <c r="I34" s="710"/>
      <c r="J34" s="710"/>
    </row>
    <row r="35" spans="1:10" x14ac:dyDescent="0.2">
      <c r="F35" s="709"/>
      <c r="G35" s="709"/>
      <c r="I35" s="710"/>
      <c r="J35" s="710"/>
    </row>
    <row r="36" spans="1:10" x14ac:dyDescent="0.2">
      <c r="A36" s="709" t="s">
        <v>772</v>
      </c>
      <c r="B36" s="510"/>
      <c r="F36" s="758"/>
      <c r="G36" s="758"/>
      <c r="I36" s="710"/>
      <c r="J36" s="710"/>
    </row>
    <row r="37" spans="1:10" x14ac:dyDescent="0.2">
      <c r="B37" s="510"/>
      <c r="F37" s="758"/>
      <c r="G37" s="758"/>
      <c r="I37" s="710"/>
      <c r="J37" s="710"/>
    </row>
    <row r="38" spans="1:10" x14ac:dyDescent="0.2">
      <c r="B38" s="510"/>
      <c r="F38" s="758"/>
      <c r="G38" s="758"/>
      <c r="I38" s="710"/>
      <c r="J38" s="710"/>
    </row>
    <row r="39" spans="1:10" x14ac:dyDescent="0.2">
      <c r="C39" s="1742"/>
      <c r="D39" s="1746"/>
      <c r="E39" s="1746"/>
      <c r="F39" s="709"/>
      <c r="G39" s="709"/>
      <c r="I39" s="710"/>
      <c r="J39" s="710"/>
    </row>
    <row r="40" spans="1:10" x14ac:dyDescent="0.2">
      <c r="A40" s="709" t="s">
        <v>206</v>
      </c>
      <c r="B40" s="510"/>
      <c r="C40" s="1742"/>
      <c r="D40" s="1746"/>
      <c r="E40" s="1746"/>
      <c r="F40" s="758"/>
      <c r="G40" s="758"/>
      <c r="I40" s="710"/>
      <c r="J40" s="710"/>
    </row>
    <row r="41" spans="1:10" x14ac:dyDescent="0.2">
      <c r="B41" s="510"/>
      <c r="C41" s="1742"/>
      <c r="D41" s="1746"/>
      <c r="E41" s="1746"/>
      <c r="F41" s="758"/>
      <c r="G41" s="758"/>
      <c r="I41" s="710"/>
      <c r="J41" s="710"/>
    </row>
    <row r="42" spans="1:10" x14ac:dyDescent="0.2">
      <c r="B42" s="510"/>
      <c r="C42" s="1742"/>
      <c r="D42" s="1746"/>
      <c r="E42" s="1746"/>
      <c r="F42" s="758"/>
      <c r="G42" s="758"/>
      <c r="I42" s="710"/>
      <c r="J42" s="710"/>
    </row>
    <row r="43" spans="1:10" x14ac:dyDescent="0.2">
      <c r="B43" s="510"/>
      <c r="C43" s="1742"/>
      <c r="D43" s="1746"/>
      <c r="E43" s="1746"/>
      <c r="F43" s="709"/>
      <c r="G43" s="709"/>
      <c r="I43" s="710"/>
      <c r="J43" s="710"/>
    </row>
    <row r="44" spans="1:10" x14ac:dyDescent="0.2">
      <c r="B44" s="510"/>
      <c r="C44" s="1742"/>
      <c r="D44" s="1746"/>
      <c r="E44" s="1746"/>
      <c r="F44" s="758"/>
      <c r="G44" s="758"/>
      <c r="I44" s="710"/>
      <c r="J44" s="710"/>
    </row>
    <row r="45" spans="1:10" x14ac:dyDescent="0.2">
      <c r="B45" s="510"/>
      <c r="C45" s="1742"/>
      <c r="D45" s="1746"/>
      <c r="E45" s="1746"/>
      <c r="F45" s="758"/>
      <c r="G45" s="758"/>
      <c r="I45" s="710"/>
      <c r="J45" s="710"/>
    </row>
    <row r="46" spans="1:10" x14ac:dyDescent="0.2">
      <c r="C46" s="1742"/>
      <c r="D46" s="1746"/>
      <c r="E46" s="1746"/>
      <c r="F46" s="709"/>
      <c r="G46" s="709"/>
      <c r="I46" s="710"/>
      <c r="J46" s="710"/>
    </row>
    <row r="47" spans="1:10" x14ac:dyDescent="0.2">
      <c r="A47" s="709" t="s">
        <v>207</v>
      </c>
      <c r="B47" s="510"/>
      <c r="C47" s="1742"/>
      <c r="D47" s="1746"/>
      <c r="E47" s="1746"/>
      <c r="F47" s="758"/>
      <c r="G47" s="758"/>
      <c r="I47" s="710"/>
      <c r="J47" s="710"/>
    </row>
    <row r="48" spans="1:10" x14ac:dyDescent="0.2">
      <c r="B48" s="510"/>
      <c r="C48" s="1742"/>
      <c r="D48" s="1746"/>
      <c r="E48" s="1746"/>
      <c r="F48" s="758"/>
      <c r="G48" s="758"/>
      <c r="I48" s="710"/>
      <c r="J48" s="710"/>
    </row>
    <row r="49" spans="1:10" x14ac:dyDescent="0.2">
      <c r="B49" s="510"/>
      <c r="C49" s="1742"/>
      <c r="D49" s="1746"/>
      <c r="E49" s="1746"/>
      <c r="F49" s="758"/>
      <c r="G49" s="758"/>
      <c r="I49" s="710"/>
      <c r="J49" s="710"/>
    </row>
    <row r="50" spans="1:10" x14ac:dyDescent="0.2">
      <c r="C50" s="1742"/>
      <c r="D50" s="1746"/>
      <c r="E50" s="1746"/>
      <c r="F50" s="709"/>
      <c r="G50" s="709"/>
      <c r="I50" s="710"/>
      <c r="J50" s="710"/>
    </row>
    <row r="51" spans="1:10" x14ac:dyDescent="0.2">
      <c r="A51" s="709" t="s">
        <v>208</v>
      </c>
      <c r="B51" s="510"/>
      <c r="C51" s="1742"/>
      <c r="D51" s="1746"/>
      <c r="E51" s="1746"/>
      <c r="F51" s="758"/>
      <c r="G51" s="758"/>
      <c r="I51" s="710"/>
      <c r="J51" s="710"/>
    </row>
    <row r="52" spans="1:10" x14ac:dyDescent="0.2">
      <c r="B52" s="510"/>
      <c r="C52" s="1742"/>
      <c r="D52" s="1746"/>
      <c r="E52" s="1746"/>
      <c r="F52" s="758"/>
      <c r="G52" s="758"/>
      <c r="I52" s="710"/>
      <c r="J52" s="710"/>
    </row>
    <row r="53" spans="1:10" x14ac:dyDescent="0.2">
      <c r="B53" s="510"/>
      <c r="C53" s="1742"/>
      <c r="D53" s="1746"/>
      <c r="E53" s="1746"/>
      <c r="F53" s="758"/>
      <c r="G53" s="758"/>
      <c r="I53" s="710"/>
      <c r="J53" s="710"/>
    </row>
    <row r="54" spans="1:10" x14ac:dyDescent="0.2">
      <c r="C54" s="1742"/>
      <c r="D54" s="1746"/>
      <c r="E54" s="1746"/>
      <c r="F54" s="709"/>
      <c r="G54" s="709"/>
      <c r="I54" s="710"/>
      <c r="J54" s="710"/>
    </row>
    <row r="55" spans="1:10" x14ac:dyDescent="0.2">
      <c r="A55" s="709" t="s">
        <v>746</v>
      </c>
      <c r="B55" s="510"/>
      <c r="C55" s="1742"/>
      <c r="D55" s="1746"/>
      <c r="E55" s="1746"/>
      <c r="F55" s="758"/>
      <c r="G55" s="758"/>
      <c r="I55" s="710"/>
      <c r="J55" s="710"/>
    </row>
    <row r="56" spans="1:10" x14ac:dyDescent="0.2">
      <c r="B56" s="510"/>
      <c r="C56" s="1742"/>
      <c r="D56" s="1746"/>
      <c r="E56" s="1746"/>
      <c r="F56" s="758"/>
      <c r="G56" s="758"/>
      <c r="I56" s="710"/>
      <c r="J56" s="710"/>
    </row>
    <row r="57" spans="1:10" x14ac:dyDescent="0.2">
      <c r="B57" s="510"/>
      <c r="C57" s="1742"/>
      <c r="D57" s="1746"/>
      <c r="E57" s="1746"/>
      <c r="F57" s="758"/>
      <c r="G57" s="758"/>
      <c r="I57" s="710"/>
      <c r="J57" s="710"/>
    </row>
    <row r="58" spans="1:10" x14ac:dyDescent="0.2">
      <c r="B58" s="510"/>
      <c r="C58" s="1742"/>
      <c r="D58" s="1746"/>
      <c r="E58" s="1746"/>
      <c r="F58" s="709"/>
      <c r="G58" s="709"/>
      <c r="I58" s="710"/>
      <c r="J58" s="710"/>
    </row>
    <row r="59" spans="1:10" x14ac:dyDescent="0.2">
      <c r="B59" s="510"/>
      <c r="C59" s="1742"/>
      <c r="D59" s="1746"/>
      <c r="E59" s="1746"/>
      <c r="F59" s="758"/>
      <c r="G59" s="758"/>
      <c r="I59" s="710"/>
      <c r="J59" s="710"/>
    </row>
    <row r="60" spans="1:10" x14ac:dyDescent="0.2">
      <c r="B60" s="510"/>
      <c r="C60" s="1742"/>
      <c r="D60" s="1746"/>
      <c r="E60" s="1746"/>
      <c r="F60" s="758"/>
      <c r="G60" s="758"/>
      <c r="I60" s="710"/>
      <c r="J60" s="710"/>
    </row>
    <row r="61" spans="1:10" x14ac:dyDescent="0.2">
      <c r="C61" s="1742"/>
      <c r="D61" s="1746"/>
      <c r="E61" s="1746"/>
      <c r="F61" s="709"/>
      <c r="G61" s="709"/>
      <c r="I61" s="710"/>
      <c r="J61" s="710"/>
    </row>
    <row r="62" spans="1:10" x14ac:dyDescent="0.2">
      <c r="A62" s="709" t="s">
        <v>747</v>
      </c>
      <c r="B62" s="510"/>
      <c r="C62" s="1742"/>
      <c r="D62" s="1746"/>
      <c r="E62" s="1746"/>
      <c r="F62" s="758"/>
      <c r="G62" s="758"/>
      <c r="I62" s="710"/>
      <c r="J62" s="710"/>
    </row>
    <row r="63" spans="1:10" x14ac:dyDescent="0.2">
      <c r="B63" s="510"/>
      <c r="C63" s="1742"/>
      <c r="D63" s="1746"/>
      <c r="E63" s="1746"/>
      <c r="F63" s="758"/>
      <c r="G63" s="758"/>
      <c r="I63" s="710"/>
      <c r="J63" s="710"/>
    </row>
    <row r="64" spans="1:10" x14ac:dyDescent="0.2">
      <c r="B64" s="510"/>
      <c r="C64" s="1742"/>
      <c r="D64" s="1746"/>
      <c r="E64" s="1746"/>
      <c r="F64" s="709"/>
      <c r="G64" s="709"/>
      <c r="I64" s="710"/>
      <c r="J64" s="710"/>
    </row>
    <row r="65" spans="1:10" x14ac:dyDescent="0.2">
      <c r="B65" s="510"/>
      <c r="C65" s="1742"/>
      <c r="D65" s="1746"/>
      <c r="E65" s="1746"/>
      <c r="F65" s="758"/>
      <c r="G65" s="758"/>
      <c r="I65" s="710"/>
      <c r="J65" s="710"/>
    </row>
    <row r="66" spans="1:10" x14ac:dyDescent="0.2">
      <c r="B66" s="510"/>
      <c r="C66" s="1742"/>
      <c r="D66" s="1746"/>
      <c r="E66" s="1746"/>
      <c r="F66" s="758"/>
      <c r="G66" s="758"/>
      <c r="I66" s="710"/>
      <c r="J66" s="710"/>
    </row>
    <row r="67" spans="1:10" x14ac:dyDescent="0.2">
      <c r="B67" s="510"/>
      <c r="C67" s="1742"/>
      <c r="D67" s="1746"/>
      <c r="E67" s="1746"/>
      <c r="F67" s="758"/>
      <c r="G67" s="758"/>
      <c r="I67" s="710"/>
      <c r="J67" s="710"/>
    </row>
    <row r="68" spans="1:10" x14ac:dyDescent="0.2">
      <c r="C68" s="1742"/>
      <c r="D68" s="1746"/>
      <c r="E68" s="1746"/>
      <c r="F68" s="709"/>
      <c r="G68" s="709"/>
      <c r="I68" s="710"/>
      <c r="J68" s="710"/>
    </row>
    <row r="69" spans="1:10" x14ac:dyDescent="0.2">
      <c r="A69" s="709" t="s">
        <v>748</v>
      </c>
      <c r="B69" s="510"/>
      <c r="C69" s="1742"/>
      <c r="D69" s="1746"/>
      <c r="E69" s="1746"/>
      <c r="F69" s="758"/>
      <c r="G69" s="758"/>
      <c r="I69" s="710"/>
      <c r="J69" s="710"/>
    </row>
    <row r="70" spans="1:10" x14ac:dyDescent="0.2">
      <c r="B70" s="510"/>
      <c r="C70" s="1742"/>
      <c r="D70" s="1746"/>
      <c r="E70" s="1746"/>
      <c r="F70" s="758"/>
      <c r="G70" s="758"/>
      <c r="I70" s="710"/>
      <c r="J70" s="710"/>
    </row>
    <row r="71" spans="1:10" x14ac:dyDescent="0.2">
      <c r="B71" s="510"/>
      <c r="C71" s="1742"/>
      <c r="D71" s="1746"/>
      <c r="E71" s="1746"/>
      <c r="F71" s="758"/>
      <c r="G71" s="758"/>
      <c r="I71" s="710"/>
      <c r="J71" s="710"/>
    </row>
    <row r="72" spans="1:10" x14ac:dyDescent="0.2">
      <c r="C72" s="1742"/>
      <c r="D72" s="1746"/>
      <c r="E72" s="1746"/>
      <c r="F72" s="709"/>
      <c r="G72" s="709"/>
      <c r="I72" s="710"/>
      <c r="J72" s="710"/>
    </row>
    <row r="73" spans="1:10" x14ac:dyDescent="0.2">
      <c r="A73" s="709" t="s">
        <v>216</v>
      </c>
      <c r="B73" s="510"/>
      <c r="C73" s="1742"/>
      <c r="D73" s="1746"/>
      <c r="E73" s="1746"/>
      <c r="F73" s="758"/>
      <c r="G73" s="758"/>
      <c r="I73" s="710"/>
      <c r="J73" s="710"/>
    </row>
    <row r="74" spans="1:10" x14ac:dyDescent="0.2">
      <c r="B74" s="510"/>
      <c r="C74" s="1742"/>
      <c r="D74" s="1746"/>
      <c r="E74" s="1746"/>
      <c r="F74" s="758"/>
      <c r="G74" s="758"/>
      <c r="I74" s="710"/>
      <c r="J74" s="710"/>
    </row>
    <row r="75" spans="1:10" x14ac:dyDescent="0.2">
      <c r="B75" s="510"/>
      <c r="C75" s="1742"/>
      <c r="D75" s="1746"/>
      <c r="E75" s="1746"/>
      <c r="F75" s="758"/>
      <c r="G75" s="758"/>
      <c r="I75" s="710"/>
      <c r="J75" s="710"/>
    </row>
    <row r="76" spans="1:10" x14ac:dyDescent="0.2">
      <c r="B76" s="510"/>
      <c r="C76" s="1742"/>
      <c r="D76" s="1746"/>
      <c r="E76" s="1746"/>
      <c r="F76" s="709"/>
      <c r="G76" s="709"/>
      <c r="I76" s="710"/>
      <c r="J76" s="710"/>
    </row>
    <row r="77" spans="1:10" x14ac:dyDescent="0.2">
      <c r="B77" s="510"/>
      <c r="C77" s="1742"/>
      <c r="D77" s="1746"/>
      <c r="E77" s="1746"/>
      <c r="F77" s="758"/>
      <c r="G77" s="758"/>
      <c r="I77" s="710"/>
      <c r="J77" s="710"/>
    </row>
    <row r="78" spans="1:10" x14ac:dyDescent="0.2">
      <c r="B78" s="510"/>
      <c r="C78" s="1742"/>
      <c r="D78" s="1746"/>
      <c r="E78" s="1746"/>
      <c r="F78" s="758"/>
      <c r="G78" s="758"/>
      <c r="I78" s="710"/>
      <c r="J78" s="710"/>
    </row>
    <row r="79" spans="1:10" x14ac:dyDescent="0.2">
      <c r="C79" s="1742"/>
      <c r="D79" s="1746"/>
      <c r="E79" s="1746"/>
      <c r="F79" s="709"/>
      <c r="G79" s="709"/>
      <c r="I79" s="710"/>
      <c r="J79" s="710"/>
    </row>
    <row r="80" spans="1:10" x14ac:dyDescent="0.2">
      <c r="A80" s="709" t="s">
        <v>217</v>
      </c>
      <c r="B80" s="510"/>
      <c r="C80" s="1742"/>
      <c r="D80" s="1746"/>
      <c r="E80" s="1746"/>
      <c r="F80" s="758"/>
      <c r="G80" s="758"/>
      <c r="I80" s="710"/>
      <c r="J80" s="710"/>
    </row>
    <row r="81" spans="1:10" x14ac:dyDescent="0.2">
      <c r="B81" s="510"/>
      <c r="C81" s="1742"/>
      <c r="D81" s="1746"/>
      <c r="E81" s="1746"/>
      <c r="F81" s="758"/>
      <c r="G81" s="758"/>
      <c r="I81" s="710"/>
      <c r="J81" s="710"/>
    </row>
    <row r="82" spans="1:10" x14ac:dyDescent="0.2">
      <c r="B82" s="510"/>
      <c r="C82" s="1742"/>
      <c r="D82" s="1746"/>
      <c r="E82" s="1746"/>
      <c r="F82" s="709"/>
      <c r="G82" s="709"/>
      <c r="I82" s="710"/>
      <c r="J82" s="710"/>
    </row>
    <row r="83" spans="1:10" x14ac:dyDescent="0.2">
      <c r="B83" s="510"/>
      <c r="C83" s="1742"/>
      <c r="D83" s="1746"/>
      <c r="E83" s="1746"/>
      <c r="F83" s="758"/>
      <c r="G83" s="758"/>
      <c r="I83" s="710"/>
      <c r="J83" s="710"/>
    </row>
    <row r="84" spans="1:10" x14ac:dyDescent="0.2">
      <c r="B84" s="510"/>
      <c r="C84" s="1742"/>
      <c r="D84" s="1746"/>
      <c r="E84" s="1746"/>
      <c r="F84" s="758"/>
      <c r="G84" s="758"/>
      <c r="I84" s="710"/>
      <c r="J84" s="710"/>
    </row>
    <row r="85" spans="1:10" x14ac:dyDescent="0.2">
      <c r="B85" s="510"/>
      <c r="C85" s="1742"/>
      <c r="D85" s="1746"/>
      <c r="E85" s="1746"/>
      <c r="F85" s="709"/>
      <c r="G85" s="709"/>
      <c r="I85" s="710"/>
      <c r="J85" s="710"/>
    </row>
    <row r="86" spans="1:10" x14ac:dyDescent="0.2">
      <c r="B86" s="510"/>
      <c r="C86" s="1742"/>
      <c r="D86" s="1746"/>
      <c r="E86" s="1746"/>
      <c r="F86" s="758"/>
      <c r="G86" s="758"/>
      <c r="I86" s="710"/>
      <c r="J86" s="710"/>
    </row>
    <row r="87" spans="1:10" x14ac:dyDescent="0.2">
      <c r="B87" s="510"/>
      <c r="C87" s="1742"/>
      <c r="D87" s="1746"/>
      <c r="E87" s="1746"/>
      <c r="F87" s="758"/>
      <c r="G87" s="758"/>
      <c r="I87" s="710"/>
      <c r="J87" s="710"/>
    </row>
    <row r="88" spans="1:10" x14ac:dyDescent="0.2">
      <c r="B88" s="510"/>
      <c r="C88" s="1742"/>
      <c r="D88" s="1746"/>
      <c r="E88" s="1746"/>
      <c r="F88" s="758"/>
      <c r="G88" s="758"/>
      <c r="I88" s="710"/>
      <c r="J88" s="710"/>
    </row>
    <row r="89" spans="1:10" x14ac:dyDescent="0.2">
      <c r="C89" s="1742"/>
      <c r="D89" s="1746"/>
      <c r="E89" s="1746"/>
      <c r="F89" s="709"/>
      <c r="G89" s="709"/>
      <c r="I89" s="710"/>
      <c r="J89" s="710"/>
    </row>
    <row r="90" spans="1:10" x14ac:dyDescent="0.2">
      <c r="A90" s="709" t="s">
        <v>796</v>
      </c>
      <c r="B90" s="510"/>
      <c r="C90" s="1742"/>
      <c r="D90" s="1746"/>
      <c r="E90" s="1746"/>
      <c r="F90" s="758"/>
      <c r="G90" s="758"/>
      <c r="I90" s="710"/>
      <c r="J90" s="710"/>
    </row>
    <row r="91" spans="1:10" x14ac:dyDescent="0.2">
      <c r="B91" s="510"/>
      <c r="C91" s="1742"/>
      <c r="D91" s="1746"/>
      <c r="E91" s="1746"/>
      <c r="F91" s="758"/>
      <c r="G91" s="758"/>
      <c r="I91" s="710"/>
      <c r="J91" s="710"/>
    </row>
    <row r="92" spans="1:10" x14ac:dyDescent="0.2">
      <c r="B92" s="510"/>
      <c r="C92" s="1742"/>
      <c r="D92" s="1746"/>
      <c r="E92" s="1746"/>
      <c r="F92" s="758"/>
      <c r="G92" s="758"/>
      <c r="I92" s="710"/>
      <c r="J92" s="710"/>
    </row>
    <row r="93" spans="1:10" x14ac:dyDescent="0.2">
      <c r="C93" s="1742"/>
      <c r="D93" s="1746"/>
      <c r="E93" s="1746"/>
    </row>
    <row r="94" spans="1:10" x14ac:dyDescent="0.2">
      <c r="A94" s="629" t="s">
        <v>1220</v>
      </c>
      <c r="B94" s="629"/>
    </row>
    <row r="95" spans="1:10" ht="14" thickBot="1" x14ac:dyDescent="0.2">
      <c r="B95" s="499"/>
      <c r="C95" s="569"/>
      <c r="D95" s="569"/>
      <c r="E95" s="546"/>
      <c r="F95" s="546" t="s">
        <v>281</v>
      </c>
      <c r="G95" s="546" t="s">
        <v>282</v>
      </c>
    </row>
    <row r="96" spans="1:10" x14ac:dyDescent="0.2">
      <c r="A96" s="709" t="s">
        <v>232</v>
      </c>
      <c r="B96" s="510"/>
      <c r="C96" s="1742"/>
      <c r="D96" s="1746"/>
      <c r="E96" s="1746"/>
      <c r="F96" s="758"/>
      <c r="G96" s="758"/>
      <c r="I96" s="710"/>
      <c r="J96" s="710"/>
    </row>
    <row r="97" spans="1:10" x14ac:dyDescent="0.2">
      <c r="B97" s="510"/>
      <c r="C97" s="1742"/>
      <c r="D97" s="1746"/>
      <c r="E97" s="1746"/>
      <c r="F97" s="758"/>
      <c r="G97" s="758"/>
      <c r="I97" s="710"/>
      <c r="J97" s="710"/>
    </row>
    <row r="98" spans="1:10" x14ac:dyDescent="0.2">
      <c r="B98" s="510"/>
      <c r="C98" s="1742"/>
      <c r="D98" s="1746"/>
      <c r="E98" s="1746"/>
      <c r="F98" s="758"/>
      <c r="G98" s="758"/>
      <c r="I98" s="710"/>
      <c r="J98" s="710"/>
    </row>
    <row r="99" spans="1:10" x14ac:dyDescent="0.2">
      <c r="B99" s="510"/>
      <c r="C99" s="1742"/>
      <c r="D99" s="1746"/>
      <c r="E99" s="1746"/>
      <c r="F99" s="709"/>
      <c r="G99" s="709"/>
      <c r="I99" s="710"/>
      <c r="J99" s="710"/>
    </row>
    <row r="100" spans="1:10" x14ac:dyDescent="0.2">
      <c r="B100" s="510"/>
      <c r="C100" s="1742"/>
      <c r="D100" s="1746"/>
      <c r="E100" s="1746"/>
      <c r="F100" s="758"/>
      <c r="G100" s="758"/>
      <c r="I100" s="710"/>
      <c r="J100" s="710"/>
    </row>
    <row r="101" spans="1:10" x14ac:dyDescent="0.2">
      <c r="B101" s="510"/>
      <c r="C101" s="1742"/>
      <c r="D101" s="1746"/>
      <c r="E101" s="1746"/>
      <c r="F101" s="758"/>
      <c r="G101" s="758"/>
      <c r="I101" s="710"/>
      <c r="J101" s="710"/>
    </row>
    <row r="102" spans="1:10" x14ac:dyDescent="0.2">
      <c r="C102" s="1742"/>
      <c r="D102" s="1746"/>
      <c r="E102" s="1746"/>
      <c r="F102" s="709"/>
      <c r="G102" s="709"/>
      <c r="I102" s="710"/>
      <c r="J102" s="710"/>
    </row>
    <row r="103" spans="1:10" x14ac:dyDescent="0.2">
      <c r="A103" s="709" t="s">
        <v>233</v>
      </c>
      <c r="B103" s="510"/>
      <c r="C103" s="1742"/>
      <c r="D103" s="1746"/>
      <c r="E103" s="1746"/>
      <c r="F103" s="758"/>
      <c r="G103" s="758"/>
      <c r="I103" s="710"/>
      <c r="J103" s="710"/>
    </row>
    <row r="104" spans="1:10" x14ac:dyDescent="0.2">
      <c r="B104" s="510"/>
      <c r="C104" s="1742"/>
      <c r="D104" s="1746"/>
      <c r="E104" s="1746"/>
      <c r="F104" s="758"/>
      <c r="G104" s="758"/>
      <c r="I104" s="710"/>
      <c r="J104" s="710"/>
    </row>
    <row r="105" spans="1:10" x14ac:dyDescent="0.2">
      <c r="B105" s="510"/>
      <c r="C105" s="1742"/>
      <c r="D105" s="1746"/>
      <c r="E105" s="1746"/>
      <c r="F105" s="709"/>
      <c r="G105" s="709"/>
      <c r="I105" s="710"/>
      <c r="J105" s="710"/>
    </row>
    <row r="106" spans="1:10" x14ac:dyDescent="0.2">
      <c r="B106" s="510"/>
      <c r="C106" s="1742"/>
      <c r="D106" s="1746"/>
      <c r="E106" s="1746"/>
      <c r="F106" s="758"/>
      <c r="G106" s="758"/>
      <c r="I106" s="710"/>
      <c r="J106" s="710"/>
    </row>
    <row r="107" spans="1:10" x14ac:dyDescent="0.2">
      <c r="B107" s="510"/>
      <c r="C107" s="1742"/>
      <c r="D107" s="1746"/>
      <c r="E107" s="1746"/>
      <c r="F107" s="758"/>
      <c r="G107" s="758"/>
      <c r="I107" s="710"/>
      <c r="J107" s="710"/>
    </row>
    <row r="108" spans="1:10" x14ac:dyDescent="0.2">
      <c r="C108" s="1742"/>
      <c r="D108" s="1746"/>
      <c r="E108" s="1746"/>
      <c r="F108" s="709"/>
      <c r="G108" s="709"/>
      <c r="I108" s="710"/>
      <c r="J108" s="710"/>
    </row>
    <row r="109" spans="1:10" x14ac:dyDescent="0.2">
      <c r="A109" s="709" t="s">
        <v>112</v>
      </c>
      <c r="B109" s="510"/>
      <c r="C109" s="1742"/>
      <c r="D109" s="1746"/>
      <c r="E109" s="1746"/>
      <c r="F109" s="758"/>
      <c r="G109" s="758"/>
      <c r="I109" s="710"/>
      <c r="J109" s="710"/>
    </row>
    <row r="110" spans="1:10" x14ac:dyDescent="0.2">
      <c r="B110" s="510"/>
      <c r="C110" s="1742"/>
      <c r="D110" s="1746"/>
      <c r="E110" s="1746"/>
      <c r="F110" s="758"/>
      <c r="G110" s="758"/>
      <c r="I110" s="710"/>
      <c r="J110" s="710"/>
    </row>
    <row r="111" spans="1:10" x14ac:dyDescent="0.2">
      <c r="C111" s="1742"/>
      <c r="D111" s="1746"/>
      <c r="E111" s="1746"/>
      <c r="F111" s="709"/>
      <c r="G111" s="709"/>
      <c r="I111" s="710"/>
      <c r="J111" s="710"/>
    </row>
    <row r="112" spans="1:10" x14ac:dyDescent="0.2">
      <c r="A112" s="709" t="s">
        <v>174</v>
      </c>
      <c r="B112" s="510"/>
      <c r="C112" s="1742"/>
      <c r="D112" s="1746"/>
      <c r="E112" s="1746"/>
      <c r="F112" s="758"/>
      <c r="G112" s="758"/>
      <c r="I112" s="710"/>
      <c r="J112" s="710"/>
    </row>
    <row r="113" spans="1:10" x14ac:dyDescent="0.2">
      <c r="B113" s="510"/>
      <c r="C113" s="1742"/>
      <c r="D113" s="1746"/>
      <c r="E113" s="1746"/>
      <c r="F113" s="758"/>
      <c r="G113" s="758"/>
      <c r="I113" s="710"/>
      <c r="J113" s="710"/>
    </row>
    <row r="114" spans="1:10" x14ac:dyDescent="0.2">
      <c r="B114" s="510"/>
      <c r="C114" s="1742"/>
      <c r="D114" s="1746"/>
      <c r="E114" s="1746"/>
      <c r="F114" s="709"/>
      <c r="G114" s="709"/>
      <c r="I114" s="710"/>
      <c r="J114" s="710"/>
    </row>
    <row r="115" spans="1:10" x14ac:dyDescent="0.2">
      <c r="B115" s="510"/>
      <c r="C115" s="1742"/>
      <c r="D115" s="1746"/>
      <c r="E115" s="1746"/>
      <c r="F115" s="758"/>
      <c r="G115" s="758"/>
      <c r="I115" s="710"/>
      <c r="J115" s="710"/>
    </row>
    <row r="116" spans="1:10" x14ac:dyDescent="0.2">
      <c r="B116" s="510"/>
      <c r="C116" s="1742"/>
      <c r="D116" s="1746"/>
      <c r="E116" s="1746"/>
      <c r="F116" s="758"/>
      <c r="G116" s="758"/>
      <c r="I116" s="710"/>
      <c r="J116" s="710"/>
    </row>
    <row r="117" spans="1:10" x14ac:dyDescent="0.2">
      <c r="C117" s="1742"/>
      <c r="D117" s="1746"/>
      <c r="E117" s="1746"/>
      <c r="F117" s="709"/>
      <c r="G117" s="709"/>
      <c r="I117" s="710"/>
      <c r="J117" s="710"/>
    </row>
    <row r="118" spans="1:10" x14ac:dyDescent="0.2">
      <c r="A118" s="709" t="s">
        <v>456</v>
      </c>
      <c r="B118" s="510"/>
      <c r="C118" s="1742"/>
      <c r="D118" s="1746"/>
      <c r="E118" s="1746"/>
      <c r="F118" s="758"/>
      <c r="G118" s="758"/>
      <c r="I118" s="710"/>
      <c r="J118" s="710"/>
    </row>
    <row r="119" spans="1:10" x14ac:dyDescent="0.2">
      <c r="B119" s="510"/>
      <c r="C119" s="1742"/>
      <c r="D119" s="1746"/>
      <c r="E119" s="1746"/>
      <c r="F119" s="758"/>
      <c r="G119" s="758"/>
      <c r="I119" s="710"/>
      <c r="J119" s="710"/>
    </row>
    <row r="120" spans="1:10" x14ac:dyDescent="0.2">
      <c r="B120" s="510"/>
      <c r="C120" s="1742"/>
      <c r="D120" s="1746"/>
      <c r="E120" s="1746"/>
    </row>
    <row r="121" spans="1:10" x14ac:dyDescent="0.2">
      <c r="A121" s="629" t="s">
        <v>1221</v>
      </c>
      <c r="B121" s="629"/>
    </row>
    <row r="122" spans="1:10" ht="14" thickBot="1" x14ac:dyDescent="0.2">
      <c r="B122" s="499"/>
      <c r="C122" s="569"/>
      <c r="D122" s="569"/>
      <c r="E122" s="546"/>
      <c r="F122" s="546" t="s">
        <v>281</v>
      </c>
      <c r="G122" s="546" t="s">
        <v>282</v>
      </c>
    </row>
    <row r="123" spans="1:10" x14ac:dyDescent="0.2">
      <c r="A123" s="709" t="s">
        <v>0</v>
      </c>
      <c r="B123" s="510"/>
      <c r="C123" s="1742"/>
      <c r="D123" s="1746"/>
      <c r="E123" s="1746"/>
      <c r="F123" s="758"/>
      <c r="G123" s="758"/>
      <c r="I123" s="710"/>
      <c r="J123" s="710"/>
    </row>
    <row r="124" spans="1:10" x14ac:dyDescent="0.2">
      <c r="B124" s="510"/>
      <c r="C124" s="1742"/>
      <c r="D124" s="1746"/>
      <c r="E124" s="1746"/>
      <c r="F124" s="758"/>
      <c r="G124" s="758"/>
      <c r="I124" s="710"/>
      <c r="J124" s="710"/>
    </row>
    <row r="125" spans="1:10" x14ac:dyDescent="0.2">
      <c r="B125" s="510"/>
      <c r="C125" s="1742"/>
      <c r="D125" s="1746"/>
      <c r="E125" s="1746"/>
      <c r="F125" s="758"/>
      <c r="G125" s="758"/>
      <c r="I125" s="710"/>
      <c r="J125" s="710"/>
    </row>
    <row r="126" spans="1:10" x14ac:dyDescent="0.2">
      <c r="B126" s="510"/>
      <c r="C126" s="1742"/>
      <c r="D126" s="1746"/>
      <c r="E126" s="1746"/>
      <c r="F126" s="709"/>
      <c r="G126" s="709"/>
      <c r="I126" s="710"/>
      <c r="J126" s="710"/>
    </row>
    <row r="127" spans="1:10" x14ac:dyDescent="0.2">
      <c r="B127" s="510"/>
      <c r="C127" s="1742"/>
      <c r="D127" s="1746"/>
      <c r="E127" s="1746"/>
      <c r="F127" s="758"/>
      <c r="G127" s="758"/>
      <c r="I127" s="710"/>
      <c r="J127" s="710"/>
    </row>
    <row r="128" spans="1:10" x14ac:dyDescent="0.2">
      <c r="B128" s="510"/>
      <c r="C128" s="1742"/>
      <c r="D128" s="1746"/>
      <c r="E128" s="1746"/>
      <c r="F128" s="758"/>
      <c r="G128" s="758"/>
      <c r="I128" s="710"/>
      <c r="J128" s="710"/>
    </row>
    <row r="129" spans="1:10" x14ac:dyDescent="0.2">
      <c r="B129" s="510"/>
      <c r="C129" s="1742"/>
      <c r="D129" s="1746"/>
      <c r="E129" s="1746"/>
      <c r="F129" s="758"/>
      <c r="G129" s="758"/>
      <c r="I129" s="710"/>
      <c r="J129" s="710"/>
    </row>
    <row r="130" spans="1:10" x14ac:dyDescent="0.2">
      <c r="C130" s="1742"/>
      <c r="D130" s="1746"/>
      <c r="E130" s="1746"/>
      <c r="F130" s="709"/>
      <c r="G130" s="709"/>
      <c r="I130" s="710"/>
      <c r="J130" s="710"/>
    </row>
    <row r="131" spans="1:10" x14ac:dyDescent="0.2">
      <c r="A131" s="709" t="s">
        <v>1</v>
      </c>
      <c r="B131" s="510"/>
      <c r="C131" s="1742"/>
      <c r="D131" s="1746"/>
      <c r="E131" s="1746"/>
      <c r="F131" s="760"/>
      <c r="G131" s="758"/>
      <c r="I131" s="710"/>
      <c r="J131" s="710"/>
    </row>
    <row r="132" spans="1:10" x14ac:dyDescent="0.2">
      <c r="B132" s="510"/>
      <c r="C132" s="1742"/>
      <c r="D132" s="1746"/>
      <c r="E132" s="1746"/>
      <c r="F132" s="758"/>
      <c r="G132" s="758"/>
      <c r="I132" s="710"/>
      <c r="J132" s="710"/>
    </row>
    <row r="133" spans="1:10" x14ac:dyDescent="0.2">
      <c r="B133" s="510"/>
      <c r="C133" s="1742"/>
      <c r="D133" s="1746"/>
      <c r="E133" s="1746"/>
      <c r="F133" s="758"/>
      <c r="G133" s="760"/>
      <c r="I133" s="710"/>
      <c r="J133" s="710"/>
    </row>
    <row r="134" spans="1:10" x14ac:dyDescent="0.2">
      <c r="C134" s="1742"/>
      <c r="D134" s="1746"/>
      <c r="E134" s="1746"/>
      <c r="F134" s="709"/>
      <c r="G134" s="709"/>
      <c r="I134" s="710"/>
      <c r="J134" s="710"/>
    </row>
    <row r="135" spans="1:10" x14ac:dyDescent="0.2">
      <c r="A135" s="709" t="s">
        <v>2</v>
      </c>
      <c r="B135" s="510"/>
      <c r="C135" s="1742"/>
      <c r="D135" s="1746"/>
      <c r="E135" s="1746"/>
      <c r="F135" s="758"/>
      <c r="G135" s="758"/>
      <c r="I135" s="710"/>
      <c r="J135" s="710"/>
    </row>
    <row r="136" spans="1:10" x14ac:dyDescent="0.2">
      <c r="B136" s="510"/>
      <c r="C136" s="1742"/>
      <c r="D136" s="1746"/>
      <c r="E136" s="1746"/>
      <c r="F136" s="758"/>
      <c r="G136" s="758"/>
      <c r="I136" s="710"/>
      <c r="J136" s="710"/>
    </row>
    <row r="137" spans="1:10" x14ac:dyDescent="0.2">
      <c r="C137" s="1742"/>
      <c r="D137" s="1746"/>
      <c r="E137" s="1746"/>
      <c r="F137" s="709"/>
      <c r="G137" s="709"/>
      <c r="I137" s="710"/>
      <c r="J137" s="710"/>
    </row>
    <row r="138" spans="1:10" x14ac:dyDescent="0.2">
      <c r="A138" s="709" t="s">
        <v>31</v>
      </c>
      <c r="B138" s="510"/>
      <c r="C138" s="1742"/>
      <c r="D138" s="1746"/>
      <c r="E138" s="1746"/>
      <c r="F138" s="758"/>
      <c r="G138" s="758"/>
      <c r="I138" s="710"/>
      <c r="J138" s="710"/>
    </row>
    <row r="139" spans="1:10" x14ac:dyDescent="0.2">
      <c r="B139" s="510"/>
      <c r="C139" s="1742"/>
      <c r="D139" s="1746"/>
      <c r="E139" s="1746"/>
      <c r="F139" s="758"/>
      <c r="G139" s="758"/>
      <c r="I139" s="710"/>
      <c r="J139" s="710"/>
    </row>
    <row r="140" spans="1:10" x14ac:dyDescent="0.2">
      <c r="B140" s="510"/>
      <c r="C140" s="1742"/>
      <c r="D140" s="1746"/>
      <c r="E140" s="1746"/>
      <c r="F140" s="709"/>
      <c r="G140" s="709"/>
      <c r="I140" s="710"/>
      <c r="J140" s="710"/>
    </row>
    <row r="141" spans="1:10" x14ac:dyDescent="0.2">
      <c r="B141" s="510"/>
      <c r="C141" s="1742"/>
      <c r="D141" s="1746"/>
      <c r="E141" s="1746"/>
      <c r="F141" s="758"/>
      <c r="G141" s="758"/>
      <c r="I141" s="710"/>
      <c r="J141" s="710"/>
    </row>
    <row r="142" spans="1:10" x14ac:dyDescent="0.2">
      <c r="B142" s="510"/>
      <c r="C142" s="1742"/>
      <c r="D142" s="1746"/>
      <c r="E142" s="1746"/>
      <c r="F142" s="758"/>
      <c r="G142" s="758"/>
      <c r="I142" s="710"/>
      <c r="J142" s="710"/>
    </row>
    <row r="143" spans="1:10" x14ac:dyDescent="0.2">
      <c r="B143" s="510"/>
      <c r="C143" s="1742"/>
      <c r="D143" s="1746"/>
      <c r="E143" s="1746"/>
      <c r="F143" s="758"/>
      <c r="G143" s="758"/>
      <c r="I143" s="710"/>
      <c r="J143" s="710"/>
    </row>
    <row r="144" spans="1:10" x14ac:dyDescent="0.2">
      <c r="C144" s="1742"/>
      <c r="D144" s="1746"/>
      <c r="E144" s="1746"/>
      <c r="F144" s="709"/>
      <c r="G144" s="709"/>
      <c r="I144" s="710"/>
      <c r="J144" s="710"/>
    </row>
    <row r="145" spans="1:10" x14ac:dyDescent="0.2">
      <c r="A145" s="709" t="s">
        <v>32</v>
      </c>
      <c r="B145" s="510"/>
      <c r="C145" s="1742"/>
      <c r="D145" s="1746"/>
      <c r="E145" s="1746"/>
      <c r="F145" s="758"/>
      <c r="G145" s="758"/>
      <c r="I145" s="710"/>
      <c r="J145" s="710"/>
    </row>
    <row r="146" spans="1:10" x14ac:dyDescent="0.2">
      <c r="B146" s="510"/>
      <c r="C146" s="1742"/>
      <c r="D146" s="1746"/>
      <c r="E146" s="1746"/>
      <c r="F146" s="758"/>
      <c r="G146" s="758"/>
      <c r="I146" s="710"/>
      <c r="J146" s="710"/>
    </row>
    <row r="147" spans="1:10" x14ac:dyDescent="0.2">
      <c r="B147" s="510"/>
      <c r="C147" s="1742"/>
      <c r="D147" s="1746"/>
      <c r="E147" s="1746"/>
      <c r="F147" s="758"/>
      <c r="G147" s="758"/>
      <c r="I147" s="710"/>
      <c r="J147" s="710"/>
    </row>
    <row r="148" spans="1:10" x14ac:dyDescent="0.2">
      <c r="C148" s="1742"/>
      <c r="D148" s="1746"/>
      <c r="E148" s="1746"/>
      <c r="F148" s="709"/>
      <c r="G148" s="709"/>
      <c r="I148" s="710"/>
      <c r="J148" s="710"/>
    </row>
    <row r="149" spans="1:10" x14ac:dyDescent="0.2">
      <c r="A149" s="709" t="s">
        <v>33</v>
      </c>
      <c r="B149" s="510"/>
      <c r="C149" s="1742"/>
      <c r="D149" s="1746"/>
      <c r="E149" s="1746"/>
      <c r="F149" s="758"/>
      <c r="G149" s="758"/>
      <c r="I149" s="710"/>
      <c r="J149" s="710"/>
    </row>
    <row r="150" spans="1:10" x14ac:dyDescent="0.2">
      <c r="B150" s="510"/>
      <c r="C150" s="1742"/>
      <c r="D150" s="1746"/>
      <c r="E150" s="1746"/>
      <c r="F150" s="758"/>
      <c r="G150" s="760"/>
      <c r="I150" s="710"/>
      <c r="J150" s="710"/>
    </row>
    <row r="151" spans="1:10" x14ac:dyDescent="0.2">
      <c r="B151" s="510"/>
      <c r="C151" s="1742"/>
      <c r="D151" s="1746"/>
      <c r="E151" s="1746"/>
      <c r="F151" s="758"/>
      <c r="G151" s="760"/>
      <c r="I151" s="710"/>
      <c r="J151" s="710"/>
    </row>
    <row r="152" spans="1:10" x14ac:dyDescent="0.2">
      <c r="C152" s="1742"/>
      <c r="D152" s="1746"/>
      <c r="E152" s="1746"/>
      <c r="F152" s="709"/>
      <c r="G152" s="709"/>
      <c r="I152" s="710"/>
      <c r="J152" s="710"/>
    </row>
    <row r="153" spans="1:10" x14ac:dyDescent="0.2">
      <c r="A153" s="709" t="s">
        <v>35</v>
      </c>
      <c r="B153" s="510"/>
      <c r="C153" s="1742"/>
      <c r="D153" s="1746"/>
      <c r="E153" s="1746"/>
      <c r="F153" s="758"/>
      <c r="G153" s="758"/>
      <c r="I153" s="710"/>
      <c r="J153" s="710"/>
    </row>
    <row r="154" spans="1:10" x14ac:dyDescent="0.2">
      <c r="B154" s="510"/>
      <c r="C154" s="1742"/>
      <c r="D154" s="1746"/>
      <c r="E154" s="1746"/>
      <c r="F154" s="758"/>
      <c r="G154" s="758"/>
      <c r="I154" s="710"/>
      <c r="J154" s="710"/>
    </row>
    <row r="155" spans="1:10" x14ac:dyDescent="0.2">
      <c r="C155" s="1742"/>
      <c r="D155" s="1746"/>
      <c r="E155" s="1746"/>
    </row>
    <row r="156" spans="1:10" x14ac:dyDescent="0.2">
      <c r="A156" s="629" t="s">
        <v>1224</v>
      </c>
      <c r="B156" s="629"/>
    </row>
    <row r="157" spans="1:10" x14ac:dyDescent="0.2">
      <c r="A157" s="709" t="s">
        <v>0</v>
      </c>
    </row>
    <row r="161" spans="1:10" x14ac:dyDescent="0.2">
      <c r="B161" s="553"/>
      <c r="F161" s="709"/>
      <c r="H161" s="710"/>
    </row>
    <row r="162" spans="1:10" x14ac:dyDescent="0.2">
      <c r="F162" s="709"/>
      <c r="H162" s="710"/>
    </row>
    <row r="163" spans="1:10" x14ac:dyDescent="0.2">
      <c r="F163" s="709"/>
      <c r="H163" s="710"/>
    </row>
    <row r="165" spans="1:10" ht="14" thickBot="1" x14ac:dyDescent="0.2">
      <c r="B165" s="499"/>
      <c r="C165" s="569"/>
      <c r="D165" s="569"/>
      <c r="E165" s="546"/>
      <c r="F165" s="546" t="s">
        <v>281</v>
      </c>
      <c r="G165" s="546" t="s">
        <v>282</v>
      </c>
    </row>
    <row r="166" spans="1:10" x14ac:dyDescent="0.2">
      <c r="A166" s="709" t="s">
        <v>206</v>
      </c>
      <c r="B166" s="510"/>
      <c r="C166" s="1742"/>
      <c r="D166" s="1746"/>
      <c r="E166" s="1746"/>
      <c r="F166" s="758"/>
      <c r="G166" s="758"/>
      <c r="I166" s="710"/>
      <c r="J166" s="710"/>
    </row>
    <row r="167" spans="1:10" x14ac:dyDescent="0.2">
      <c r="B167" s="510"/>
      <c r="C167" s="1742"/>
      <c r="D167" s="1746"/>
      <c r="E167" s="1746"/>
      <c r="F167" s="758"/>
      <c r="G167" s="758"/>
      <c r="I167" s="710"/>
      <c r="J167" s="710"/>
    </row>
    <row r="168" spans="1:10" x14ac:dyDescent="0.2">
      <c r="B168" s="510"/>
      <c r="C168" s="1742"/>
      <c r="D168" s="1746"/>
      <c r="E168" s="1746"/>
      <c r="F168" s="758"/>
      <c r="G168" s="758"/>
      <c r="I168" s="710"/>
      <c r="J168" s="710"/>
    </row>
    <row r="169" spans="1:10" x14ac:dyDescent="0.2">
      <c r="B169" s="510"/>
      <c r="C169" s="1742"/>
      <c r="D169" s="1746"/>
      <c r="E169" s="1746"/>
      <c r="F169" s="709"/>
      <c r="G169" s="709"/>
      <c r="I169" s="710"/>
      <c r="J169" s="710"/>
    </row>
    <row r="170" spans="1:10" x14ac:dyDescent="0.2">
      <c r="B170" s="510"/>
      <c r="C170" s="1742"/>
      <c r="D170" s="1746"/>
      <c r="E170" s="1746"/>
      <c r="F170" s="758"/>
      <c r="G170" s="758"/>
      <c r="I170" s="710"/>
      <c r="J170" s="710"/>
    </row>
    <row r="171" spans="1:10" x14ac:dyDescent="0.2">
      <c r="B171" s="510"/>
      <c r="C171" s="1742"/>
      <c r="D171" s="1746"/>
      <c r="E171" s="1746"/>
      <c r="F171" s="758"/>
      <c r="G171" s="758"/>
      <c r="I171" s="710"/>
      <c r="J171" s="710"/>
    </row>
    <row r="172" spans="1:10" x14ac:dyDescent="0.2">
      <c r="C172" s="1742"/>
      <c r="D172" s="1746"/>
      <c r="E172" s="1746"/>
      <c r="F172" s="709"/>
      <c r="G172" s="709"/>
      <c r="I172" s="710"/>
      <c r="J172" s="710"/>
    </row>
    <row r="173" spans="1:10" x14ac:dyDescent="0.2">
      <c r="A173" s="709" t="s">
        <v>207</v>
      </c>
      <c r="B173" s="510"/>
      <c r="C173" s="1742"/>
      <c r="D173" s="1746"/>
      <c r="E173" s="1746"/>
      <c r="F173" s="758"/>
      <c r="G173" s="758"/>
      <c r="I173" s="710"/>
      <c r="J173" s="710"/>
    </row>
    <row r="174" spans="1:10" x14ac:dyDescent="0.2">
      <c r="B174" s="510"/>
      <c r="C174" s="1742"/>
      <c r="D174" s="1746"/>
      <c r="E174" s="1746"/>
      <c r="F174" s="758"/>
      <c r="G174" s="758"/>
      <c r="I174" s="710"/>
      <c r="J174" s="710"/>
    </row>
    <row r="175" spans="1:10" x14ac:dyDescent="0.2">
      <c r="C175" s="1742"/>
      <c r="D175" s="1746"/>
      <c r="E175" s="1746"/>
      <c r="F175" s="709"/>
      <c r="G175" s="709"/>
      <c r="I175" s="710"/>
      <c r="J175" s="710"/>
    </row>
    <row r="176" spans="1:10" x14ac:dyDescent="0.2">
      <c r="A176" s="709" t="s">
        <v>960</v>
      </c>
      <c r="B176" s="510"/>
      <c r="C176" s="1742"/>
      <c r="D176" s="1746"/>
      <c r="E176" s="1746"/>
      <c r="F176" s="758"/>
      <c r="G176" s="758"/>
      <c r="I176" s="710"/>
      <c r="J176" s="710"/>
    </row>
    <row r="177" spans="1:10" x14ac:dyDescent="0.2">
      <c r="C177" s="1742"/>
      <c r="D177" s="1746"/>
      <c r="E177" s="1746"/>
      <c r="F177" s="758"/>
      <c r="G177" s="758"/>
      <c r="I177" s="710"/>
      <c r="J177" s="710"/>
    </row>
    <row r="178" spans="1:10" x14ac:dyDescent="0.2">
      <c r="C178" s="1742"/>
      <c r="D178" s="1746"/>
      <c r="E178" s="1746"/>
      <c r="F178" s="709"/>
      <c r="G178" s="709"/>
      <c r="I178" s="710"/>
      <c r="J178" s="710"/>
    </row>
    <row r="179" spans="1:10" x14ac:dyDescent="0.2">
      <c r="A179" s="709" t="s">
        <v>961</v>
      </c>
      <c r="B179" s="510"/>
      <c r="C179" s="1742"/>
      <c r="D179" s="1746"/>
      <c r="E179" s="1746"/>
      <c r="F179" s="758"/>
      <c r="G179" s="758"/>
      <c r="I179" s="710"/>
      <c r="J179" s="710"/>
    </row>
    <row r="180" spans="1:10" x14ac:dyDescent="0.2">
      <c r="C180" s="1742"/>
      <c r="D180" s="1746"/>
      <c r="E180" s="1746"/>
      <c r="F180" s="758"/>
      <c r="G180" s="758"/>
      <c r="I180" s="710"/>
      <c r="J180" s="710"/>
    </row>
    <row r="181" spans="1:10" x14ac:dyDescent="0.2">
      <c r="C181" s="1742"/>
      <c r="D181" s="1746"/>
      <c r="E181" s="1746"/>
      <c r="F181" s="758"/>
      <c r="G181" s="758"/>
      <c r="I181" s="710"/>
      <c r="J181" s="710"/>
    </row>
    <row r="182" spans="1:10" x14ac:dyDescent="0.2">
      <c r="C182" s="1742"/>
      <c r="D182" s="1746"/>
      <c r="E182" s="1746"/>
      <c r="F182" s="709"/>
      <c r="G182" s="709"/>
      <c r="I182" s="710"/>
      <c r="J182" s="710"/>
    </row>
    <row r="183" spans="1:10" x14ac:dyDescent="0.2">
      <c r="B183" s="510"/>
      <c r="C183" s="1742"/>
      <c r="D183" s="1746"/>
      <c r="E183" s="1746"/>
      <c r="F183" s="758"/>
      <c r="G183" s="758"/>
      <c r="I183" s="710"/>
      <c r="J183" s="710"/>
    </row>
    <row r="184" spans="1:10" x14ac:dyDescent="0.2">
      <c r="B184" s="510"/>
      <c r="C184" s="1742"/>
      <c r="D184" s="1746"/>
      <c r="E184" s="1746"/>
      <c r="F184" s="758"/>
      <c r="G184" s="758"/>
      <c r="I184" s="710"/>
      <c r="J184" s="710"/>
    </row>
    <row r="185" spans="1:10" x14ac:dyDescent="0.2">
      <c r="C185" s="1742"/>
      <c r="D185" s="1746"/>
      <c r="E185" s="1746"/>
      <c r="F185" s="758"/>
      <c r="G185" s="758"/>
      <c r="I185" s="710"/>
      <c r="J185" s="710"/>
    </row>
    <row r="186" spans="1:10" x14ac:dyDescent="0.2">
      <c r="C186" s="1742"/>
      <c r="D186" s="1746"/>
      <c r="E186" s="1746"/>
      <c r="F186" s="758"/>
      <c r="G186" s="758"/>
      <c r="I186" s="710"/>
      <c r="J186" s="710"/>
    </row>
    <row r="187" spans="1:10" x14ac:dyDescent="0.2">
      <c r="C187" s="1742"/>
      <c r="D187" s="1746"/>
      <c r="E187" s="1746"/>
      <c r="F187" s="709"/>
      <c r="G187" s="709"/>
      <c r="I187" s="710"/>
      <c r="J187" s="710"/>
    </row>
    <row r="188" spans="1:10" x14ac:dyDescent="0.2">
      <c r="B188" s="510"/>
      <c r="C188" s="1742"/>
      <c r="D188" s="1746"/>
      <c r="E188" s="1746"/>
      <c r="F188" s="760"/>
      <c r="G188" s="758"/>
      <c r="I188" s="710"/>
      <c r="J188" s="710"/>
    </row>
    <row r="189" spans="1:10" x14ac:dyDescent="0.2">
      <c r="C189" s="1742"/>
      <c r="D189" s="1746"/>
      <c r="E189" s="1746"/>
      <c r="F189" s="758"/>
      <c r="G189" s="760"/>
      <c r="I189" s="710"/>
      <c r="J189" s="710"/>
    </row>
    <row r="190" spans="1:10" x14ac:dyDescent="0.2">
      <c r="C190" s="1742"/>
      <c r="D190" s="1746"/>
      <c r="E190" s="1746"/>
      <c r="F190" s="709"/>
      <c r="G190" s="709"/>
      <c r="I190" s="710"/>
      <c r="J190" s="710"/>
    </row>
    <row r="191" spans="1:10" x14ac:dyDescent="0.2">
      <c r="A191" s="709" t="s">
        <v>962</v>
      </c>
      <c r="B191" s="510"/>
      <c r="C191" s="1742"/>
      <c r="D191" s="1746"/>
      <c r="E191" s="1746"/>
      <c r="F191" s="758"/>
      <c r="G191" s="758"/>
      <c r="I191" s="710"/>
      <c r="J191" s="710"/>
    </row>
    <row r="192" spans="1:10" x14ac:dyDescent="0.2">
      <c r="B192" s="510"/>
      <c r="C192" s="1742"/>
      <c r="D192" s="1746"/>
      <c r="E192" s="1746"/>
      <c r="F192" s="758"/>
      <c r="G192" s="758"/>
      <c r="I192" s="710"/>
      <c r="J192" s="710"/>
    </row>
    <row r="193" spans="1:10" x14ac:dyDescent="0.2">
      <c r="C193" s="1742"/>
      <c r="D193" s="1746"/>
      <c r="E193" s="1746"/>
      <c r="F193" s="709"/>
      <c r="G193" s="709"/>
      <c r="I193" s="710"/>
      <c r="J193" s="710"/>
    </row>
    <row r="194" spans="1:10" x14ac:dyDescent="0.2">
      <c r="A194" s="709" t="s">
        <v>963</v>
      </c>
      <c r="B194" s="510"/>
      <c r="C194" s="1742"/>
      <c r="D194" s="1746"/>
      <c r="E194" s="1746"/>
      <c r="F194" s="760"/>
      <c r="G194" s="758"/>
      <c r="I194" s="710"/>
      <c r="J194" s="710"/>
    </row>
    <row r="195" spans="1:10" x14ac:dyDescent="0.2">
      <c r="C195" s="1742"/>
      <c r="D195" s="1746"/>
      <c r="E195" s="1746"/>
      <c r="F195" s="758"/>
      <c r="G195" s="760"/>
      <c r="I195" s="710"/>
      <c r="J195" s="710"/>
    </row>
    <row r="196" spans="1:10" x14ac:dyDescent="0.2">
      <c r="C196" s="1742"/>
      <c r="D196" s="1746"/>
      <c r="E196" s="1746"/>
      <c r="F196" s="758"/>
      <c r="G196" s="760"/>
      <c r="I196" s="710"/>
      <c r="J196" s="710"/>
    </row>
    <row r="197" spans="1:10" x14ac:dyDescent="0.2">
      <c r="C197" s="1742"/>
      <c r="D197" s="1746"/>
      <c r="E197" s="1746"/>
      <c r="F197" s="758"/>
      <c r="G197" s="760"/>
      <c r="I197" s="710"/>
      <c r="J197" s="710"/>
    </row>
    <row r="198" spans="1:10" x14ac:dyDescent="0.2">
      <c r="C198" s="1742"/>
      <c r="D198" s="1746"/>
      <c r="E198" s="1746"/>
      <c r="F198" s="709"/>
      <c r="G198" s="709"/>
      <c r="I198" s="710"/>
      <c r="J198" s="710"/>
    </row>
    <row r="199" spans="1:10" x14ac:dyDescent="0.2">
      <c r="B199" s="510"/>
      <c r="C199" s="1742"/>
      <c r="D199" s="1746"/>
      <c r="E199" s="1746"/>
      <c r="F199" s="760"/>
      <c r="G199" s="758"/>
      <c r="I199" s="710"/>
      <c r="J199" s="710"/>
    </row>
    <row r="200" spans="1:10" x14ac:dyDescent="0.2">
      <c r="C200" s="1742"/>
      <c r="D200" s="1746"/>
      <c r="E200" s="1746"/>
      <c r="F200" s="760"/>
      <c r="G200" s="760"/>
      <c r="I200" s="710"/>
      <c r="J200" s="710"/>
    </row>
    <row r="201" spans="1:10" x14ac:dyDescent="0.2">
      <c r="C201" s="1742"/>
      <c r="D201" s="1746"/>
      <c r="E201" s="1746"/>
      <c r="F201" s="760"/>
      <c r="G201" s="760"/>
      <c r="I201" s="710"/>
      <c r="J201" s="710"/>
    </row>
    <row r="202" spans="1:10" x14ac:dyDescent="0.2">
      <c r="C202" s="1742"/>
      <c r="D202" s="1746"/>
      <c r="E202" s="1746"/>
      <c r="F202" s="709"/>
      <c r="G202" s="709"/>
      <c r="I202" s="710"/>
      <c r="J202" s="710"/>
    </row>
    <row r="203" spans="1:10" x14ac:dyDescent="0.2">
      <c r="A203" s="709" t="s">
        <v>964</v>
      </c>
      <c r="B203" s="510"/>
      <c r="C203" s="1742"/>
      <c r="D203" s="1746"/>
      <c r="E203" s="1746"/>
      <c r="F203" s="758"/>
      <c r="G203" s="758"/>
      <c r="I203" s="710"/>
      <c r="J203" s="710"/>
    </row>
    <row r="204" spans="1:10" x14ac:dyDescent="0.2">
      <c r="C204" s="1742"/>
      <c r="D204" s="1746"/>
      <c r="E204" s="1746"/>
      <c r="F204" s="758"/>
      <c r="G204" s="758"/>
      <c r="I204" s="710"/>
      <c r="J204" s="710"/>
    </row>
    <row r="205" spans="1:10" x14ac:dyDescent="0.2">
      <c r="C205" s="1742"/>
      <c r="D205" s="1746"/>
      <c r="E205" s="1746"/>
      <c r="F205" s="709"/>
      <c r="G205" s="709"/>
      <c r="I205" s="710"/>
      <c r="J205" s="710"/>
    </row>
    <row r="206" spans="1:10" x14ac:dyDescent="0.2">
      <c r="B206" s="510"/>
      <c r="C206" s="1742"/>
      <c r="D206" s="1746"/>
      <c r="E206" s="1746"/>
      <c r="F206" s="758"/>
      <c r="G206" s="758"/>
      <c r="I206" s="710"/>
      <c r="J206" s="710"/>
    </row>
    <row r="207" spans="1:10" x14ac:dyDescent="0.2">
      <c r="C207" s="1742"/>
      <c r="D207" s="1746"/>
      <c r="E207" s="1746"/>
      <c r="F207" s="758"/>
      <c r="G207" s="758"/>
      <c r="I207" s="710"/>
      <c r="J207" s="710"/>
    </row>
    <row r="208" spans="1:10" x14ac:dyDescent="0.2">
      <c r="C208" s="1742"/>
      <c r="D208" s="1746"/>
      <c r="E208" s="1746"/>
      <c r="F208" s="709"/>
      <c r="G208" s="709"/>
      <c r="I208" s="710"/>
      <c r="J208" s="710"/>
    </row>
    <row r="209" spans="1:10" x14ac:dyDescent="0.2">
      <c r="A209" s="709" t="s">
        <v>965</v>
      </c>
      <c r="B209" s="510"/>
      <c r="C209" s="1742"/>
      <c r="D209" s="1746"/>
      <c r="E209" s="1746"/>
      <c r="F209" s="758"/>
      <c r="G209" s="758"/>
      <c r="I209" s="710"/>
      <c r="J209" s="710"/>
    </row>
    <row r="210" spans="1:10" x14ac:dyDescent="0.2">
      <c r="C210" s="1742"/>
      <c r="D210" s="1746"/>
      <c r="E210" s="1746"/>
      <c r="F210" s="758"/>
      <c r="G210" s="758"/>
      <c r="I210" s="710"/>
      <c r="J210" s="710"/>
    </row>
    <row r="211" spans="1:10" x14ac:dyDescent="0.2">
      <c r="C211" s="1742"/>
      <c r="D211" s="1746"/>
      <c r="E211" s="1746"/>
      <c r="F211" s="709"/>
      <c r="G211" s="709"/>
      <c r="I211" s="710"/>
      <c r="J211" s="710"/>
    </row>
    <row r="212" spans="1:10" x14ac:dyDescent="0.2">
      <c r="A212" s="709" t="s">
        <v>966</v>
      </c>
      <c r="B212" s="510"/>
      <c r="C212" s="1742"/>
      <c r="D212" s="1746"/>
      <c r="E212" s="1746"/>
      <c r="F212" s="758"/>
      <c r="G212" s="758"/>
      <c r="I212" s="710"/>
      <c r="J212" s="710"/>
    </row>
    <row r="213" spans="1:10" x14ac:dyDescent="0.2">
      <c r="C213" s="1742"/>
      <c r="D213" s="1746"/>
      <c r="E213" s="1746"/>
      <c r="F213" s="758"/>
      <c r="G213" s="758"/>
      <c r="I213" s="710"/>
      <c r="J213" s="710"/>
    </row>
    <row r="214" spans="1:10" x14ac:dyDescent="0.2">
      <c r="C214" s="1742"/>
      <c r="D214" s="1746"/>
      <c r="E214" s="1746"/>
      <c r="F214" s="709"/>
      <c r="G214" s="709"/>
      <c r="I214" s="710"/>
      <c r="J214" s="710"/>
    </row>
    <row r="215" spans="1:10" x14ac:dyDescent="0.2">
      <c r="A215" s="709" t="s">
        <v>238</v>
      </c>
      <c r="B215" s="510"/>
      <c r="C215" s="1742"/>
      <c r="D215" s="1746"/>
      <c r="E215" s="1746"/>
      <c r="F215" s="758"/>
      <c r="G215" s="758"/>
      <c r="I215" s="710"/>
      <c r="J215" s="710"/>
    </row>
    <row r="216" spans="1:10" x14ac:dyDescent="0.2">
      <c r="C216" s="1742"/>
      <c r="D216" s="1746"/>
      <c r="E216" s="1746"/>
      <c r="F216" s="758"/>
      <c r="G216" s="758"/>
      <c r="I216" s="710"/>
      <c r="J216" s="710"/>
    </row>
    <row r="218" spans="1:10" x14ac:dyDescent="0.2">
      <c r="A218" s="629" t="s">
        <v>1225</v>
      </c>
      <c r="B218" s="629"/>
    </row>
    <row r="219" spans="1:10" ht="14" thickBot="1" x14ac:dyDescent="0.2">
      <c r="B219" s="499"/>
      <c r="C219" s="569"/>
      <c r="D219" s="569"/>
      <c r="E219" s="546"/>
      <c r="F219" s="546" t="s">
        <v>281</v>
      </c>
      <c r="G219" s="546" t="s">
        <v>282</v>
      </c>
    </row>
    <row r="220" spans="1:10" x14ac:dyDescent="0.2">
      <c r="A220" s="709" t="s">
        <v>232</v>
      </c>
      <c r="B220" s="510"/>
      <c r="C220" s="1742"/>
      <c r="D220" s="1746"/>
      <c r="E220" s="1746"/>
      <c r="F220" s="758"/>
      <c r="G220" s="758"/>
      <c r="I220" s="710"/>
      <c r="J220" s="710"/>
    </row>
    <row r="221" spans="1:10" x14ac:dyDescent="0.2">
      <c r="B221" s="510"/>
      <c r="C221" s="1742"/>
      <c r="D221" s="1746"/>
      <c r="E221" s="1746"/>
      <c r="F221" s="758"/>
      <c r="G221" s="758"/>
      <c r="I221" s="710"/>
      <c r="J221" s="710"/>
    </row>
    <row r="222" spans="1:10" x14ac:dyDescent="0.2">
      <c r="B222" s="510"/>
      <c r="C222" s="1742"/>
      <c r="D222" s="1746"/>
      <c r="E222" s="1746"/>
      <c r="F222" s="758"/>
      <c r="G222" s="758"/>
      <c r="I222" s="710"/>
      <c r="J222" s="710"/>
    </row>
    <row r="223" spans="1:10" x14ac:dyDescent="0.2">
      <c r="B223" s="510"/>
      <c r="C223" s="1742"/>
      <c r="D223" s="1746"/>
      <c r="E223" s="1746"/>
      <c r="F223" s="709"/>
      <c r="G223" s="709"/>
      <c r="I223" s="710"/>
      <c r="J223" s="710"/>
    </row>
    <row r="224" spans="1:10" x14ac:dyDescent="0.2">
      <c r="B224" s="510"/>
      <c r="C224" s="1742"/>
      <c r="D224" s="1746"/>
      <c r="E224" s="1746"/>
      <c r="F224" s="758"/>
      <c r="G224" s="758"/>
      <c r="I224" s="710"/>
      <c r="J224" s="710"/>
    </row>
    <row r="225" spans="1:10" x14ac:dyDescent="0.2">
      <c r="B225" s="510"/>
      <c r="C225" s="1742"/>
      <c r="D225" s="1746"/>
      <c r="E225" s="1746"/>
      <c r="F225" s="758"/>
      <c r="G225" s="758"/>
      <c r="I225" s="710"/>
      <c r="J225" s="710"/>
    </row>
    <row r="226" spans="1:10" x14ac:dyDescent="0.2">
      <c r="C226" s="1742"/>
      <c r="D226" s="1746"/>
      <c r="E226" s="1746"/>
      <c r="F226" s="709"/>
      <c r="G226" s="709"/>
      <c r="I226" s="710"/>
      <c r="J226" s="710"/>
    </row>
    <row r="227" spans="1:10" x14ac:dyDescent="0.2">
      <c r="A227" s="709" t="s">
        <v>233</v>
      </c>
      <c r="B227" s="510"/>
      <c r="C227" s="1742"/>
      <c r="D227" s="1746"/>
      <c r="E227" s="1746"/>
      <c r="F227" s="758"/>
      <c r="G227" s="758"/>
      <c r="I227" s="710"/>
      <c r="J227" s="710"/>
    </row>
    <row r="228" spans="1:10" x14ac:dyDescent="0.2">
      <c r="B228" s="510"/>
      <c r="C228" s="1742"/>
      <c r="D228" s="1746"/>
      <c r="E228" s="1746"/>
      <c r="F228" s="758"/>
      <c r="G228" s="758"/>
      <c r="I228" s="710"/>
      <c r="J228" s="710"/>
    </row>
    <row r="229" spans="1:10" x14ac:dyDescent="0.2">
      <c r="B229" s="510"/>
      <c r="C229" s="1742"/>
      <c r="D229" s="1746"/>
      <c r="E229" s="1746"/>
      <c r="F229" s="758"/>
      <c r="G229" s="758"/>
      <c r="I229" s="710"/>
      <c r="J229" s="710"/>
    </row>
    <row r="230" spans="1:10" x14ac:dyDescent="0.2">
      <c r="B230" s="510"/>
      <c r="C230" s="1742"/>
      <c r="D230" s="1746"/>
      <c r="E230" s="1746"/>
      <c r="F230" s="758"/>
      <c r="G230" s="758"/>
      <c r="I230" s="710"/>
      <c r="J230" s="710"/>
    </row>
    <row r="231" spans="1:10" x14ac:dyDescent="0.2">
      <c r="C231" s="1742"/>
      <c r="D231" s="1746"/>
      <c r="E231" s="1746"/>
      <c r="F231" s="709"/>
      <c r="G231" s="709"/>
      <c r="I231" s="710"/>
      <c r="J231" s="710"/>
    </row>
    <row r="232" spans="1:10" x14ac:dyDescent="0.2">
      <c r="A232" s="709" t="s">
        <v>112</v>
      </c>
      <c r="B232" s="510"/>
      <c r="C232" s="1742"/>
      <c r="D232" s="1746"/>
      <c r="E232" s="1746"/>
      <c r="F232" s="758"/>
      <c r="G232" s="758"/>
      <c r="I232" s="710"/>
      <c r="J232" s="710"/>
    </row>
    <row r="233" spans="1:10" x14ac:dyDescent="0.2">
      <c r="B233" s="510"/>
      <c r="C233" s="1742"/>
      <c r="D233" s="1746"/>
      <c r="E233" s="1746"/>
      <c r="F233" s="758"/>
      <c r="G233" s="758"/>
      <c r="I233" s="710"/>
      <c r="J233" s="710"/>
    </row>
    <row r="234" spans="1:10" x14ac:dyDescent="0.2">
      <c r="B234" s="510"/>
      <c r="C234" s="1742"/>
      <c r="D234" s="1746"/>
      <c r="E234" s="1746"/>
      <c r="F234" s="758"/>
      <c r="G234" s="758"/>
      <c r="I234" s="710"/>
      <c r="J234" s="710"/>
    </row>
    <row r="235" spans="1:10" x14ac:dyDescent="0.2">
      <c r="B235" s="510"/>
      <c r="C235" s="1742"/>
      <c r="D235" s="1746"/>
      <c r="E235" s="1746"/>
      <c r="F235" s="709"/>
      <c r="G235" s="709"/>
      <c r="I235" s="710"/>
      <c r="J235" s="710"/>
    </row>
    <row r="236" spans="1:10" x14ac:dyDescent="0.2">
      <c r="B236" s="510"/>
      <c r="C236" s="1742"/>
      <c r="D236" s="1746"/>
      <c r="E236" s="1746"/>
      <c r="F236" s="758"/>
      <c r="G236" s="758"/>
      <c r="I236" s="710"/>
      <c r="J236" s="710"/>
    </row>
    <row r="237" spans="1:10" x14ac:dyDescent="0.2">
      <c r="B237" s="510"/>
      <c r="C237" s="1742"/>
      <c r="D237" s="1746"/>
      <c r="E237" s="1746"/>
      <c r="F237" s="758"/>
      <c r="G237" s="758"/>
      <c r="I237" s="710"/>
      <c r="J237" s="710"/>
    </row>
    <row r="238" spans="1:10" x14ac:dyDescent="0.2">
      <c r="C238" s="1742"/>
      <c r="D238" s="1746"/>
      <c r="E238" s="1746"/>
      <c r="F238" s="709"/>
      <c r="G238" s="709"/>
      <c r="I238" s="710"/>
      <c r="J238" s="710"/>
    </row>
    <row r="239" spans="1:10" x14ac:dyDescent="0.2">
      <c r="A239" s="709" t="s">
        <v>174</v>
      </c>
      <c r="B239" s="510"/>
      <c r="C239" s="1742"/>
      <c r="D239" s="1746"/>
      <c r="E239" s="1746"/>
      <c r="F239" s="758"/>
      <c r="G239" s="758"/>
      <c r="I239" s="710"/>
      <c r="J239" s="710"/>
    </row>
    <row r="240" spans="1:10" x14ac:dyDescent="0.2">
      <c r="B240" s="510"/>
      <c r="C240" s="1742"/>
      <c r="D240" s="1746"/>
      <c r="E240" s="1746"/>
      <c r="F240" s="758"/>
      <c r="G240" s="758"/>
      <c r="I240" s="710"/>
      <c r="J240" s="710"/>
    </row>
    <row r="241" spans="1:10" x14ac:dyDescent="0.2">
      <c r="C241" s="1742"/>
      <c r="D241" s="1746"/>
      <c r="E241" s="1746"/>
      <c r="F241" s="709"/>
      <c r="G241" s="709"/>
      <c r="I241" s="710"/>
      <c r="J241" s="710"/>
    </row>
    <row r="242" spans="1:10" x14ac:dyDescent="0.2">
      <c r="A242" s="709" t="s">
        <v>456</v>
      </c>
      <c r="B242" s="510"/>
      <c r="C242" s="1742"/>
      <c r="D242" s="1746"/>
      <c r="E242" s="1746"/>
      <c r="F242" s="758"/>
      <c r="G242" s="758"/>
      <c r="I242" s="710"/>
      <c r="J242" s="710"/>
    </row>
    <row r="243" spans="1:10" x14ac:dyDescent="0.2">
      <c r="B243" s="510"/>
      <c r="C243" s="1742"/>
      <c r="D243" s="1746"/>
      <c r="E243" s="1746"/>
      <c r="F243" s="758"/>
      <c r="G243" s="758"/>
      <c r="I243" s="710"/>
      <c r="J243" s="710"/>
    </row>
    <row r="244" spans="1:10" x14ac:dyDescent="0.2">
      <c r="C244" s="1742"/>
      <c r="D244" s="1746"/>
      <c r="E244" s="1746"/>
      <c r="F244" s="709"/>
      <c r="G244" s="709"/>
      <c r="I244" s="710"/>
      <c r="J244" s="710"/>
    </row>
    <row r="245" spans="1:10" x14ac:dyDescent="0.2">
      <c r="A245" s="709" t="s">
        <v>706</v>
      </c>
      <c r="B245" s="510"/>
      <c r="C245" s="1742"/>
      <c r="D245" s="1746"/>
      <c r="E245" s="1746"/>
      <c r="F245" s="758"/>
      <c r="G245" s="758"/>
      <c r="I245" s="710"/>
      <c r="J245" s="710"/>
    </row>
    <row r="246" spans="1:10" x14ac:dyDescent="0.2">
      <c r="B246" s="510"/>
      <c r="C246" s="1742"/>
      <c r="D246" s="1746"/>
      <c r="E246" s="1746"/>
      <c r="F246" s="758"/>
      <c r="G246" s="758"/>
      <c r="I246" s="710"/>
      <c r="J246" s="710"/>
    </row>
    <row r="247" spans="1:10" x14ac:dyDescent="0.2">
      <c r="C247" s="1742"/>
      <c r="D247" s="1746"/>
      <c r="E247" s="1746"/>
      <c r="F247" s="709"/>
      <c r="G247" s="709"/>
      <c r="I247" s="710"/>
      <c r="J247" s="710"/>
    </row>
    <row r="248" spans="1:10" x14ac:dyDescent="0.2">
      <c r="A248" s="709" t="s">
        <v>707</v>
      </c>
      <c r="B248" s="510"/>
      <c r="C248" s="1742"/>
      <c r="D248" s="1746"/>
      <c r="E248" s="1746"/>
      <c r="F248" s="758"/>
      <c r="G248" s="758"/>
      <c r="I248" s="710"/>
      <c r="J248" s="710"/>
    </row>
    <row r="249" spans="1:10" x14ac:dyDescent="0.2">
      <c r="B249" s="510"/>
      <c r="C249" s="1742"/>
      <c r="D249" s="1746"/>
      <c r="E249" s="1746"/>
      <c r="F249" s="758"/>
      <c r="G249" s="758"/>
      <c r="I249" s="710"/>
      <c r="J249" s="710"/>
    </row>
    <row r="250" spans="1:10" x14ac:dyDescent="0.2">
      <c r="C250" s="1742"/>
      <c r="D250" s="1746"/>
      <c r="E250" s="1746"/>
      <c r="F250" s="709"/>
      <c r="G250" s="709"/>
      <c r="I250" s="710"/>
      <c r="J250" s="710"/>
    </row>
    <row r="251" spans="1:10" x14ac:dyDescent="0.2">
      <c r="A251" s="709" t="s">
        <v>824</v>
      </c>
      <c r="B251" s="510"/>
      <c r="C251" s="1742"/>
      <c r="D251" s="1746"/>
      <c r="E251" s="1746"/>
      <c r="F251" s="758"/>
      <c r="G251" s="758"/>
      <c r="I251" s="710"/>
      <c r="J251" s="710"/>
    </row>
    <row r="252" spans="1:10" x14ac:dyDescent="0.2">
      <c r="B252" s="510"/>
      <c r="C252" s="1742"/>
      <c r="D252" s="1746"/>
      <c r="E252" s="1746"/>
      <c r="F252" s="758"/>
      <c r="G252" s="758"/>
      <c r="I252" s="710"/>
      <c r="J252" s="710"/>
    </row>
    <row r="253" spans="1:10" x14ac:dyDescent="0.2">
      <c r="B253" s="510"/>
      <c r="C253" s="1742"/>
      <c r="D253" s="1746"/>
      <c r="E253" s="1746"/>
      <c r="F253" s="709"/>
      <c r="G253" s="709"/>
      <c r="I253" s="710"/>
      <c r="J253" s="710"/>
    </row>
    <row r="254" spans="1:10" x14ac:dyDescent="0.2">
      <c r="B254" s="510"/>
      <c r="C254" s="1742"/>
      <c r="D254" s="1746"/>
      <c r="E254" s="1746"/>
      <c r="F254" s="758"/>
      <c r="G254" s="758"/>
      <c r="I254" s="710"/>
      <c r="J254" s="710"/>
    </row>
    <row r="255" spans="1:10" x14ac:dyDescent="0.2">
      <c r="B255" s="510"/>
      <c r="C255" s="1742"/>
      <c r="D255" s="1746"/>
      <c r="E255" s="1746"/>
      <c r="F255" s="758"/>
      <c r="G255" s="758"/>
      <c r="I255" s="710"/>
      <c r="J255" s="710"/>
    </row>
    <row r="256" spans="1:10" x14ac:dyDescent="0.2">
      <c r="C256" s="1742"/>
      <c r="D256" s="1746"/>
      <c r="E256" s="1746"/>
      <c r="F256" s="709"/>
      <c r="G256" s="709"/>
      <c r="I256" s="710"/>
      <c r="J256" s="710"/>
    </row>
    <row r="257" spans="1:10" x14ac:dyDescent="0.2">
      <c r="A257" s="709" t="s">
        <v>907</v>
      </c>
      <c r="B257" s="510"/>
      <c r="C257" s="1742"/>
      <c r="D257" s="1746"/>
      <c r="E257" s="1746"/>
      <c r="F257" s="758"/>
      <c r="G257" s="758"/>
      <c r="I257" s="710"/>
      <c r="J257" s="710"/>
    </row>
    <row r="258" spans="1:10" x14ac:dyDescent="0.2">
      <c r="B258" s="510"/>
      <c r="C258" s="1742"/>
      <c r="D258" s="1746"/>
      <c r="E258" s="1746"/>
      <c r="F258" s="758"/>
      <c r="G258" s="758"/>
      <c r="I258" s="710"/>
      <c r="J258" s="710"/>
    </row>
    <row r="259" spans="1:10" x14ac:dyDescent="0.2">
      <c r="C259" s="1742"/>
      <c r="D259" s="1746"/>
      <c r="E259" s="1746"/>
    </row>
    <row r="260" spans="1:10" x14ac:dyDescent="0.2">
      <c r="A260" s="629" t="s">
        <v>1222</v>
      </c>
      <c r="B260" s="629"/>
    </row>
    <row r="261" spans="1:10" ht="14" thickBot="1" x14ac:dyDescent="0.2">
      <c r="B261" s="499"/>
      <c r="C261" s="569"/>
      <c r="D261" s="569"/>
      <c r="E261" s="546"/>
      <c r="F261" s="546" t="s">
        <v>281</v>
      </c>
      <c r="G261" s="546" t="s">
        <v>282</v>
      </c>
    </row>
    <row r="262" spans="1:10" x14ac:dyDescent="0.2">
      <c r="A262" s="709" t="s">
        <v>232</v>
      </c>
      <c r="B262" s="510"/>
      <c r="C262" s="1742"/>
      <c r="D262" s="1746"/>
      <c r="E262" s="1746"/>
      <c r="F262" s="758"/>
      <c r="G262" s="758"/>
      <c r="I262" s="710"/>
      <c r="J262" s="710"/>
    </row>
    <row r="263" spans="1:10" x14ac:dyDescent="0.2">
      <c r="B263" s="510"/>
      <c r="C263" s="1742"/>
      <c r="D263" s="1746"/>
      <c r="E263" s="1746"/>
      <c r="F263" s="758"/>
      <c r="G263" s="758"/>
      <c r="I263" s="710"/>
      <c r="J263" s="710"/>
    </row>
    <row r="264" spans="1:10" x14ac:dyDescent="0.2">
      <c r="B264" s="510"/>
      <c r="C264" s="1742"/>
      <c r="D264" s="1746"/>
      <c r="E264" s="1746"/>
      <c r="F264" s="758"/>
      <c r="G264" s="758"/>
      <c r="I264" s="710"/>
      <c r="J264" s="710"/>
    </row>
    <row r="265" spans="1:10" x14ac:dyDescent="0.2">
      <c r="B265" s="510"/>
      <c r="C265" s="1742"/>
      <c r="D265" s="1746"/>
      <c r="E265" s="1746"/>
      <c r="I265" s="710"/>
      <c r="J265" s="710"/>
    </row>
    <row r="266" spans="1:10" x14ac:dyDescent="0.2">
      <c r="B266" s="510"/>
      <c r="C266" s="1742"/>
      <c r="D266" s="1746"/>
      <c r="E266" s="1746"/>
      <c r="I266" s="710"/>
      <c r="J266" s="710"/>
    </row>
    <row r="267" spans="1:10" x14ac:dyDescent="0.2">
      <c r="B267" s="510"/>
      <c r="C267" s="1742"/>
      <c r="D267" s="1746"/>
      <c r="E267" s="1746"/>
      <c r="I267" s="710"/>
      <c r="J267" s="710"/>
    </row>
    <row r="268" spans="1:10" x14ac:dyDescent="0.2">
      <c r="B268" s="510"/>
      <c r="C268" s="1742"/>
      <c r="D268" s="1746"/>
      <c r="E268" s="1746"/>
      <c r="I268" s="710"/>
      <c r="J268" s="710"/>
    </row>
    <row r="269" spans="1:10" x14ac:dyDescent="0.2">
      <c r="C269" s="1742"/>
      <c r="D269" s="1746"/>
      <c r="E269" s="1746"/>
      <c r="I269" s="710"/>
      <c r="J269" s="710"/>
    </row>
    <row r="270" spans="1:10" x14ac:dyDescent="0.2">
      <c r="A270" s="709" t="s">
        <v>233</v>
      </c>
      <c r="B270" s="510"/>
      <c r="C270" s="1742"/>
      <c r="D270" s="1746"/>
      <c r="E270" s="1746"/>
      <c r="F270" s="758"/>
      <c r="G270" s="758"/>
      <c r="I270" s="710"/>
      <c r="J270" s="710"/>
    </row>
    <row r="271" spans="1:10" x14ac:dyDescent="0.2">
      <c r="B271" s="510"/>
      <c r="C271" s="1742"/>
      <c r="D271" s="1746"/>
      <c r="E271" s="1746"/>
      <c r="F271" s="758"/>
      <c r="G271" s="758"/>
      <c r="I271" s="710"/>
      <c r="J271" s="710"/>
    </row>
    <row r="272" spans="1:10" x14ac:dyDescent="0.2">
      <c r="B272" s="510"/>
      <c r="C272" s="1742"/>
      <c r="D272" s="1746"/>
      <c r="E272" s="1746"/>
      <c r="F272" s="758"/>
      <c r="G272" s="758"/>
      <c r="I272" s="710"/>
      <c r="J272" s="710"/>
    </row>
    <row r="273" spans="1:10" x14ac:dyDescent="0.2">
      <c r="B273" s="510"/>
      <c r="C273" s="1742"/>
      <c r="D273" s="1746"/>
      <c r="E273" s="1746"/>
      <c r="F273" s="758"/>
      <c r="G273" s="758"/>
      <c r="I273" s="710"/>
      <c r="J273" s="710"/>
    </row>
    <row r="274" spans="1:10" x14ac:dyDescent="0.2">
      <c r="C274" s="1742"/>
      <c r="D274" s="1746"/>
      <c r="E274" s="1746"/>
      <c r="F274" s="709"/>
      <c r="G274" s="709"/>
      <c r="I274" s="710"/>
      <c r="J274" s="710"/>
    </row>
    <row r="275" spans="1:10" x14ac:dyDescent="0.2">
      <c r="A275" s="709" t="s">
        <v>112</v>
      </c>
      <c r="B275" s="510"/>
      <c r="C275" s="1742"/>
      <c r="D275" s="1746"/>
      <c r="E275" s="1746"/>
      <c r="F275" s="758"/>
      <c r="G275" s="758"/>
      <c r="I275" s="710"/>
      <c r="J275" s="710"/>
    </row>
    <row r="276" spans="1:10" x14ac:dyDescent="0.2">
      <c r="B276" s="510"/>
      <c r="C276" s="1742"/>
      <c r="D276" s="1746"/>
      <c r="E276" s="1746"/>
      <c r="F276" s="758"/>
      <c r="G276" s="758"/>
      <c r="I276" s="710"/>
      <c r="J276" s="710"/>
    </row>
    <row r="277" spans="1:10" x14ac:dyDescent="0.2">
      <c r="B277" s="510"/>
      <c r="C277" s="1742"/>
      <c r="D277" s="1746"/>
      <c r="E277" s="1746"/>
      <c r="F277" s="758"/>
      <c r="G277" s="758"/>
      <c r="I277" s="710"/>
      <c r="J277" s="710"/>
    </row>
    <row r="278" spans="1:10" x14ac:dyDescent="0.2">
      <c r="B278" s="510"/>
      <c r="C278" s="1742"/>
      <c r="D278" s="1746"/>
      <c r="E278" s="1746"/>
      <c r="F278" s="709"/>
      <c r="G278" s="709"/>
      <c r="I278" s="710"/>
      <c r="J278" s="710"/>
    </row>
    <row r="279" spans="1:10" x14ac:dyDescent="0.2">
      <c r="B279" s="510"/>
      <c r="C279" s="1742"/>
      <c r="D279" s="1746"/>
      <c r="E279" s="1746"/>
      <c r="F279" s="758"/>
      <c r="G279" s="758"/>
      <c r="I279" s="710"/>
      <c r="J279" s="710"/>
    </row>
    <row r="280" spans="1:10" x14ac:dyDescent="0.2">
      <c r="B280" s="510"/>
      <c r="C280" s="1742"/>
      <c r="D280" s="1746"/>
      <c r="E280" s="1746"/>
      <c r="F280" s="758"/>
      <c r="G280" s="758"/>
      <c r="I280" s="710"/>
      <c r="J280" s="710"/>
    </row>
    <row r="281" spans="1:10" x14ac:dyDescent="0.2">
      <c r="C281" s="1742"/>
      <c r="D281" s="1746"/>
      <c r="E281" s="1746"/>
      <c r="F281" s="709"/>
      <c r="G281" s="709"/>
      <c r="I281" s="710"/>
      <c r="J281" s="710"/>
    </row>
    <row r="282" spans="1:10" x14ac:dyDescent="0.2">
      <c r="A282" s="709" t="s">
        <v>174</v>
      </c>
      <c r="B282" s="510"/>
      <c r="C282" s="1742"/>
      <c r="D282" s="1746"/>
      <c r="E282" s="1746"/>
      <c r="F282" s="758"/>
      <c r="G282" s="758"/>
      <c r="I282" s="710"/>
      <c r="J282" s="710"/>
    </row>
    <row r="283" spans="1:10" x14ac:dyDescent="0.2">
      <c r="B283" s="510"/>
      <c r="C283" s="1742"/>
      <c r="D283" s="1746"/>
      <c r="E283" s="1746"/>
      <c r="F283" s="758"/>
      <c r="G283" s="758"/>
      <c r="I283" s="710"/>
      <c r="J283" s="710"/>
    </row>
    <row r="284" spans="1:10" x14ac:dyDescent="0.2">
      <c r="B284" s="510"/>
      <c r="C284" s="1742"/>
      <c r="D284" s="1746"/>
      <c r="E284" s="1746"/>
      <c r="F284" s="758"/>
      <c r="G284" s="758"/>
      <c r="I284" s="710"/>
      <c r="J284" s="710"/>
    </row>
    <row r="285" spans="1:10" x14ac:dyDescent="0.2">
      <c r="B285" s="510"/>
      <c r="C285" s="1742"/>
      <c r="D285" s="1746"/>
      <c r="E285" s="1746"/>
      <c r="F285" s="758"/>
      <c r="G285" s="758"/>
      <c r="I285" s="710"/>
      <c r="J285" s="710"/>
    </row>
    <row r="286" spans="1:10" x14ac:dyDescent="0.2">
      <c r="B286" s="510"/>
      <c r="C286" s="1742"/>
      <c r="D286" s="1746"/>
      <c r="E286" s="1746"/>
      <c r="F286" s="758"/>
      <c r="G286" s="758"/>
      <c r="I286" s="710"/>
      <c r="J286" s="710"/>
    </row>
    <row r="287" spans="1:10" x14ac:dyDescent="0.2">
      <c r="B287" s="510"/>
      <c r="C287" s="1742"/>
      <c r="D287" s="1746"/>
      <c r="E287" s="1746"/>
      <c r="F287" s="709"/>
      <c r="G287" s="709"/>
      <c r="I287" s="710"/>
      <c r="J287" s="710"/>
    </row>
    <row r="288" spans="1:10" x14ac:dyDescent="0.2">
      <c r="B288" s="510"/>
      <c r="C288" s="1742"/>
      <c r="D288" s="1746"/>
      <c r="E288" s="1746"/>
      <c r="F288" s="758"/>
      <c r="G288" s="758"/>
      <c r="I288" s="710"/>
      <c r="J288" s="710"/>
    </row>
    <row r="289" spans="1:10" x14ac:dyDescent="0.2">
      <c r="B289" s="510"/>
      <c r="C289" s="1742"/>
      <c r="D289" s="1746"/>
      <c r="E289" s="1746"/>
      <c r="F289" s="758"/>
      <c r="G289" s="758"/>
      <c r="I289" s="710"/>
      <c r="J289" s="710"/>
    </row>
    <row r="290" spans="1:10" x14ac:dyDescent="0.2">
      <c r="C290" s="1742"/>
      <c r="D290" s="1746"/>
      <c r="E290" s="1746"/>
      <c r="F290" s="709"/>
      <c r="G290" s="709"/>
      <c r="I290" s="710"/>
      <c r="J290" s="710"/>
    </row>
    <row r="291" spans="1:10" x14ac:dyDescent="0.2">
      <c r="A291" s="709" t="s">
        <v>456</v>
      </c>
      <c r="B291" s="510"/>
      <c r="C291" s="1742"/>
      <c r="D291" s="1746"/>
      <c r="E291" s="1746"/>
      <c r="F291" s="758"/>
      <c r="G291" s="758"/>
      <c r="I291" s="710"/>
      <c r="J291" s="710"/>
    </row>
    <row r="292" spans="1:10" x14ac:dyDescent="0.2">
      <c r="C292" s="1742"/>
      <c r="D292" s="1746"/>
      <c r="E292" s="1746"/>
      <c r="F292" s="758"/>
      <c r="G292" s="758"/>
      <c r="I292" s="710"/>
      <c r="J292" s="710"/>
    </row>
    <row r="293" spans="1:10" x14ac:dyDescent="0.2">
      <c r="C293" s="1742"/>
      <c r="D293" s="1746"/>
      <c r="E293" s="1746"/>
      <c r="F293" s="709"/>
      <c r="G293" s="709"/>
      <c r="I293" s="710"/>
      <c r="J293" s="710"/>
    </row>
    <row r="294" spans="1:10" x14ac:dyDescent="0.2">
      <c r="A294" s="709" t="s">
        <v>706</v>
      </c>
      <c r="B294" s="510"/>
      <c r="C294" s="1742"/>
      <c r="D294" s="1746"/>
      <c r="E294" s="1746"/>
      <c r="F294" s="758"/>
      <c r="G294" s="758"/>
      <c r="I294" s="710"/>
      <c r="J294" s="710"/>
    </row>
    <row r="295" spans="1:10" x14ac:dyDescent="0.2">
      <c r="B295" s="510"/>
      <c r="C295" s="1742"/>
      <c r="D295" s="1746"/>
      <c r="E295" s="1746"/>
      <c r="F295" s="758"/>
      <c r="G295" s="758"/>
      <c r="I295" s="710"/>
      <c r="J295" s="710"/>
    </row>
    <row r="296" spans="1:10" x14ac:dyDescent="0.2">
      <c r="B296" s="510"/>
      <c r="C296" s="510"/>
      <c r="D296" s="510"/>
      <c r="E296" s="510"/>
      <c r="F296" s="758"/>
      <c r="G296" s="758"/>
      <c r="I296" s="710"/>
      <c r="J296" s="710"/>
    </row>
    <row r="298" spans="1:10" x14ac:dyDescent="0.2">
      <c r="A298" s="629" t="s">
        <v>1223</v>
      </c>
      <c r="B298" s="629"/>
    </row>
    <row r="299" spans="1:10" ht="14" thickBot="1" x14ac:dyDescent="0.2">
      <c r="B299" s="499"/>
      <c r="C299" s="569"/>
      <c r="D299" s="569"/>
      <c r="E299" s="546"/>
      <c r="F299" s="546" t="s">
        <v>281</v>
      </c>
      <c r="G299" s="546" t="s">
        <v>282</v>
      </c>
    </row>
    <row r="300" spans="1:10" x14ac:dyDescent="0.2">
      <c r="A300" s="709" t="s">
        <v>713</v>
      </c>
      <c r="C300" s="1746"/>
      <c r="D300" s="1746"/>
      <c r="E300" s="1746"/>
      <c r="F300" s="713"/>
      <c r="G300" s="713"/>
      <c r="I300" s="710"/>
      <c r="J300" s="710"/>
    </row>
    <row r="301" spans="1:10" x14ac:dyDescent="0.2">
      <c r="C301" s="1746"/>
      <c r="D301" s="1746"/>
      <c r="E301" s="1746"/>
      <c r="F301" s="713"/>
      <c r="G301" s="713"/>
      <c r="I301" s="710"/>
      <c r="J301" s="710"/>
    </row>
    <row r="302" spans="1:10" x14ac:dyDescent="0.2">
      <c r="C302" s="1746"/>
      <c r="D302" s="1746"/>
      <c r="E302" s="1746"/>
      <c r="F302" s="713"/>
      <c r="G302" s="713"/>
      <c r="I302" s="710"/>
      <c r="J302" s="710"/>
    </row>
    <row r="303" spans="1:10" x14ac:dyDescent="0.2">
      <c r="B303" s="761"/>
      <c r="C303" s="1746"/>
      <c r="D303" s="1746"/>
      <c r="E303" s="1746"/>
      <c r="I303" s="710"/>
      <c r="J303" s="710"/>
    </row>
    <row r="304" spans="1:10" x14ac:dyDescent="0.2">
      <c r="C304" s="1746"/>
      <c r="D304" s="1746"/>
      <c r="E304" s="1746"/>
      <c r="F304" s="713"/>
      <c r="G304" s="713"/>
      <c r="I304" s="710"/>
      <c r="J304" s="710"/>
    </row>
    <row r="305" spans="1:10" x14ac:dyDescent="0.2">
      <c r="C305" s="1746"/>
      <c r="D305" s="1746"/>
      <c r="E305" s="1746"/>
      <c r="F305" s="713"/>
      <c r="G305" s="713"/>
      <c r="I305" s="710"/>
      <c r="J305" s="710"/>
    </row>
    <row r="306" spans="1:10" x14ac:dyDescent="0.2">
      <c r="C306" s="1746"/>
      <c r="D306" s="1746"/>
      <c r="E306" s="1746"/>
      <c r="F306" s="713"/>
      <c r="G306" s="713"/>
      <c r="I306" s="710"/>
      <c r="J306" s="710"/>
    </row>
    <row r="307" spans="1:10" x14ac:dyDescent="0.2">
      <c r="C307" s="1746"/>
      <c r="D307" s="1746"/>
      <c r="E307" s="1746"/>
      <c r="I307" s="710"/>
      <c r="J307" s="710"/>
    </row>
    <row r="308" spans="1:10" x14ac:dyDescent="0.2">
      <c r="A308" s="709" t="s">
        <v>721</v>
      </c>
      <c r="C308" s="1746"/>
      <c r="D308" s="1746"/>
      <c r="E308" s="1746"/>
      <c r="F308" s="713"/>
      <c r="G308" s="713"/>
      <c r="I308" s="710"/>
      <c r="J308" s="710"/>
    </row>
    <row r="309" spans="1:10" x14ac:dyDescent="0.2">
      <c r="C309" s="1746"/>
      <c r="D309" s="1746"/>
      <c r="E309" s="1746"/>
      <c r="F309" s="713"/>
      <c r="G309" s="713"/>
      <c r="I309" s="710"/>
      <c r="J309" s="710"/>
    </row>
    <row r="310" spans="1:10" x14ac:dyDescent="0.2">
      <c r="C310" s="1746"/>
      <c r="D310" s="1746"/>
      <c r="E310" s="1746"/>
      <c r="F310" s="713"/>
      <c r="G310" s="713"/>
      <c r="I310" s="710"/>
      <c r="J310" s="710"/>
    </row>
    <row r="311" spans="1:10" x14ac:dyDescent="0.2">
      <c r="B311" s="761"/>
      <c r="C311" s="1746"/>
      <c r="D311" s="1746"/>
      <c r="E311" s="1746"/>
      <c r="I311" s="710"/>
      <c r="J311" s="710"/>
    </row>
    <row r="312" spans="1:10" x14ac:dyDescent="0.2">
      <c r="C312" s="1746"/>
      <c r="D312" s="1746"/>
      <c r="E312" s="1746"/>
      <c r="F312" s="713"/>
      <c r="G312" s="713"/>
      <c r="I312" s="710"/>
      <c r="J312" s="710"/>
    </row>
    <row r="313" spans="1:10" x14ac:dyDescent="0.2">
      <c r="C313" s="1746"/>
      <c r="D313" s="1746"/>
      <c r="E313" s="1746"/>
      <c r="F313" s="713"/>
      <c r="G313" s="713"/>
      <c r="I313" s="710"/>
      <c r="J313" s="710"/>
    </row>
    <row r="314" spans="1:10" x14ac:dyDescent="0.2">
      <c r="C314" s="1746"/>
      <c r="D314" s="1746"/>
      <c r="E314" s="1746"/>
      <c r="F314" s="713"/>
      <c r="G314" s="713"/>
      <c r="I314" s="710"/>
      <c r="J314" s="710"/>
    </row>
    <row r="315" spans="1:10" x14ac:dyDescent="0.2">
      <c r="C315" s="1746"/>
      <c r="D315" s="1746"/>
      <c r="E315" s="1746"/>
      <c r="F315" s="713"/>
      <c r="G315" s="713"/>
      <c r="I315" s="710"/>
      <c r="J315" s="710"/>
    </row>
    <row r="316" spans="1:10" x14ac:dyDescent="0.2">
      <c r="C316" s="1746"/>
      <c r="D316" s="1746"/>
      <c r="E316" s="1746"/>
      <c r="I316" s="710"/>
      <c r="J316" s="710"/>
    </row>
    <row r="317" spans="1:10" x14ac:dyDescent="0.2">
      <c r="A317" s="709" t="s">
        <v>772</v>
      </c>
      <c r="C317" s="1746"/>
      <c r="D317" s="1746"/>
      <c r="E317" s="1746"/>
      <c r="F317" s="713"/>
      <c r="G317" s="713"/>
      <c r="I317" s="710"/>
      <c r="J317" s="710"/>
    </row>
    <row r="318" spans="1:10" x14ac:dyDescent="0.2">
      <c r="C318" s="1746"/>
      <c r="D318" s="1746"/>
      <c r="E318" s="1746"/>
      <c r="F318" s="713"/>
      <c r="G318" s="713"/>
      <c r="I318" s="710"/>
      <c r="J318" s="710"/>
    </row>
    <row r="319" spans="1:10" x14ac:dyDescent="0.2">
      <c r="C319" s="1746"/>
      <c r="D319" s="1746"/>
      <c r="E319" s="1746"/>
      <c r="F319" s="713"/>
      <c r="G319" s="713"/>
      <c r="I319" s="710"/>
      <c r="J319" s="710"/>
    </row>
    <row r="320" spans="1:10" x14ac:dyDescent="0.2">
      <c r="C320" s="1746"/>
      <c r="D320" s="1746"/>
      <c r="E320" s="1746"/>
      <c r="I320" s="710"/>
      <c r="J320" s="710"/>
    </row>
    <row r="321" spans="1:10" x14ac:dyDescent="0.2">
      <c r="A321" s="709" t="s">
        <v>827</v>
      </c>
      <c r="C321" s="1746"/>
      <c r="D321" s="1746"/>
      <c r="E321" s="1746"/>
      <c r="F321" s="713"/>
      <c r="G321" s="713"/>
      <c r="I321" s="710"/>
      <c r="J321" s="710"/>
    </row>
    <row r="322" spans="1:10" x14ac:dyDescent="0.2">
      <c r="C322" s="1746"/>
      <c r="D322" s="1746"/>
      <c r="E322" s="1746"/>
      <c r="F322" s="713"/>
      <c r="G322" s="713"/>
      <c r="I322" s="710"/>
      <c r="J322" s="710"/>
    </row>
    <row r="323" spans="1:10" x14ac:dyDescent="0.2">
      <c r="C323" s="1746"/>
      <c r="D323" s="1746"/>
      <c r="E323" s="1746"/>
      <c r="I323" s="710"/>
      <c r="J323" s="710"/>
    </row>
    <row r="324" spans="1:10" x14ac:dyDescent="0.2">
      <c r="A324" s="709" t="s">
        <v>925</v>
      </c>
      <c r="C324" s="1746"/>
      <c r="D324" s="1746"/>
      <c r="E324" s="1746"/>
      <c r="F324" s="713"/>
      <c r="G324" s="713"/>
      <c r="I324" s="710"/>
      <c r="J324" s="710"/>
    </row>
    <row r="325" spans="1:10" x14ac:dyDescent="0.2">
      <c r="C325" s="1746"/>
      <c r="D325" s="1746"/>
      <c r="E325" s="1746"/>
      <c r="F325" s="713"/>
      <c r="G325" s="713"/>
      <c r="I325" s="710"/>
      <c r="J325" s="710"/>
    </row>
    <row r="326" spans="1:10" x14ac:dyDescent="0.2">
      <c r="C326" s="1746"/>
      <c r="D326" s="1746"/>
      <c r="E326" s="1746"/>
      <c r="F326" s="713"/>
      <c r="G326" s="713"/>
      <c r="I326" s="710"/>
      <c r="J326" s="710"/>
    </row>
    <row r="327" spans="1:10" x14ac:dyDescent="0.2">
      <c r="B327" s="761"/>
      <c r="C327" s="1746"/>
      <c r="D327" s="1746"/>
      <c r="E327" s="1746"/>
      <c r="I327" s="710"/>
      <c r="J327" s="710"/>
    </row>
    <row r="328" spans="1:10" x14ac:dyDescent="0.2">
      <c r="A328" s="1746"/>
      <c r="C328" s="1746"/>
      <c r="D328" s="1746"/>
      <c r="E328" s="1746"/>
      <c r="F328" s="713"/>
      <c r="G328" s="713"/>
      <c r="I328" s="710"/>
      <c r="J328" s="710"/>
    </row>
    <row r="329" spans="1:10" x14ac:dyDescent="0.2">
      <c r="A329" s="1746"/>
      <c r="C329" s="1746"/>
      <c r="D329" s="1746"/>
      <c r="E329" s="1746"/>
      <c r="F329" s="713"/>
      <c r="G329" s="713"/>
      <c r="I329" s="710"/>
      <c r="J329" s="710"/>
    </row>
    <row r="330" spans="1:10" x14ac:dyDescent="0.2">
      <c r="C330" s="1746"/>
      <c r="D330" s="1746"/>
      <c r="E330" s="1746"/>
      <c r="F330" s="713"/>
      <c r="G330" s="713"/>
      <c r="I330" s="710"/>
      <c r="J330" s="710"/>
    </row>
    <row r="331" spans="1:10" x14ac:dyDescent="0.2">
      <c r="C331" s="1746"/>
      <c r="D331" s="1746"/>
      <c r="E331" s="1746"/>
      <c r="I331" s="710"/>
      <c r="J331" s="710"/>
    </row>
    <row r="332" spans="1:10" x14ac:dyDescent="0.2">
      <c r="A332" s="709" t="s">
        <v>829</v>
      </c>
      <c r="C332" s="1746"/>
      <c r="D332" s="1746"/>
      <c r="E332" s="1746"/>
      <c r="F332" s="713"/>
      <c r="G332" s="713"/>
      <c r="I332" s="710"/>
      <c r="J332" s="710"/>
    </row>
    <row r="333" spans="1:10" x14ac:dyDescent="0.2">
      <c r="C333" s="1746"/>
      <c r="D333" s="1746"/>
      <c r="E333" s="1746"/>
      <c r="F333" s="713"/>
      <c r="G333" s="713"/>
      <c r="I333" s="710"/>
      <c r="J333" s="710"/>
    </row>
    <row r="334" spans="1:10" x14ac:dyDescent="0.2">
      <c r="C334" s="1746"/>
      <c r="D334" s="1746"/>
      <c r="E334" s="1746"/>
      <c r="F334" s="713"/>
      <c r="G334" s="713"/>
      <c r="I334" s="710"/>
      <c r="J334" s="710"/>
    </row>
    <row r="335" spans="1:10" x14ac:dyDescent="0.2">
      <c r="C335" s="1746"/>
      <c r="D335" s="1746"/>
      <c r="E335" s="1746"/>
      <c r="I335" s="710"/>
      <c r="J335" s="710"/>
    </row>
    <row r="336" spans="1:10" x14ac:dyDescent="0.2">
      <c r="A336" s="709" t="s">
        <v>926</v>
      </c>
      <c r="C336" s="1746"/>
      <c r="D336" s="1746"/>
      <c r="E336" s="1746"/>
      <c r="F336" s="713"/>
      <c r="G336" s="713"/>
      <c r="I336" s="710"/>
      <c r="J336" s="710"/>
    </row>
    <row r="337" spans="1:10" x14ac:dyDescent="0.2">
      <c r="C337" s="1746"/>
      <c r="D337" s="1746"/>
      <c r="E337" s="1746"/>
      <c r="F337" s="713"/>
      <c r="G337" s="713"/>
      <c r="I337" s="710"/>
      <c r="J337" s="710"/>
    </row>
    <row r="338" spans="1:10" x14ac:dyDescent="0.2">
      <c r="C338" s="1746"/>
      <c r="D338" s="1746"/>
      <c r="E338" s="1746"/>
      <c r="F338" s="713"/>
      <c r="G338" s="713"/>
      <c r="I338" s="710"/>
      <c r="J338" s="710"/>
    </row>
    <row r="339" spans="1:10" x14ac:dyDescent="0.2">
      <c r="C339" s="1746"/>
      <c r="D339" s="1746"/>
      <c r="E339" s="1746"/>
      <c r="F339" s="713"/>
      <c r="G339" s="713"/>
      <c r="I339" s="710"/>
      <c r="J339" s="710"/>
    </row>
    <row r="340" spans="1:10" x14ac:dyDescent="0.2">
      <c r="C340" s="1746"/>
      <c r="D340" s="1746"/>
      <c r="E340" s="1746"/>
      <c r="I340" s="710"/>
      <c r="J340" s="710"/>
    </row>
    <row r="341" spans="1:10" x14ac:dyDescent="0.2">
      <c r="C341" s="1746"/>
      <c r="D341" s="1746"/>
      <c r="E341" s="1746"/>
      <c r="I341" s="710"/>
      <c r="J341" s="710"/>
    </row>
    <row r="342" spans="1:10" x14ac:dyDescent="0.2">
      <c r="A342" s="709" t="s">
        <v>967</v>
      </c>
      <c r="C342" s="1746"/>
      <c r="D342" s="1746"/>
      <c r="E342" s="1746"/>
      <c r="F342" s="713"/>
      <c r="G342" s="713"/>
      <c r="I342" s="710"/>
      <c r="J342" s="710"/>
    </row>
    <row r="343" spans="1:10" x14ac:dyDescent="0.2">
      <c r="C343" s="1746"/>
      <c r="D343" s="1746"/>
      <c r="E343" s="1746"/>
      <c r="F343" s="713"/>
      <c r="G343" s="713"/>
      <c r="I343" s="710"/>
      <c r="J343" s="710"/>
    </row>
    <row r="344" spans="1:10" x14ac:dyDescent="0.2">
      <c r="C344" s="1746"/>
      <c r="D344" s="1746"/>
      <c r="E344" s="1746"/>
      <c r="F344" s="713"/>
      <c r="G344" s="713"/>
      <c r="I344" s="710"/>
      <c r="J344" s="710"/>
    </row>
    <row r="345" spans="1:10" x14ac:dyDescent="0.2">
      <c r="C345" s="1746"/>
      <c r="D345" s="1746"/>
      <c r="E345" s="1746"/>
      <c r="I345" s="710"/>
      <c r="J345" s="710"/>
    </row>
    <row r="346" spans="1:10" x14ac:dyDescent="0.2">
      <c r="A346" s="709" t="s">
        <v>968</v>
      </c>
      <c r="C346" s="1746"/>
      <c r="D346" s="1746"/>
      <c r="E346" s="1746"/>
      <c r="F346" s="713"/>
      <c r="G346" s="713"/>
      <c r="I346" s="710"/>
      <c r="J346" s="710"/>
    </row>
    <row r="347" spans="1:10" x14ac:dyDescent="0.2">
      <c r="C347" s="1746"/>
      <c r="D347" s="1746"/>
      <c r="E347" s="1746"/>
      <c r="F347" s="713"/>
      <c r="G347" s="713"/>
      <c r="I347" s="710"/>
      <c r="J347" s="710"/>
    </row>
    <row r="348" spans="1:10" x14ac:dyDescent="0.2">
      <c r="C348" s="1746"/>
      <c r="D348" s="1746"/>
      <c r="E348" s="1746"/>
      <c r="F348" s="713"/>
      <c r="G348" s="713"/>
      <c r="I348" s="710"/>
      <c r="J348" s="710"/>
    </row>
    <row r="349" spans="1:10" x14ac:dyDescent="0.2">
      <c r="C349" s="1746"/>
      <c r="D349" s="1746"/>
      <c r="E349" s="1746"/>
      <c r="F349" s="713"/>
      <c r="G349" s="713"/>
      <c r="I349" s="710"/>
      <c r="J349" s="710"/>
    </row>
    <row r="350" spans="1:10" x14ac:dyDescent="0.2">
      <c r="C350" s="1746"/>
      <c r="D350" s="1746"/>
      <c r="E350" s="1746"/>
      <c r="F350" s="713"/>
      <c r="G350" s="713"/>
      <c r="I350" s="710"/>
      <c r="J350" s="710"/>
    </row>
    <row r="351" spans="1:10" x14ac:dyDescent="0.2">
      <c r="C351" s="1746"/>
      <c r="D351" s="1746"/>
      <c r="E351" s="1746"/>
      <c r="I351" s="710"/>
      <c r="J351" s="710"/>
    </row>
    <row r="352" spans="1:10" x14ac:dyDescent="0.2">
      <c r="A352" s="709" t="s">
        <v>969</v>
      </c>
      <c r="C352" s="1746"/>
      <c r="D352" s="1746"/>
      <c r="E352" s="1746"/>
      <c r="F352" s="713"/>
      <c r="G352" s="713"/>
      <c r="I352" s="710"/>
      <c r="J352" s="710"/>
    </row>
    <row r="353" spans="1:10" x14ac:dyDescent="0.2">
      <c r="C353" s="1746"/>
      <c r="D353" s="1746"/>
      <c r="E353" s="1746"/>
      <c r="F353" s="713"/>
      <c r="G353" s="713"/>
      <c r="I353" s="710"/>
      <c r="J353" s="710"/>
    </row>
    <row r="354" spans="1:10" x14ac:dyDescent="0.2">
      <c r="C354" s="1746"/>
      <c r="D354" s="1746"/>
      <c r="E354" s="1746"/>
      <c r="F354" s="713"/>
      <c r="G354" s="713"/>
      <c r="I354" s="710"/>
      <c r="J354" s="710"/>
    </row>
    <row r="355" spans="1:10" x14ac:dyDescent="0.2">
      <c r="C355" s="1746"/>
      <c r="D355" s="1746"/>
      <c r="E355" s="1746"/>
    </row>
    <row r="356" spans="1:10" ht="25.5" customHeight="1" x14ac:dyDescent="0.2">
      <c r="A356" s="709" t="s">
        <v>1</v>
      </c>
      <c r="B356" s="1734"/>
      <c r="C356" s="1734"/>
      <c r="D356" s="1734"/>
      <c r="E356" s="1734"/>
      <c r="F356" s="1734"/>
      <c r="G356" s="1734"/>
    </row>
    <row r="358" spans="1:10" ht="39" customHeight="1" x14ac:dyDescent="0.2">
      <c r="A358" s="709" t="s">
        <v>2</v>
      </c>
      <c r="B358" s="1734"/>
      <c r="C358" s="1734"/>
      <c r="D358" s="1734"/>
      <c r="E358" s="1734"/>
      <c r="F358" s="1734"/>
      <c r="G358" s="1734"/>
    </row>
  </sheetData>
  <mergeCells count="315">
    <mergeCell ref="C19:E19"/>
    <mergeCell ref="C20:E20"/>
    <mergeCell ref="C21:E21"/>
    <mergeCell ref="C22:E22"/>
    <mergeCell ref="C89:E89"/>
    <mergeCell ref="C90:E90"/>
    <mergeCell ref="C91:E91"/>
    <mergeCell ref="C92:E92"/>
    <mergeCell ref="C93:E93"/>
    <mergeCell ref="C84:E84"/>
    <mergeCell ref="C85:E85"/>
    <mergeCell ref="C86:E86"/>
    <mergeCell ref="C87:E87"/>
    <mergeCell ref="C88:E88"/>
    <mergeCell ref="C79:E79"/>
    <mergeCell ref="C80:E80"/>
    <mergeCell ref="C81:E81"/>
    <mergeCell ref="C82:E82"/>
    <mergeCell ref="C83:E83"/>
    <mergeCell ref="C74:E74"/>
    <mergeCell ref="C75:E75"/>
    <mergeCell ref="C76:E76"/>
    <mergeCell ref="C77:E77"/>
    <mergeCell ref="C78:E78"/>
    <mergeCell ref="C69:E69"/>
    <mergeCell ref="C70:E70"/>
    <mergeCell ref="C71:E71"/>
    <mergeCell ref="C72:E72"/>
    <mergeCell ref="C73:E73"/>
    <mergeCell ref="C64:E64"/>
    <mergeCell ref="C65:E65"/>
    <mergeCell ref="C66:E66"/>
    <mergeCell ref="C67:E67"/>
    <mergeCell ref="C68:E68"/>
    <mergeCell ref="C59:E59"/>
    <mergeCell ref="C60:E60"/>
    <mergeCell ref="C61:E61"/>
    <mergeCell ref="C62:E62"/>
    <mergeCell ref="C63:E63"/>
    <mergeCell ref="C54:E54"/>
    <mergeCell ref="C55:E55"/>
    <mergeCell ref="C56:E56"/>
    <mergeCell ref="C57:E57"/>
    <mergeCell ref="C58:E58"/>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C119:E119"/>
    <mergeCell ref="C120:E120"/>
    <mergeCell ref="C6:E6"/>
    <mergeCell ref="C5:E5"/>
    <mergeCell ref="C7:E7"/>
    <mergeCell ref="C8:E8"/>
    <mergeCell ref="C9:E9"/>
    <mergeCell ref="C10:E10"/>
    <mergeCell ref="C11:E11"/>
    <mergeCell ref="C12:E12"/>
    <mergeCell ref="C13:E13"/>
    <mergeCell ref="C14:E14"/>
    <mergeCell ref="C15:E15"/>
    <mergeCell ref="C16:E16"/>
    <mergeCell ref="C17:E17"/>
    <mergeCell ref="C18:E18"/>
    <mergeCell ref="C114:E114"/>
    <mergeCell ref="C115:E115"/>
    <mergeCell ref="C116:E116"/>
    <mergeCell ref="C117:E117"/>
    <mergeCell ref="C118:E118"/>
    <mergeCell ref="C109:E109"/>
    <mergeCell ref="C110:E110"/>
    <mergeCell ref="C111:E111"/>
    <mergeCell ref="C112:E112"/>
    <mergeCell ref="C113:E113"/>
    <mergeCell ref="C153:E153"/>
    <mergeCell ref="C154:E154"/>
    <mergeCell ref="C138:E138"/>
    <mergeCell ref="C139:E139"/>
    <mergeCell ref="C140:E140"/>
    <mergeCell ref="C141:E141"/>
    <mergeCell ref="C142:E142"/>
    <mergeCell ref="C155:E155"/>
    <mergeCell ref="C97:E97"/>
    <mergeCell ref="C96:E96"/>
    <mergeCell ref="C98:E98"/>
    <mergeCell ref="C99:E99"/>
    <mergeCell ref="C100:E100"/>
    <mergeCell ref="C101:E101"/>
    <mergeCell ref="C102:E102"/>
    <mergeCell ref="C103:E103"/>
    <mergeCell ref="C104:E104"/>
    <mergeCell ref="C105:E105"/>
    <mergeCell ref="C106:E106"/>
    <mergeCell ref="C107:E107"/>
    <mergeCell ref="C108:E108"/>
    <mergeCell ref="C148:E148"/>
    <mergeCell ref="C149:E149"/>
    <mergeCell ref="C150:E150"/>
    <mergeCell ref="C151:E151"/>
    <mergeCell ref="C152:E152"/>
    <mergeCell ref="C143:E143"/>
    <mergeCell ref="C144:E144"/>
    <mergeCell ref="C145:E145"/>
    <mergeCell ref="C146:E146"/>
    <mergeCell ref="C147:E147"/>
    <mergeCell ref="C216:E216"/>
    <mergeCell ref="C124:E124"/>
    <mergeCell ref="C123:E123"/>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211:E211"/>
    <mergeCell ref="C212:E212"/>
    <mergeCell ref="C213:E213"/>
    <mergeCell ref="C214:E214"/>
    <mergeCell ref="C215:E215"/>
    <mergeCell ref="C206:E206"/>
    <mergeCell ref="C207:E207"/>
    <mergeCell ref="C208:E208"/>
    <mergeCell ref="C209:E209"/>
    <mergeCell ref="C210:E210"/>
    <mergeCell ref="C201:E201"/>
    <mergeCell ref="C202:E202"/>
    <mergeCell ref="C203:E203"/>
    <mergeCell ref="C204:E204"/>
    <mergeCell ref="C205:E205"/>
    <mergeCell ref="C196:E196"/>
    <mergeCell ref="C197:E197"/>
    <mergeCell ref="C198:E198"/>
    <mergeCell ref="C199:E199"/>
    <mergeCell ref="C200:E200"/>
    <mergeCell ref="C191:E191"/>
    <mergeCell ref="C192:E192"/>
    <mergeCell ref="C193:E193"/>
    <mergeCell ref="C194:E194"/>
    <mergeCell ref="C195:E195"/>
    <mergeCell ref="C186:E186"/>
    <mergeCell ref="C187:E187"/>
    <mergeCell ref="C188:E188"/>
    <mergeCell ref="C189:E189"/>
    <mergeCell ref="C190:E190"/>
    <mergeCell ref="C181:E181"/>
    <mergeCell ref="C182:E182"/>
    <mergeCell ref="C183:E183"/>
    <mergeCell ref="C184:E184"/>
    <mergeCell ref="C185:E185"/>
    <mergeCell ref="C176:E176"/>
    <mergeCell ref="C177:E177"/>
    <mergeCell ref="C178:E178"/>
    <mergeCell ref="C179:E179"/>
    <mergeCell ref="C180:E180"/>
    <mergeCell ref="C171:E171"/>
    <mergeCell ref="C172:E172"/>
    <mergeCell ref="C173:E173"/>
    <mergeCell ref="C174:E174"/>
    <mergeCell ref="C175:E175"/>
    <mergeCell ref="C167:E167"/>
    <mergeCell ref="C166:E166"/>
    <mergeCell ref="C168:E168"/>
    <mergeCell ref="C169:E169"/>
    <mergeCell ref="C170:E170"/>
    <mergeCell ref="C255:E255"/>
    <mergeCell ref="C256:E256"/>
    <mergeCell ref="C257:E257"/>
    <mergeCell ref="C258:E258"/>
    <mergeCell ref="C259:E259"/>
    <mergeCell ref="C250:E250"/>
    <mergeCell ref="C251:E251"/>
    <mergeCell ref="C252:E252"/>
    <mergeCell ref="C253:E253"/>
    <mergeCell ref="C254:E254"/>
    <mergeCell ref="C245:E245"/>
    <mergeCell ref="C246:E246"/>
    <mergeCell ref="C247:E247"/>
    <mergeCell ref="C248:E248"/>
    <mergeCell ref="C249:E249"/>
    <mergeCell ref="C240:E240"/>
    <mergeCell ref="C241:E241"/>
    <mergeCell ref="C242:E242"/>
    <mergeCell ref="C243:E243"/>
    <mergeCell ref="C244:E244"/>
    <mergeCell ref="C235:E235"/>
    <mergeCell ref="C236:E236"/>
    <mergeCell ref="C237:E237"/>
    <mergeCell ref="C238:E238"/>
    <mergeCell ref="C239:E239"/>
    <mergeCell ref="C295:E295"/>
    <mergeCell ref="C221:E221"/>
    <mergeCell ref="C220:E220"/>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90:E290"/>
    <mergeCell ref="C291:E291"/>
    <mergeCell ref="C292:E292"/>
    <mergeCell ref="C293:E293"/>
    <mergeCell ref="C294:E294"/>
    <mergeCell ref="C285:E285"/>
    <mergeCell ref="C286:E286"/>
    <mergeCell ref="C287:E287"/>
    <mergeCell ref="C288:E288"/>
    <mergeCell ref="C289:E289"/>
    <mergeCell ref="C280:E280"/>
    <mergeCell ref="C281:E281"/>
    <mergeCell ref="C282:E282"/>
    <mergeCell ref="C283:E283"/>
    <mergeCell ref="C284:E284"/>
    <mergeCell ref="C275:E275"/>
    <mergeCell ref="C276:E276"/>
    <mergeCell ref="C277:E277"/>
    <mergeCell ref="C278:E278"/>
    <mergeCell ref="C279:E279"/>
    <mergeCell ref="C353:E353"/>
    <mergeCell ref="C354:E354"/>
    <mergeCell ref="C355:E355"/>
    <mergeCell ref="C263:E263"/>
    <mergeCell ref="C272:E272"/>
    <mergeCell ref="C273:E273"/>
    <mergeCell ref="C274:E274"/>
    <mergeCell ref="C348:E348"/>
    <mergeCell ref="C349:E349"/>
    <mergeCell ref="C350:E350"/>
    <mergeCell ref="C351:E351"/>
    <mergeCell ref="C352:E352"/>
    <mergeCell ref="C343:E343"/>
    <mergeCell ref="C344:E344"/>
    <mergeCell ref="C345:E345"/>
    <mergeCell ref="C346:E346"/>
    <mergeCell ref="C347:E347"/>
    <mergeCell ref="C338:E338"/>
    <mergeCell ref="C339:E339"/>
    <mergeCell ref="C262:E262"/>
    <mergeCell ref="C264:E264"/>
    <mergeCell ref="C265:E265"/>
    <mergeCell ref="C266:E266"/>
    <mergeCell ref="C267:E267"/>
    <mergeCell ref="C268:E268"/>
    <mergeCell ref="C269:E269"/>
    <mergeCell ref="C270:E270"/>
    <mergeCell ref="C271:E271"/>
    <mergeCell ref="C342:E342"/>
    <mergeCell ref="C333:E333"/>
    <mergeCell ref="C334:E334"/>
    <mergeCell ref="C335:E335"/>
    <mergeCell ref="C336:E336"/>
    <mergeCell ref="C337:E337"/>
    <mergeCell ref="C328:E328"/>
    <mergeCell ref="C329:E329"/>
    <mergeCell ref="C330:E330"/>
    <mergeCell ref="C331:E331"/>
    <mergeCell ref="C332:E332"/>
    <mergeCell ref="C313:E313"/>
    <mergeCell ref="C314:E314"/>
    <mergeCell ref="C315:E315"/>
    <mergeCell ref="C316:E316"/>
    <mergeCell ref="C317:E317"/>
    <mergeCell ref="A328:A329"/>
    <mergeCell ref="B356:G356"/>
    <mergeCell ref="B358:G358"/>
    <mergeCell ref="C301:E301"/>
    <mergeCell ref="C310:E310"/>
    <mergeCell ref="C311:E311"/>
    <mergeCell ref="C312:E312"/>
    <mergeCell ref="C323:E323"/>
    <mergeCell ref="C324:E324"/>
    <mergeCell ref="C325:E325"/>
    <mergeCell ref="C326:E326"/>
    <mergeCell ref="C327:E327"/>
    <mergeCell ref="C318:E318"/>
    <mergeCell ref="C319:E319"/>
    <mergeCell ref="C320:E320"/>
    <mergeCell ref="C321:E321"/>
    <mergeCell ref="C322:E322"/>
    <mergeCell ref="C340:E340"/>
    <mergeCell ref="C341:E341"/>
    <mergeCell ref="C300:E300"/>
    <mergeCell ref="C302:E302"/>
    <mergeCell ref="C303:E303"/>
    <mergeCell ref="C304:E304"/>
    <mergeCell ref="C305:E305"/>
    <mergeCell ref="C306:E306"/>
    <mergeCell ref="C307:E307"/>
    <mergeCell ref="C308:E308"/>
    <mergeCell ref="C309:E309"/>
  </mergeCells>
  <phoneticPr fontId="64" type="noConversion"/>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3"/>
  <sheetViews>
    <sheetView zoomScale="150" zoomScaleNormal="150" zoomScalePageLayoutView="125" workbookViewId="0">
      <selection sqref="A1:G1"/>
    </sheetView>
  </sheetViews>
  <sheetFormatPr baseColWidth="10" defaultColWidth="8.83203125" defaultRowHeight="13" x14ac:dyDescent="0.15"/>
  <cols>
    <col min="1" max="1" width="8.83203125" style="357"/>
    <col min="2" max="2" width="9.1640625" style="357" customWidth="1"/>
    <col min="3" max="3" width="10.1640625" style="357" customWidth="1"/>
    <col min="4" max="4" width="10.33203125" style="357" bestFit="1" customWidth="1"/>
    <col min="5" max="5" width="9.83203125" style="357" customWidth="1"/>
    <col min="6" max="6" width="11.33203125" style="357" customWidth="1"/>
    <col min="7" max="8" width="12" style="357" bestFit="1" customWidth="1"/>
    <col min="9" max="9" width="12.5" style="357" customWidth="1"/>
    <col min="10" max="10" width="10.6640625" style="357" bestFit="1" customWidth="1"/>
    <col min="11" max="12" width="12" style="357" bestFit="1" customWidth="1"/>
    <col min="13" max="13" width="9.6640625" style="357" bestFit="1" customWidth="1"/>
    <col min="14" max="14" width="10.5" style="357" bestFit="1" customWidth="1"/>
    <col min="15" max="16384" width="8.83203125" style="357"/>
  </cols>
  <sheetData>
    <row r="1" spans="1:8" x14ac:dyDescent="0.15">
      <c r="A1" s="1732" t="s">
        <v>2078</v>
      </c>
      <c r="B1" s="1732"/>
      <c r="C1" s="1732"/>
      <c r="D1" s="1732"/>
      <c r="E1" s="1732"/>
      <c r="F1" s="1732"/>
      <c r="G1" s="1732"/>
      <c r="H1" s="526"/>
    </row>
    <row r="3" spans="1:8" x14ac:dyDescent="0.15">
      <c r="A3" s="677" t="s">
        <v>1310</v>
      </c>
      <c r="B3" s="678"/>
      <c r="C3" s="1000"/>
      <c r="D3" s="507"/>
      <c r="E3" s="507"/>
      <c r="F3" s="507"/>
      <c r="G3" s="526"/>
      <c r="H3" s="526"/>
    </row>
    <row r="5" spans="1:8" ht="14" thickBot="1" x14ac:dyDescent="0.2">
      <c r="A5" s="529"/>
      <c r="B5" s="1727" t="s">
        <v>283</v>
      </c>
      <c r="C5" s="1727"/>
      <c r="D5" s="1727"/>
      <c r="E5" s="1727"/>
      <c r="F5" s="1728"/>
      <c r="G5" s="546" t="s">
        <v>281</v>
      </c>
      <c r="H5" s="546" t="s">
        <v>282</v>
      </c>
    </row>
    <row r="6" spans="1:8" x14ac:dyDescent="0.15">
      <c r="A6" s="529"/>
      <c r="B6" s="507"/>
      <c r="C6" s="1730"/>
      <c r="D6" s="1730"/>
      <c r="E6" s="1730"/>
      <c r="F6" s="1730"/>
      <c r="G6" s="961"/>
      <c r="H6" s="823"/>
    </row>
    <row r="7" spans="1:8" x14ac:dyDescent="0.15">
      <c r="A7" s="529"/>
      <c r="B7" s="507"/>
      <c r="C7" s="1762"/>
      <c r="D7" s="1731"/>
      <c r="E7" s="1731"/>
      <c r="F7" s="1731"/>
      <c r="G7" s="816"/>
      <c r="H7" s="960"/>
    </row>
    <row r="8" spans="1:8" x14ac:dyDescent="0.15">
      <c r="A8" s="529"/>
      <c r="B8" s="507"/>
      <c r="C8" s="1794"/>
      <c r="D8" s="1731"/>
      <c r="E8" s="1731"/>
      <c r="F8" s="1731"/>
      <c r="G8" s="816"/>
      <c r="H8" s="823"/>
    </row>
    <row r="9" spans="1:8" x14ac:dyDescent="0.15">
      <c r="A9" s="529"/>
      <c r="B9" s="507"/>
      <c r="C9" s="1794"/>
      <c r="D9" s="1731"/>
      <c r="E9" s="1731"/>
      <c r="F9" s="1731"/>
      <c r="G9" s="526"/>
      <c r="H9" s="526"/>
    </row>
    <row r="10" spans="1:8" x14ac:dyDescent="0.15">
      <c r="A10" s="529"/>
      <c r="B10" s="507"/>
      <c r="C10" s="1762"/>
      <c r="D10" s="1731"/>
      <c r="E10" s="1731"/>
      <c r="F10" s="1731"/>
      <c r="G10" s="961"/>
      <c r="H10" s="823"/>
    </row>
    <row r="11" spans="1:8" x14ac:dyDescent="0.15">
      <c r="A11" s="529"/>
      <c r="B11" s="507"/>
      <c r="C11" s="1762"/>
      <c r="D11" s="1731"/>
      <c r="E11" s="1731"/>
      <c r="F11" s="1731"/>
      <c r="H11" s="960"/>
    </row>
    <row r="13" spans="1:8" ht="14" thickBot="1" x14ac:dyDescent="0.2">
      <c r="A13" s="529"/>
      <c r="B13" s="1727" t="s">
        <v>376</v>
      </c>
      <c r="C13" s="1727"/>
      <c r="D13" s="1727"/>
      <c r="E13" s="1727"/>
      <c r="F13" s="1728"/>
      <c r="G13" s="546" t="s">
        <v>281</v>
      </c>
      <c r="H13" s="546" t="s">
        <v>282</v>
      </c>
    </row>
    <row r="14" spans="1:8" x14ac:dyDescent="0.15">
      <c r="A14" s="529"/>
      <c r="B14" s="507"/>
      <c r="C14" s="1730"/>
      <c r="D14" s="1730"/>
      <c r="E14" s="1730"/>
      <c r="F14" s="1730"/>
      <c r="G14" s="369"/>
      <c r="H14" s="823"/>
    </row>
    <row r="15" spans="1:8" x14ac:dyDescent="0.15">
      <c r="A15" s="529"/>
      <c r="B15" s="507"/>
      <c r="C15" s="1794"/>
      <c r="D15" s="1731"/>
      <c r="E15" s="1731"/>
      <c r="F15" s="1731"/>
      <c r="G15" s="961"/>
      <c r="H15" s="823"/>
    </row>
    <row r="16" spans="1:8" x14ac:dyDescent="0.15">
      <c r="A16" s="529"/>
      <c r="B16" s="507"/>
      <c r="C16" s="1762"/>
      <c r="D16" s="1731"/>
      <c r="E16" s="1731"/>
      <c r="F16" s="1731"/>
      <c r="H16" s="960"/>
    </row>
    <row r="18" spans="1:8" ht="14" thickBot="1" x14ac:dyDescent="0.2">
      <c r="A18" s="529"/>
      <c r="B18" s="1727" t="s">
        <v>377</v>
      </c>
      <c r="C18" s="1727"/>
      <c r="D18" s="1727"/>
      <c r="E18" s="1727"/>
      <c r="F18" s="1728"/>
      <c r="G18" s="546" t="s">
        <v>281</v>
      </c>
      <c r="H18" s="546" t="s">
        <v>282</v>
      </c>
    </row>
    <row r="19" spans="1:8" x14ac:dyDescent="0.15">
      <c r="A19" s="529"/>
      <c r="B19" s="507"/>
      <c r="C19" s="1730"/>
      <c r="D19" s="1730"/>
      <c r="E19" s="1730"/>
      <c r="F19" s="1730"/>
      <c r="G19" s="369"/>
      <c r="H19" s="369"/>
    </row>
    <row r="20" spans="1:8" x14ac:dyDescent="0.15">
      <c r="A20" s="529"/>
      <c r="B20" s="507"/>
      <c r="C20" s="1794"/>
      <c r="D20" s="1731"/>
      <c r="E20" s="1731"/>
      <c r="F20" s="1731"/>
      <c r="G20" s="961"/>
      <c r="H20" s="823"/>
    </row>
    <row r="21" spans="1:8" x14ac:dyDescent="0.15">
      <c r="A21" s="529"/>
      <c r="B21" s="507"/>
      <c r="C21" s="1762"/>
      <c r="D21" s="1731"/>
      <c r="E21" s="1731"/>
      <c r="F21" s="1731"/>
      <c r="H21" s="960"/>
    </row>
    <row r="23" spans="1:8" ht="14" thickBot="1" x14ac:dyDescent="0.2">
      <c r="A23" s="529"/>
      <c r="B23" s="1727" t="s">
        <v>305</v>
      </c>
      <c r="C23" s="1727"/>
      <c r="D23" s="1727"/>
      <c r="E23" s="1727"/>
      <c r="F23" s="1728"/>
      <c r="G23" s="546" t="s">
        <v>281</v>
      </c>
      <c r="H23" s="546" t="s">
        <v>282</v>
      </c>
    </row>
    <row r="24" spans="1:8" x14ac:dyDescent="0.15">
      <c r="A24" s="529"/>
      <c r="B24" s="507"/>
      <c r="C24" s="1805"/>
      <c r="D24" s="1730"/>
      <c r="E24" s="1730"/>
      <c r="F24" s="1730"/>
      <c r="G24" s="961"/>
      <c r="H24" s="823"/>
    </row>
    <row r="25" spans="1:8" x14ac:dyDescent="0.15">
      <c r="A25" s="529"/>
      <c r="B25" s="507"/>
      <c r="C25" s="1762"/>
      <c r="D25" s="1731"/>
      <c r="E25" s="1731"/>
      <c r="F25" s="1731"/>
      <c r="H25" s="960"/>
    </row>
    <row r="26" spans="1:8" x14ac:dyDescent="0.15">
      <c r="A26" s="529"/>
      <c r="B26" s="507"/>
      <c r="C26" s="521"/>
      <c r="D26" s="507"/>
      <c r="E26" s="507"/>
      <c r="F26" s="507"/>
      <c r="G26" s="526"/>
      <c r="H26" s="157"/>
    </row>
    <row r="28" spans="1:8" x14ac:dyDescent="0.15">
      <c r="A28" s="677" t="s">
        <v>1311</v>
      </c>
      <c r="B28" s="678"/>
      <c r="C28" s="1000"/>
      <c r="D28" s="507"/>
      <c r="E28" s="507"/>
      <c r="F28" s="507"/>
      <c r="G28" s="526"/>
      <c r="H28" s="526"/>
    </row>
    <row r="30" spans="1:8" ht="14" thickBot="1" x14ac:dyDescent="0.2">
      <c r="A30" s="529" t="s">
        <v>250</v>
      </c>
      <c r="B30" s="1727" t="s">
        <v>280</v>
      </c>
      <c r="C30" s="1727"/>
      <c r="D30" s="1727"/>
      <c r="E30" s="1727"/>
      <c r="F30" s="1728"/>
      <c r="G30" s="546" t="s">
        <v>281</v>
      </c>
      <c r="H30" s="546" t="s">
        <v>282</v>
      </c>
    </row>
    <row r="31" spans="1:8" x14ac:dyDescent="0.15">
      <c r="A31" s="529"/>
      <c r="B31" s="507"/>
      <c r="C31" s="1730"/>
      <c r="D31" s="1730"/>
      <c r="E31" s="1730"/>
      <c r="F31" s="1730"/>
      <c r="G31" s="961"/>
      <c r="H31" s="823"/>
    </row>
    <row r="32" spans="1:8" x14ac:dyDescent="0.15">
      <c r="A32" s="529"/>
      <c r="B32" s="507"/>
      <c r="C32" s="1762"/>
      <c r="D32" s="1731"/>
      <c r="E32" s="1731"/>
      <c r="F32" s="1731"/>
      <c r="G32" s="964"/>
      <c r="H32" s="960"/>
    </row>
    <row r="33" spans="1:8" x14ac:dyDescent="0.15">
      <c r="A33" s="529"/>
      <c r="B33" s="507"/>
      <c r="C33" s="1794"/>
      <c r="D33" s="1731"/>
      <c r="E33" s="1731"/>
      <c r="F33" s="1731"/>
      <c r="H33" s="369"/>
    </row>
    <row r="35" spans="1:8" ht="14" thickBot="1" x14ac:dyDescent="0.2">
      <c r="B35" s="1801" t="s">
        <v>284</v>
      </c>
      <c r="C35" s="1801"/>
      <c r="D35" s="1801"/>
      <c r="E35" s="1728"/>
      <c r="F35" s="1728"/>
      <c r="G35" s="546" t="s">
        <v>281</v>
      </c>
      <c r="H35" s="546" t="s">
        <v>282</v>
      </c>
    </row>
    <row r="36" spans="1:8" x14ac:dyDescent="0.15">
      <c r="B36" s="507"/>
      <c r="C36" s="1730"/>
      <c r="D36" s="1730"/>
      <c r="E36" s="1730"/>
      <c r="F36" s="1730"/>
      <c r="G36" s="961"/>
      <c r="H36" s="823"/>
    </row>
    <row r="37" spans="1:8" x14ac:dyDescent="0.15">
      <c r="B37" s="507"/>
      <c r="C37" s="1762"/>
      <c r="D37" s="1731"/>
      <c r="E37" s="1731"/>
      <c r="F37" s="1731"/>
      <c r="G37" s="964"/>
      <c r="H37" s="960"/>
    </row>
    <row r="38" spans="1:8" x14ac:dyDescent="0.15">
      <c r="B38" s="507"/>
      <c r="C38" s="1794"/>
      <c r="D38" s="1731"/>
      <c r="E38" s="1731"/>
      <c r="F38" s="1731"/>
      <c r="H38" s="369"/>
    </row>
    <row r="40" spans="1:8" ht="14" thickBot="1" x14ac:dyDescent="0.2">
      <c r="B40" s="1801" t="s">
        <v>286</v>
      </c>
      <c r="C40" s="1801"/>
      <c r="D40" s="1801"/>
      <c r="E40" s="545"/>
      <c r="F40" s="545"/>
      <c r="G40" s="546" t="s">
        <v>281</v>
      </c>
      <c r="H40" s="546" t="s">
        <v>282</v>
      </c>
    </row>
    <row r="41" spans="1:8" x14ac:dyDescent="0.15">
      <c r="B41" s="507"/>
      <c r="C41" s="521"/>
      <c r="D41" s="507"/>
      <c r="E41" s="507"/>
      <c r="F41" s="507"/>
      <c r="G41" s="961"/>
      <c r="H41" s="823"/>
    </row>
    <row r="42" spans="1:8" x14ac:dyDescent="0.15">
      <c r="B42" s="507"/>
      <c r="C42" s="541"/>
      <c r="D42" s="507"/>
      <c r="E42" s="507"/>
      <c r="F42" s="507"/>
      <c r="H42" s="369"/>
    </row>
    <row r="44" spans="1:8" ht="14" thickBot="1" x14ac:dyDescent="0.2">
      <c r="B44" s="1806" t="s">
        <v>283</v>
      </c>
      <c r="C44" s="1806"/>
      <c r="D44" s="1806"/>
      <c r="E44" s="1806"/>
      <c r="F44" s="545"/>
      <c r="G44" s="546" t="s">
        <v>281</v>
      </c>
      <c r="H44" s="546" t="s">
        <v>282</v>
      </c>
    </row>
    <row r="45" spans="1:8" x14ac:dyDescent="0.15">
      <c r="B45" s="507"/>
      <c r="C45" s="1730"/>
      <c r="D45" s="1730"/>
      <c r="E45" s="1730"/>
      <c r="F45" s="1730"/>
      <c r="G45" s="961"/>
      <c r="H45" s="823"/>
    </row>
    <row r="46" spans="1:8" x14ac:dyDescent="0.15">
      <c r="B46" s="507"/>
      <c r="C46" s="1762"/>
      <c r="D46" s="1731"/>
      <c r="E46" s="1731"/>
      <c r="F46" s="1731"/>
      <c r="H46" s="960"/>
    </row>
    <row r="47" spans="1:8" x14ac:dyDescent="0.15">
      <c r="B47" s="507"/>
      <c r="C47" s="1794"/>
      <c r="D47" s="1731"/>
      <c r="E47" s="1731"/>
      <c r="F47" s="1731"/>
      <c r="H47" s="369"/>
    </row>
    <row r="48" spans="1:8" x14ac:dyDescent="0.15">
      <c r="B48" s="507"/>
      <c r="C48" s="541"/>
      <c r="D48" s="507"/>
      <c r="E48" s="507"/>
      <c r="F48" s="507"/>
      <c r="G48" s="526"/>
      <c r="H48" s="526"/>
    </row>
    <row r="49" spans="2:8" x14ac:dyDescent="0.15">
      <c r="B49" s="507"/>
      <c r="C49" s="1762"/>
      <c r="D49" s="1731"/>
      <c r="E49" s="1731"/>
      <c r="F49" s="1731"/>
      <c r="G49" s="961"/>
      <c r="H49" s="823"/>
    </row>
    <row r="50" spans="2:8" x14ac:dyDescent="0.15">
      <c r="B50" s="507"/>
      <c r="C50" s="1762"/>
      <c r="D50" s="1731"/>
      <c r="E50" s="1731"/>
      <c r="F50" s="1731"/>
      <c r="G50" s="961"/>
      <c r="H50" s="823"/>
    </row>
    <row r="51" spans="2:8" x14ac:dyDescent="0.15">
      <c r="B51" s="507"/>
      <c r="C51" s="1762"/>
      <c r="D51" s="1731"/>
      <c r="E51" s="1731"/>
      <c r="F51" s="1731"/>
      <c r="H51" s="960"/>
    </row>
    <row r="53" spans="2:8" ht="14" thickBot="1" x14ac:dyDescent="0.2">
      <c r="B53" s="1801" t="s">
        <v>377</v>
      </c>
      <c r="C53" s="1801"/>
      <c r="D53" s="1801"/>
      <c r="E53" s="1801"/>
      <c r="F53" s="1801"/>
      <c r="G53" s="546" t="s">
        <v>281</v>
      </c>
      <c r="H53" s="546" t="s">
        <v>282</v>
      </c>
    </row>
    <row r="54" spans="2:8" x14ac:dyDescent="0.15">
      <c r="B54" s="507"/>
      <c r="C54" s="1730"/>
      <c r="D54" s="1729"/>
      <c r="E54" s="1729"/>
      <c r="F54" s="1729"/>
      <c r="G54" s="369"/>
      <c r="H54" s="369"/>
    </row>
    <row r="55" spans="2:8" x14ac:dyDescent="0.15">
      <c r="B55" s="507"/>
      <c r="C55" s="1794"/>
      <c r="D55" s="1731"/>
      <c r="E55" s="1731"/>
      <c r="F55" s="1731"/>
      <c r="G55" s="961"/>
      <c r="H55" s="823"/>
    </row>
    <row r="56" spans="2:8" x14ac:dyDescent="0.15">
      <c r="B56" s="507"/>
      <c r="C56" s="1762"/>
      <c r="D56" s="1731"/>
      <c r="E56" s="1731"/>
      <c r="F56" s="1731"/>
      <c r="H56" s="960"/>
    </row>
    <row r="58" spans="2:8" ht="14" thickBot="1" x14ac:dyDescent="0.2">
      <c r="B58" s="1801" t="s">
        <v>288</v>
      </c>
      <c r="C58" s="1801"/>
      <c r="D58" s="1801"/>
      <c r="E58" s="1801"/>
      <c r="F58" s="1801"/>
      <c r="G58" s="546" t="s">
        <v>281</v>
      </c>
      <c r="H58" s="546" t="s">
        <v>282</v>
      </c>
    </row>
    <row r="59" spans="2:8" x14ac:dyDescent="0.15">
      <c r="B59" s="507"/>
      <c r="C59" s="1794"/>
      <c r="D59" s="1731"/>
      <c r="E59" s="1731"/>
      <c r="F59" s="1731"/>
      <c r="G59" s="961"/>
      <c r="H59" s="823"/>
    </row>
    <row r="60" spans="2:8" x14ac:dyDescent="0.15">
      <c r="B60" s="507"/>
      <c r="C60" s="1794"/>
      <c r="D60" s="1731"/>
      <c r="E60" s="1731"/>
      <c r="F60" s="1731"/>
      <c r="G60" s="961"/>
      <c r="H60" s="823"/>
    </row>
    <row r="61" spans="2:8" x14ac:dyDescent="0.15">
      <c r="B61" s="507"/>
      <c r="C61" s="1762"/>
      <c r="D61" s="1731"/>
      <c r="E61" s="1731"/>
      <c r="F61" s="1731"/>
      <c r="H61" s="960"/>
    </row>
    <row r="63" spans="2:8" ht="14" thickBot="1" x14ac:dyDescent="0.2">
      <c r="B63" s="1801" t="s">
        <v>305</v>
      </c>
      <c r="C63" s="1801"/>
      <c r="D63" s="1801"/>
      <c r="E63" s="1801"/>
      <c r="F63" s="1801"/>
      <c r="G63" s="546" t="s">
        <v>281</v>
      </c>
      <c r="H63" s="546" t="s">
        <v>282</v>
      </c>
    </row>
    <row r="64" spans="2:8" x14ac:dyDescent="0.15">
      <c r="B64" s="507"/>
      <c r="C64" s="1794"/>
      <c r="D64" s="1731"/>
      <c r="E64" s="1731"/>
      <c r="F64" s="1731"/>
      <c r="G64" s="961"/>
      <c r="H64" s="823"/>
    </row>
    <row r="65" spans="1:8" x14ac:dyDescent="0.15">
      <c r="B65" s="507"/>
      <c r="C65" s="1762"/>
      <c r="D65" s="1731"/>
      <c r="E65" s="1731"/>
      <c r="F65" s="1731"/>
      <c r="G65" s="816"/>
      <c r="H65" s="960"/>
    </row>
    <row r="67" spans="1:8" ht="14" thickBot="1" x14ac:dyDescent="0.2">
      <c r="A67" s="529"/>
      <c r="B67" s="1801" t="s">
        <v>381</v>
      </c>
      <c r="C67" s="1801"/>
      <c r="D67" s="1801"/>
      <c r="E67" s="1801"/>
      <c r="F67" s="1801"/>
      <c r="G67" s="546" t="s">
        <v>281</v>
      </c>
      <c r="H67" s="546" t="s">
        <v>282</v>
      </c>
    </row>
    <row r="68" spans="1:8" x14ac:dyDescent="0.15">
      <c r="A68" s="529"/>
      <c r="B68" s="507"/>
      <c r="C68" s="1794"/>
      <c r="D68" s="1731"/>
      <c r="E68" s="1731"/>
      <c r="F68" s="1731"/>
      <c r="G68" s="961"/>
      <c r="H68" s="823"/>
    </row>
    <row r="69" spans="1:8" x14ac:dyDescent="0.15">
      <c r="A69" s="529"/>
      <c r="B69" s="507"/>
      <c r="C69" s="1794"/>
      <c r="D69" s="1731"/>
      <c r="E69" s="1731"/>
      <c r="F69" s="1731"/>
      <c r="G69" s="961"/>
      <c r="H69" s="823"/>
    </row>
    <row r="70" spans="1:8" x14ac:dyDescent="0.15">
      <c r="A70" s="529"/>
      <c r="B70" s="507"/>
      <c r="C70" s="1762"/>
      <c r="D70" s="1731"/>
      <c r="E70" s="1731"/>
      <c r="F70" s="1731"/>
      <c r="H70" s="960"/>
    </row>
    <row r="72" spans="1:8" ht="14" thickBot="1" x14ac:dyDescent="0.2">
      <c r="A72" s="529"/>
      <c r="B72" s="1801" t="s">
        <v>382</v>
      </c>
      <c r="C72" s="1801"/>
      <c r="D72" s="1801"/>
      <c r="E72" s="1801"/>
      <c r="F72" s="1801"/>
      <c r="G72" s="546" t="s">
        <v>281</v>
      </c>
      <c r="H72" s="546" t="s">
        <v>282</v>
      </c>
    </row>
    <row r="73" spans="1:8" x14ac:dyDescent="0.15">
      <c r="A73" s="529"/>
      <c r="B73" s="507"/>
      <c r="C73" s="1794"/>
      <c r="D73" s="1731"/>
      <c r="E73" s="1731"/>
      <c r="F73" s="1731"/>
      <c r="G73" s="961"/>
      <c r="H73" s="823"/>
    </row>
    <row r="74" spans="1:8" x14ac:dyDescent="0.15">
      <c r="A74" s="529"/>
      <c r="B74" s="507"/>
      <c r="C74" s="1762"/>
      <c r="D74" s="1731"/>
      <c r="E74" s="1731"/>
      <c r="F74" s="1731"/>
      <c r="H74" s="960"/>
    </row>
    <row r="75" spans="1:8" x14ac:dyDescent="0.15">
      <c r="A75" s="529"/>
      <c r="B75" s="507"/>
      <c r="C75" s="541"/>
      <c r="D75" s="507"/>
      <c r="E75" s="507"/>
      <c r="F75" s="507"/>
      <c r="G75" s="526"/>
      <c r="H75" s="526"/>
    </row>
    <row r="76" spans="1:8" x14ac:dyDescent="0.15">
      <c r="A76" s="529"/>
      <c r="B76" s="507"/>
      <c r="C76" s="1794"/>
      <c r="D76" s="1731"/>
      <c r="E76" s="1731"/>
      <c r="F76" s="1731"/>
      <c r="G76" s="961"/>
      <c r="H76" s="823"/>
    </row>
    <row r="77" spans="1:8" x14ac:dyDescent="0.15">
      <c r="A77" s="529"/>
      <c r="B77" s="507"/>
      <c r="C77" s="1762"/>
      <c r="D77" s="1731"/>
      <c r="E77" s="1731"/>
      <c r="F77" s="1731"/>
      <c r="H77" s="960"/>
    </row>
    <row r="79" spans="1:8" x14ac:dyDescent="0.15">
      <c r="A79" s="529" t="s">
        <v>293</v>
      </c>
      <c r="B79" s="1731"/>
      <c r="C79" s="1731"/>
      <c r="D79" s="1731"/>
      <c r="E79" s="1731"/>
      <c r="F79" s="1731"/>
      <c r="G79" s="1731"/>
      <c r="H79" s="526"/>
    </row>
    <row r="80" spans="1:8" x14ac:dyDescent="0.15">
      <c r="A80" s="529"/>
      <c r="B80" s="507"/>
      <c r="C80" s="507"/>
      <c r="D80" s="507"/>
      <c r="E80" s="507"/>
      <c r="F80" s="507"/>
      <c r="G80" s="507"/>
      <c r="H80" s="526"/>
    </row>
    <row r="82" spans="1:8" x14ac:dyDescent="0.15">
      <c r="A82" s="677" t="s">
        <v>1312</v>
      </c>
      <c r="B82" s="678"/>
      <c r="C82" s="1000"/>
      <c r="D82" s="507"/>
      <c r="E82" s="507"/>
      <c r="F82" s="507"/>
      <c r="G82" s="526"/>
      <c r="H82" s="526"/>
    </row>
    <row r="84" spans="1:8" ht="14" thickBot="1" x14ac:dyDescent="0.2">
      <c r="A84" s="529" t="s">
        <v>384</v>
      </c>
      <c r="B84" s="1801"/>
      <c r="C84" s="1801"/>
      <c r="D84" s="1801"/>
      <c r="E84" s="1801"/>
      <c r="F84" s="1801"/>
      <c r="G84" s="546" t="s">
        <v>281</v>
      </c>
      <c r="H84" s="546" t="s">
        <v>282</v>
      </c>
    </row>
    <row r="85" spans="1:8" x14ac:dyDescent="0.15">
      <c r="A85" s="529"/>
      <c r="B85" s="507"/>
      <c r="C85" s="1805"/>
      <c r="D85" s="1729"/>
      <c r="E85" s="1729"/>
      <c r="F85" s="1729"/>
      <c r="G85" s="961"/>
      <c r="H85" s="823"/>
    </row>
    <row r="86" spans="1:8" x14ac:dyDescent="0.15">
      <c r="A86" s="529"/>
      <c r="B86" s="507"/>
      <c r="C86" s="1794"/>
      <c r="D86" s="1738"/>
      <c r="E86" s="1738"/>
      <c r="F86" s="1738"/>
      <c r="G86" s="961"/>
      <c r="H86" s="823"/>
    </row>
    <row r="87" spans="1:8" x14ac:dyDescent="0.15">
      <c r="A87" s="529"/>
      <c r="B87" s="507"/>
      <c r="C87" s="1762"/>
      <c r="D87" s="1738"/>
      <c r="E87" s="1738"/>
      <c r="F87" s="1738"/>
      <c r="H87" s="960"/>
    </row>
    <row r="88" spans="1:8" x14ac:dyDescent="0.15">
      <c r="A88" s="529"/>
      <c r="B88" s="507"/>
      <c r="C88" s="507"/>
      <c r="D88" s="507"/>
      <c r="E88" s="507"/>
      <c r="F88" s="507"/>
      <c r="G88" s="507"/>
      <c r="H88" s="507"/>
    </row>
    <row r="89" spans="1:8" ht="14" thickBot="1" x14ac:dyDescent="0.2">
      <c r="A89" s="529">
        <v>2</v>
      </c>
      <c r="B89" s="1801"/>
      <c r="C89" s="1801"/>
      <c r="D89" s="1801"/>
      <c r="E89" s="1801"/>
      <c r="F89" s="1801"/>
      <c r="G89" s="546" t="s">
        <v>281</v>
      </c>
      <c r="H89" s="546" t="s">
        <v>282</v>
      </c>
    </row>
    <row r="90" spans="1:8" x14ac:dyDescent="0.15">
      <c r="A90" s="529"/>
      <c r="B90" s="507"/>
      <c r="C90" s="1805"/>
      <c r="D90" s="1729"/>
      <c r="E90" s="1729"/>
      <c r="F90" s="1729"/>
      <c r="G90" s="961"/>
      <c r="H90" s="823"/>
    </row>
    <row r="91" spans="1:8" x14ac:dyDescent="0.15">
      <c r="A91" s="529"/>
      <c r="B91" s="507"/>
      <c r="C91" s="1794"/>
      <c r="D91" s="1738"/>
      <c r="E91" s="1738"/>
      <c r="F91" s="1738"/>
      <c r="G91" s="961"/>
      <c r="H91" s="823"/>
    </row>
    <row r="92" spans="1:8" x14ac:dyDescent="0.15">
      <c r="A92" s="529"/>
      <c r="B92" s="507"/>
      <c r="C92" s="1762"/>
      <c r="D92" s="1738"/>
      <c r="E92" s="1738"/>
      <c r="F92" s="1738"/>
      <c r="H92" s="960"/>
    </row>
    <row r="93" spans="1:8" x14ac:dyDescent="0.15">
      <c r="A93" s="529"/>
      <c r="B93" s="507"/>
      <c r="C93" s="507"/>
      <c r="D93" s="507"/>
      <c r="E93" s="507"/>
      <c r="F93" s="507"/>
      <c r="G93" s="507"/>
      <c r="H93" s="507"/>
    </row>
    <row r="94" spans="1:8" ht="14" thickBot="1" x14ac:dyDescent="0.2">
      <c r="A94" s="529">
        <v>3</v>
      </c>
      <c r="B94" s="1801"/>
      <c r="C94" s="1801"/>
      <c r="D94" s="1801"/>
      <c r="E94" s="1801"/>
      <c r="F94" s="1801"/>
      <c r="G94" s="546" t="s">
        <v>281</v>
      </c>
      <c r="H94" s="546" t="s">
        <v>282</v>
      </c>
    </row>
    <row r="95" spans="1:8" x14ac:dyDescent="0.15">
      <c r="A95" s="529"/>
      <c r="B95" s="507"/>
      <c r="C95" s="1805"/>
      <c r="D95" s="1729"/>
      <c r="E95" s="1729"/>
      <c r="F95" s="1729"/>
      <c r="G95" s="961"/>
      <c r="H95" s="823"/>
    </row>
    <row r="96" spans="1:8" x14ac:dyDescent="0.15">
      <c r="A96" s="529"/>
      <c r="B96" s="507"/>
      <c r="C96" s="1794"/>
      <c r="D96" s="1738"/>
      <c r="E96" s="1738"/>
      <c r="F96" s="1738"/>
      <c r="H96" s="960"/>
    </row>
    <row r="97" spans="1:8" x14ac:dyDescent="0.15">
      <c r="A97" s="529"/>
      <c r="B97" s="507"/>
      <c r="C97" s="507"/>
      <c r="D97" s="507"/>
      <c r="E97" s="507"/>
      <c r="F97" s="507"/>
      <c r="G97" s="507"/>
      <c r="H97" s="507"/>
    </row>
    <row r="98" spans="1:8" ht="14" thickBot="1" x14ac:dyDescent="0.2">
      <c r="A98" s="529">
        <v>4</v>
      </c>
      <c r="B98" s="1801"/>
      <c r="C98" s="1801"/>
      <c r="D98" s="1801"/>
      <c r="E98" s="1801"/>
      <c r="F98" s="1801"/>
      <c r="G98" s="546" t="s">
        <v>281</v>
      </c>
      <c r="H98" s="546" t="s">
        <v>282</v>
      </c>
    </row>
    <row r="99" spans="1:8" x14ac:dyDescent="0.15">
      <c r="A99" s="529"/>
      <c r="B99" s="507"/>
      <c r="C99" s="1805"/>
      <c r="D99" s="1729"/>
      <c r="E99" s="1729"/>
      <c r="F99" s="1729"/>
      <c r="G99" s="961"/>
      <c r="H99" s="823"/>
    </row>
    <row r="100" spans="1:8" x14ac:dyDescent="0.15">
      <c r="A100" s="529"/>
      <c r="B100" s="507"/>
      <c r="C100" s="1762"/>
      <c r="D100" s="1738"/>
      <c r="E100" s="1738"/>
      <c r="F100" s="1738"/>
      <c r="H100" s="960"/>
    </row>
    <row r="101" spans="1:8" x14ac:dyDescent="0.15">
      <c r="A101" s="529"/>
      <c r="B101" s="507"/>
      <c r="C101" s="1762"/>
      <c r="D101" s="1738"/>
      <c r="E101" s="1738"/>
      <c r="F101" s="1738"/>
      <c r="G101" s="507"/>
      <c r="H101" s="507"/>
    </row>
    <row r="102" spans="1:8" x14ac:dyDescent="0.15">
      <c r="A102" s="529"/>
      <c r="B102" s="507"/>
      <c r="C102" s="507"/>
      <c r="D102" s="507"/>
      <c r="E102" s="507"/>
      <c r="F102" s="507"/>
      <c r="G102" s="507"/>
      <c r="H102" s="507"/>
    </row>
    <row r="103" spans="1:8" ht="14" thickBot="1" x14ac:dyDescent="0.2">
      <c r="A103" s="529">
        <v>5</v>
      </c>
      <c r="B103" s="1801"/>
      <c r="C103" s="1801"/>
      <c r="D103" s="1801"/>
      <c r="E103" s="1801"/>
      <c r="F103" s="1801"/>
      <c r="G103" s="546" t="s">
        <v>281</v>
      </c>
      <c r="H103" s="546" t="s">
        <v>282</v>
      </c>
    </row>
    <row r="104" spans="1:8" x14ac:dyDescent="0.15">
      <c r="A104" s="529"/>
      <c r="B104" s="507"/>
      <c r="C104" s="1805"/>
      <c r="D104" s="1729"/>
      <c r="E104" s="1729"/>
      <c r="F104" s="1729"/>
      <c r="G104" s="961"/>
      <c r="H104" s="823"/>
    </row>
    <row r="105" spans="1:8" x14ac:dyDescent="0.15">
      <c r="A105" s="529"/>
      <c r="B105" s="507"/>
      <c r="C105" s="1762"/>
      <c r="D105" s="1738"/>
      <c r="E105" s="1738"/>
      <c r="F105" s="1738"/>
      <c r="H105" s="960"/>
    </row>
    <row r="106" spans="1:8" x14ac:dyDescent="0.15">
      <c r="A106" s="529"/>
      <c r="B106" s="507"/>
      <c r="C106" s="507"/>
      <c r="D106" s="507"/>
      <c r="E106" s="507"/>
      <c r="F106" s="507"/>
      <c r="G106" s="507"/>
      <c r="H106" s="507"/>
    </row>
    <row r="107" spans="1:8" ht="14" thickBot="1" x14ac:dyDescent="0.2">
      <c r="A107" s="529">
        <v>6</v>
      </c>
      <c r="B107" s="1801"/>
      <c r="C107" s="1801"/>
      <c r="D107" s="1801"/>
      <c r="E107" s="1801"/>
      <c r="F107" s="1801"/>
      <c r="G107" s="546" t="s">
        <v>281</v>
      </c>
      <c r="H107" s="546" t="s">
        <v>282</v>
      </c>
    </row>
    <row r="108" spans="1:8" x14ac:dyDescent="0.15">
      <c r="A108" s="529"/>
      <c r="B108" s="507"/>
      <c r="C108" s="1805"/>
      <c r="D108" s="1729"/>
      <c r="E108" s="1729"/>
      <c r="F108" s="1729"/>
      <c r="G108" s="961"/>
      <c r="H108" s="823"/>
    </row>
    <row r="109" spans="1:8" x14ac:dyDescent="0.15">
      <c r="A109" s="529"/>
      <c r="B109" s="507"/>
      <c r="C109" s="1762"/>
      <c r="D109" s="1738"/>
      <c r="E109" s="1738"/>
      <c r="F109" s="1738"/>
      <c r="H109" s="960"/>
    </row>
    <row r="110" spans="1:8" x14ac:dyDescent="0.15">
      <c r="A110" s="529"/>
      <c r="B110" s="507"/>
      <c r="C110" s="1762"/>
      <c r="D110" s="1738"/>
      <c r="E110" s="1738"/>
      <c r="F110" s="1738"/>
      <c r="G110" s="962"/>
      <c r="H110" s="960"/>
    </row>
    <row r="111" spans="1:8" x14ac:dyDescent="0.15">
      <c r="A111" s="529"/>
      <c r="B111" s="507"/>
      <c r="C111" s="541" t="s">
        <v>30</v>
      </c>
      <c r="D111" s="507"/>
      <c r="E111" s="507"/>
      <c r="F111" s="507"/>
      <c r="G111" s="507"/>
      <c r="H111" s="507"/>
    </row>
    <row r="112" spans="1:8" x14ac:dyDescent="0.15">
      <c r="A112" s="529"/>
      <c r="B112" s="507"/>
      <c r="C112" s="1731"/>
      <c r="D112" s="1738"/>
      <c r="E112" s="1738"/>
      <c r="F112" s="1738"/>
      <c r="G112" s="369"/>
      <c r="H112" s="369"/>
    </row>
    <row r="113" spans="1:8" x14ac:dyDescent="0.15">
      <c r="A113" s="529"/>
      <c r="B113" s="507"/>
      <c r="C113" s="1731"/>
      <c r="D113" s="1738"/>
      <c r="E113" s="1738"/>
      <c r="F113" s="1738"/>
      <c r="G113" s="369"/>
      <c r="H113" s="369"/>
    </row>
    <row r="114" spans="1:8" x14ac:dyDescent="0.15">
      <c r="A114" s="529"/>
      <c r="B114" s="507"/>
      <c r="C114" s="1731"/>
      <c r="D114" s="1738"/>
      <c r="E114" s="1738"/>
      <c r="F114" s="1738"/>
      <c r="G114" s="369"/>
      <c r="H114" s="369"/>
    </row>
    <row r="115" spans="1:8" x14ac:dyDescent="0.15">
      <c r="A115" s="529"/>
      <c r="B115" s="507"/>
      <c r="C115" s="1731"/>
      <c r="D115" s="1738"/>
      <c r="E115" s="1738"/>
      <c r="F115" s="1738"/>
      <c r="G115" s="369"/>
      <c r="H115" s="369"/>
    </row>
    <row r="116" spans="1:8" x14ac:dyDescent="0.15">
      <c r="A116" s="529"/>
      <c r="B116" s="507"/>
      <c r="C116" s="507"/>
      <c r="D116" s="507"/>
      <c r="E116" s="507"/>
      <c r="F116" s="507"/>
      <c r="G116" s="507"/>
      <c r="H116" s="507"/>
    </row>
    <row r="117" spans="1:8" x14ac:dyDescent="0.15">
      <c r="A117" s="529">
        <v>7</v>
      </c>
      <c r="B117" s="1809">
        <v>43405</v>
      </c>
      <c r="C117" s="1809"/>
      <c r="D117" s="507"/>
      <c r="E117" s="507"/>
      <c r="F117" s="507"/>
      <c r="G117" s="507"/>
      <c r="H117" s="507"/>
    </row>
    <row r="118" spans="1:8" ht="14" thickBot="1" x14ac:dyDescent="0.2">
      <c r="A118" s="529"/>
      <c r="B118" s="545"/>
      <c r="C118" s="545"/>
      <c r="D118" s="545"/>
      <c r="E118" s="545"/>
      <c r="F118" s="545"/>
      <c r="G118" s="546" t="s">
        <v>281</v>
      </c>
      <c r="H118" s="546" t="s">
        <v>282</v>
      </c>
    </row>
    <row r="119" spans="1:8" x14ac:dyDescent="0.15">
      <c r="A119" s="529"/>
      <c r="B119" s="507"/>
      <c r="C119" s="1730"/>
      <c r="D119" s="1729"/>
      <c r="E119" s="1729"/>
      <c r="F119" s="1729"/>
      <c r="G119" s="369"/>
      <c r="H119" s="369"/>
    </row>
    <row r="120" spans="1:8" x14ac:dyDescent="0.15">
      <c r="A120" s="529"/>
      <c r="B120" s="507"/>
      <c r="C120" s="1731"/>
      <c r="D120" s="1738"/>
      <c r="E120" s="1738"/>
      <c r="F120" s="1738"/>
      <c r="G120" s="369"/>
      <c r="H120" s="369"/>
    </row>
    <row r="121" spans="1:8" x14ac:dyDescent="0.15">
      <c r="A121" s="529"/>
      <c r="B121" s="507"/>
      <c r="C121" s="1731"/>
      <c r="D121" s="1738"/>
      <c r="E121" s="1738"/>
      <c r="F121" s="1738"/>
      <c r="G121" s="369"/>
      <c r="H121" s="369"/>
    </row>
    <row r="122" spans="1:8" x14ac:dyDescent="0.15">
      <c r="A122" s="529"/>
      <c r="B122" s="507"/>
      <c r="C122" s="1731"/>
      <c r="D122" s="1738"/>
      <c r="E122" s="1738"/>
      <c r="F122" s="1738"/>
      <c r="G122" s="369"/>
      <c r="H122" s="369"/>
    </row>
    <row r="123" spans="1:8" x14ac:dyDescent="0.15">
      <c r="A123" s="529"/>
      <c r="B123" s="507"/>
      <c r="C123" s="1731"/>
      <c r="D123" s="1738"/>
      <c r="E123" s="1738"/>
      <c r="F123" s="1738"/>
      <c r="G123" s="369"/>
      <c r="H123" s="369"/>
    </row>
    <row r="124" spans="1:8" x14ac:dyDescent="0.15">
      <c r="A124" s="529"/>
      <c r="B124" s="507"/>
      <c r="C124" s="507"/>
      <c r="D124" s="507"/>
      <c r="E124" s="507"/>
      <c r="F124" s="507"/>
      <c r="G124" s="507"/>
      <c r="H124" s="507"/>
    </row>
    <row r="125" spans="1:8" x14ac:dyDescent="0.15">
      <c r="A125" s="529"/>
      <c r="B125" s="1809">
        <v>43434</v>
      </c>
      <c r="C125" s="1809"/>
      <c r="D125" s="507"/>
      <c r="E125" s="507"/>
      <c r="F125" s="507"/>
      <c r="G125" s="507"/>
      <c r="H125" s="507"/>
    </row>
    <row r="126" spans="1:8" ht="14" thickBot="1" x14ac:dyDescent="0.2">
      <c r="A126" s="529"/>
      <c r="B126" s="1801"/>
      <c r="C126" s="1801"/>
      <c r="D126" s="1801"/>
      <c r="E126" s="1801"/>
      <c r="F126" s="1801"/>
      <c r="G126" s="546" t="s">
        <v>281</v>
      </c>
      <c r="H126" s="546" t="s">
        <v>282</v>
      </c>
    </row>
    <row r="127" spans="1:8" x14ac:dyDescent="0.15">
      <c r="A127" s="529"/>
      <c r="B127" s="507"/>
      <c r="C127" s="1730"/>
      <c r="D127" s="1729"/>
      <c r="E127" s="1729"/>
      <c r="F127" s="1729"/>
      <c r="G127" s="369"/>
      <c r="H127" s="369"/>
    </row>
    <row r="128" spans="1:8" x14ac:dyDescent="0.15">
      <c r="A128" s="529"/>
      <c r="B128" s="507"/>
      <c r="C128" s="1731"/>
      <c r="D128" s="1738"/>
      <c r="E128" s="1738"/>
      <c r="F128" s="1738"/>
      <c r="G128" s="369"/>
      <c r="H128" s="369"/>
    </row>
    <row r="129" spans="1:11" x14ac:dyDescent="0.15">
      <c r="A129" s="529"/>
      <c r="B129" s="507"/>
      <c r="C129" s="1731"/>
      <c r="D129" s="1738"/>
      <c r="E129" s="1738"/>
      <c r="F129" s="1738"/>
      <c r="G129" s="369"/>
      <c r="H129" s="369"/>
    </row>
    <row r="130" spans="1:11" x14ac:dyDescent="0.15">
      <c r="A130" s="529"/>
      <c r="B130" s="507"/>
      <c r="C130" s="1731"/>
      <c r="D130" s="1738"/>
      <c r="E130" s="1738"/>
      <c r="F130" s="1738"/>
      <c r="G130" s="369"/>
      <c r="H130" s="369"/>
      <c r="I130" s="507"/>
      <c r="J130" s="507"/>
      <c r="K130" s="507"/>
    </row>
    <row r="131" spans="1:11" x14ac:dyDescent="0.15">
      <c r="A131" s="529"/>
      <c r="C131" s="1731"/>
      <c r="D131" s="1738"/>
      <c r="E131" s="1738"/>
      <c r="F131" s="1738"/>
      <c r="I131" s="507"/>
      <c r="J131" s="507"/>
      <c r="K131" s="507"/>
    </row>
    <row r="133" spans="1:11" x14ac:dyDescent="0.15">
      <c r="A133" s="529" t="s">
        <v>293</v>
      </c>
      <c r="B133" s="1731"/>
      <c r="C133" s="1731"/>
      <c r="D133" s="1731"/>
      <c r="E133" s="1731"/>
      <c r="F133" s="1731"/>
      <c r="G133" s="526"/>
      <c r="H133" s="526"/>
      <c r="I133" s="507"/>
      <c r="J133" s="507"/>
      <c r="K133" s="507"/>
    </row>
    <row r="134" spans="1:11" s="945" customFormat="1" x14ac:dyDescent="0.15">
      <c r="A134" s="158"/>
      <c r="B134" s="592"/>
      <c r="C134" s="592"/>
      <c r="D134" s="592"/>
      <c r="E134" s="592"/>
      <c r="F134" s="592"/>
      <c r="G134" s="159"/>
      <c r="H134" s="159"/>
      <c r="I134" s="592"/>
      <c r="J134" s="592"/>
      <c r="K134" s="592"/>
    </row>
    <row r="135" spans="1:11" ht="14" thickBot="1" x14ac:dyDescent="0.2">
      <c r="A135" s="529"/>
      <c r="B135" s="1801"/>
      <c r="C135" s="1801"/>
      <c r="D135" s="1801"/>
      <c r="E135" s="1801"/>
      <c r="F135" s="1801"/>
      <c r="G135" s="546" t="s">
        <v>281</v>
      </c>
      <c r="H135" s="546" t="s">
        <v>282</v>
      </c>
      <c r="I135" s="507"/>
      <c r="J135" s="507"/>
      <c r="K135" s="507"/>
    </row>
    <row r="136" spans="1:11" x14ac:dyDescent="0.15">
      <c r="A136" s="529"/>
      <c r="B136" s="507"/>
      <c r="C136" s="1730"/>
      <c r="D136" s="1729"/>
      <c r="E136" s="1729"/>
      <c r="F136" s="1729"/>
      <c r="G136" s="963"/>
      <c r="H136" s="963"/>
      <c r="I136" s="507"/>
      <c r="J136" s="507"/>
      <c r="K136" s="507"/>
    </row>
    <row r="137" spans="1:11" x14ac:dyDescent="0.15">
      <c r="A137" s="529"/>
      <c r="B137" s="507"/>
      <c r="C137" s="1731"/>
      <c r="D137" s="1738"/>
      <c r="E137" s="1738"/>
      <c r="F137" s="1738"/>
      <c r="G137" s="963"/>
      <c r="H137" s="963"/>
      <c r="I137" s="507"/>
      <c r="J137" s="507"/>
      <c r="K137" s="507"/>
    </row>
    <row r="139" spans="1:11" ht="14" thickBot="1" x14ac:dyDescent="0.2">
      <c r="A139" s="529" t="s">
        <v>298</v>
      </c>
      <c r="B139" s="1807" t="s">
        <v>379</v>
      </c>
      <c r="C139" s="1807"/>
      <c r="D139" s="1807"/>
      <c r="E139" s="507"/>
      <c r="F139" s="1807" t="s">
        <v>385</v>
      </c>
      <c r="G139" s="1807"/>
      <c r="H139" s="1807"/>
      <c r="I139" s="1807"/>
      <c r="J139" s="1807"/>
    </row>
    <row r="140" spans="1:11" x14ac:dyDescent="0.15">
      <c r="A140" s="529"/>
      <c r="B140" s="572"/>
      <c r="C140" s="593"/>
      <c r="D140" s="1808"/>
      <c r="E140" s="1755"/>
      <c r="F140" s="1755"/>
      <c r="G140" s="593"/>
      <c r="H140" s="572"/>
      <c r="I140" s="572"/>
      <c r="J140" s="507"/>
    </row>
    <row r="141" spans="1:11" x14ac:dyDescent="0.15">
      <c r="A141" s="529"/>
      <c r="B141" s="160"/>
      <c r="C141" s="563"/>
      <c r="D141" s="520"/>
      <c r="E141" s="591"/>
      <c r="F141" s="160"/>
      <c r="G141" s="147"/>
      <c r="H141" s="160"/>
      <c r="I141" s="526"/>
      <c r="J141" s="507"/>
    </row>
    <row r="142" spans="1:11" x14ac:dyDescent="0.15">
      <c r="A142" s="529"/>
      <c r="B142" s="507"/>
      <c r="C142" s="507"/>
      <c r="D142" s="507"/>
      <c r="E142" s="121"/>
      <c r="F142" s="507"/>
      <c r="G142" s="594"/>
      <c r="H142" s="160"/>
      <c r="I142" s="129"/>
      <c r="J142" s="507"/>
    </row>
    <row r="143" spans="1:11" x14ac:dyDescent="0.15">
      <c r="A143" s="529"/>
      <c r="B143" s="507"/>
      <c r="C143" s="161"/>
      <c r="D143" s="507"/>
      <c r="E143" s="507"/>
      <c r="F143" s="507"/>
      <c r="G143" s="515"/>
      <c r="H143" s="515"/>
      <c r="I143" s="507"/>
      <c r="J143" s="507"/>
    </row>
    <row r="144" spans="1:11" x14ac:dyDescent="0.15">
      <c r="A144" s="529"/>
      <c r="B144" s="507"/>
      <c r="C144" s="122"/>
      <c r="D144" s="507"/>
      <c r="E144" s="507"/>
      <c r="F144" s="507"/>
      <c r="G144" s="507"/>
      <c r="H144" s="507"/>
      <c r="I144" s="507"/>
      <c r="J144" s="507"/>
    </row>
    <row r="145" spans="1:10" ht="14" thickBot="1" x14ac:dyDescent="0.2">
      <c r="A145" s="529"/>
      <c r="B145" s="1807" t="s">
        <v>389</v>
      </c>
      <c r="C145" s="1807"/>
      <c r="D145" s="1807"/>
      <c r="E145" s="507"/>
      <c r="F145" s="1807" t="s">
        <v>390</v>
      </c>
      <c r="G145" s="1807"/>
      <c r="H145" s="1807"/>
      <c r="I145" s="1807"/>
      <c r="J145" s="1807"/>
    </row>
    <row r="146" spans="1:10" x14ac:dyDescent="0.15">
      <c r="A146" s="529"/>
      <c r="B146" s="572"/>
      <c r="C146" s="593"/>
      <c r="D146" s="1808"/>
      <c r="E146" s="1755"/>
      <c r="F146" s="1755"/>
      <c r="G146" s="593"/>
      <c r="H146" s="572"/>
      <c r="I146" s="572"/>
      <c r="J146" s="507"/>
    </row>
    <row r="147" spans="1:10" x14ac:dyDescent="0.15">
      <c r="A147" s="529"/>
      <c r="B147" s="160"/>
      <c r="C147" s="526"/>
      <c r="D147" s="520"/>
      <c r="E147" s="507"/>
      <c r="F147" s="160"/>
      <c r="G147" s="147"/>
      <c r="H147" s="160"/>
      <c r="I147" s="526"/>
      <c r="J147" s="507"/>
    </row>
    <row r="148" spans="1:10" x14ac:dyDescent="0.15">
      <c r="A148" s="529"/>
      <c r="B148" s="507"/>
      <c r="C148" s="507"/>
      <c r="D148" s="507"/>
      <c r="E148" s="121"/>
      <c r="F148" s="507"/>
      <c r="G148" s="594"/>
      <c r="H148" s="160"/>
      <c r="I148" s="129"/>
      <c r="J148" s="507"/>
    </row>
    <row r="149" spans="1:10" x14ac:dyDescent="0.15">
      <c r="A149" s="529"/>
      <c r="B149" s="507"/>
      <c r="C149" s="595"/>
      <c r="D149" s="595"/>
      <c r="E149" s="507"/>
      <c r="F149" s="507"/>
      <c r="G149" s="507"/>
      <c r="H149" s="507"/>
      <c r="I149" s="507"/>
      <c r="J149" s="507"/>
    </row>
    <row r="150" spans="1:10" x14ac:dyDescent="0.15">
      <c r="A150" s="529"/>
      <c r="B150" s="1810" t="s">
        <v>391</v>
      </c>
      <c r="C150" s="1810"/>
      <c r="D150" s="1810"/>
      <c r="E150" s="507"/>
    </row>
    <row r="151" spans="1:10" ht="14" thickBot="1" x14ac:dyDescent="0.2">
      <c r="A151" s="529"/>
      <c r="B151" s="1807" t="s">
        <v>392</v>
      </c>
      <c r="C151" s="1807"/>
      <c r="D151" s="1807"/>
      <c r="E151" s="507"/>
      <c r="F151" s="1807" t="s">
        <v>386</v>
      </c>
      <c r="G151" s="1807"/>
      <c r="H151" s="1807"/>
      <c r="I151" s="1807"/>
      <c r="J151" s="1807"/>
    </row>
    <row r="152" spans="1:10" x14ac:dyDescent="0.15">
      <c r="A152" s="529"/>
      <c r="B152" s="521"/>
      <c r="C152" s="594"/>
      <c r="D152" s="1808"/>
      <c r="E152" s="1755"/>
      <c r="F152" s="1755"/>
      <c r="G152" s="594"/>
      <c r="H152" s="521"/>
      <c r="I152" s="521"/>
      <c r="J152" s="507"/>
    </row>
    <row r="153" spans="1:10" x14ac:dyDescent="0.15">
      <c r="A153" s="529"/>
      <c r="B153" s="160"/>
      <c r="C153" s="146"/>
      <c r="D153" s="520"/>
      <c r="E153" s="507"/>
      <c r="F153" s="160"/>
      <c r="G153" s="147"/>
      <c r="H153" s="160"/>
      <c r="I153" s="526"/>
      <c r="J153" s="507"/>
    </row>
    <row r="154" spans="1:10" x14ac:dyDescent="0.15">
      <c r="A154" s="529"/>
      <c r="B154" s="507"/>
      <c r="C154" s="507"/>
      <c r="D154" s="507"/>
      <c r="E154" s="121"/>
      <c r="F154" s="507"/>
      <c r="G154" s="594"/>
      <c r="H154" s="160"/>
      <c r="I154" s="106"/>
      <c r="J154" s="507"/>
    </row>
    <row r="155" spans="1:10" x14ac:dyDescent="0.15">
      <c r="A155" s="529"/>
      <c r="B155" s="507"/>
      <c r="C155" s="507"/>
      <c r="D155" s="507"/>
      <c r="E155" s="507"/>
      <c r="F155" s="507"/>
      <c r="G155" s="515"/>
      <c r="H155" s="515"/>
      <c r="I155" s="507"/>
      <c r="J155" s="507"/>
    </row>
    <row r="156" spans="1:10" x14ac:dyDescent="0.15">
      <c r="A156" s="529"/>
      <c r="B156" s="507"/>
      <c r="C156" s="507"/>
      <c r="D156" s="507"/>
      <c r="E156" s="507"/>
      <c r="F156" s="507"/>
      <c r="G156" s="515"/>
      <c r="H156" s="515"/>
      <c r="I156" s="521"/>
      <c r="J156" s="507"/>
    </row>
    <row r="157" spans="1:10" ht="14" thickBot="1" x14ac:dyDescent="0.2">
      <c r="A157" s="529"/>
      <c r="B157" s="1807" t="s">
        <v>295</v>
      </c>
      <c r="C157" s="1807"/>
      <c r="D157" s="1807"/>
      <c r="E157" s="507"/>
      <c r="F157" s="1807" t="s">
        <v>299</v>
      </c>
      <c r="G157" s="1807"/>
      <c r="H157" s="1807"/>
      <c r="I157" s="582"/>
      <c r="J157" s="507"/>
    </row>
    <row r="158" spans="1:10" x14ac:dyDescent="0.15">
      <c r="A158" s="529"/>
      <c r="B158" s="572"/>
      <c r="C158" s="593"/>
      <c r="D158" s="1808"/>
      <c r="E158" s="1755"/>
      <c r="F158" s="1755"/>
      <c r="G158" s="593"/>
      <c r="H158" s="572"/>
      <c r="I158" s="521"/>
      <c r="J158" s="507"/>
    </row>
    <row r="159" spans="1:10" x14ac:dyDescent="0.15">
      <c r="A159" s="529"/>
      <c r="B159" s="160"/>
      <c r="C159" s="563"/>
      <c r="D159" s="520"/>
      <c r="E159" s="106"/>
      <c r="F159" s="521"/>
      <c r="G159" s="594"/>
      <c r="H159" s="160"/>
      <c r="I159" s="526"/>
      <c r="J159" s="507"/>
    </row>
    <row r="161" spans="1:11" ht="14" thickBot="1" x14ac:dyDescent="0.2">
      <c r="A161" s="529" t="s">
        <v>298</v>
      </c>
      <c r="B161" s="1801"/>
      <c r="C161" s="1801"/>
      <c r="D161" s="1801"/>
      <c r="E161" s="1801"/>
      <c r="F161" s="1801"/>
      <c r="G161" s="545"/>
      <c r="H161" s="546" t="s">
        <v>281</v>
      </c>
      <c r="I161" s="546" t="s">
        <v>282</v>
      </c>
      <c r="J161" s="507"/>
      <c r="K161" s="507"/>
    </row>
    <row r="162" spans="1:11" x14ac:dyDescent="0.15">
      <c r="A162" s="529"/>
      <c r="B162" s="507"/>
      <c r="C162" s="1743"/>
      <c r="D162" s="1730"/>
      <c r="E162" s="1730"/>
      <c r="F162" s="1730"/>
      <c r="G162" s="1730"/>
      <c r="H162" s="369"/>
      <c r="I162" s="369"/>
    </row>
    <row r="163" spans="1:11" x14ac:dyDescent="0.15">
      <c r="A163" s="529"/>
      <c r="B163" s="507"/>
      <c r="C163" s="1742"/>
      <c r="D163" s="1731"/>
      <c r="E163" s="1731"/>
      <c r="F163" s="1731"/>
      <c r="G163" s="1731"/>
      <c r="H163" s="369"/>
      <c r="I163" s="963"/>
    </row>
    <row r="164" spans="1:11" x14ac:dyDescent="0.15">
      <c r="A164" s="529"/>
      <c r="B164" s="507"/>
      <c r="C164" s="1742"/>
      <c r="D164" s="1731"/>
      <c r="E164" s="1731"/>
      <c r="F164" s="1731"/>
      <c r="G164" s="1731"/>
      <c r="H164" s="963"/>
      <c r="I164" s="963"/>
    </row>
    <row r="165" spans="1:11" x14ac:dyDescent="0.15">
      <c r="A165" s="529"/>
      <c r="B165" s="507"/>
      <c r="C165" s="1742"/>
      <c r="D165" s="1731"/>
      <c r="E165" s="1731"/>
      <c r="F165" s="1731"/>
      <c r="G165" s="1731"/>
      <c r="H165" s="963"/>
      <c r="I165" s="963"/>
    </row>
    <row r="166" spans="1:11" x14ac:dyDescent="0.15">
      <c r="A166" s="529"/>
      <c r="B166" s="507"/>
      <c r="C166" s="1742"/>
      <c r="D166" s="1731"/>
      <c r="E166" s="1731"/>
      <c r="F166" s="1731"/>
      <c r="G166" s="1731"/>
      <c r="H166" s="369"/>
      <c r="I166" s="369"/>
    </row>
    <row r="168" spans="1:11" x14ac:dyDescent="0.15">
      <c r="A168" s="529" t="s">
        <v>322</v>
      </c>
      <c r="B168" s="1731"/>
      <c r="C168" s="1731"/>
      <c r="D168" s="1731"/>
      <c r="E168" s="1731"/>
      <c r="F168" s="1731"/>
      <c r="G168" s="526"/>
      <c r="H168" s="526"/>
      <c r="I168" s="507"/>
    </row>
    <row r="169" spans="1:11" s="945" customFormat="1" x14ac:dyDescent="0.15">
      <c r="A169" s="158"/>
      <c r="B169" s="592"/>
      <c r="C169" s="592"/>
      <c r="D169" s="592"/>
      <c r="E169" s="592"/>
      <c r="F169" s="592"/>
      <c r="G169" s="159"/>
      <c r="H169" s="159"/>
      <c r="I169" s="592"/>
    </row>
    <row r="170" spans="1:11" ht="14" thickBot="1" x14ac:dyDescent="0.2">
      <c r="A170" s="529"/>
      <c r="B170" s="1801"/>
      <c r="C170" s="1801"/>
      <c r="D170" s="1801"/>
      <c r="E170" s="1801"/>
      <c r="F170" s="1801"/>
      <c r="G170" s="545"/>
      <c r="H170" s="546" t="s">
        <v>281</v>
      </c>
      <c r="I170" s="546" t="s">
        <v>282</v>
      </c>
    </row>
    <row r="171" spans="1:11" x14ac:dyDescent="0.15">
      <c r="A171" s="529"/>
      <c r="B171" s="507"/>
      <c r="C171" s="1743"/>
      <c r="D171" s="1730"/>
      <c r="E171" s="1730"/>
      <c r="F171" s="1730"/>
      <c r="G171" s="1730"/>
      <c r="H171" s="963"/>
      <c r="I171" s="963"/>
    </row>
    <row r="172" spans="1:11" x14ac:dyDescent="0.15">
      <c r="A172" s="529"/>
      <c r="B172" s="507"/>
      <c r="C172" s="1742"/>
      <c r="D172" s="1731"/>
      <c r="E172" s="1731"/>
      <c r="F172" s="1731"/>
      <c r="G172" s="1731"/>
      <c r="H172" s="963"/>
      <c r="I172" s="963"/>
    </row>
    <row r="174" spans="1:11" x14ac:dyDescent="0.15">
      <c r="A174" s="529" t="s">
        <v>393</v>
      </c>
      <c r="B174" s="1780"/>
      <c r="C174" s="1731"/>
      <c r="D174" s="1731"/>
      <c r="E174" s="1731"/>
      <c r="F174" s="1731"/>
      <c r="G174" s="1731"/>
      <c r="H174" s="526"/>
      <c r="I174" s="507"/>
    </row>
    <row r="175" spans="1:11" x14ac:dyDescent="0.15">
      <c r="A175" s="529"/>
      <c r="B175" s="507"/>
      <c r="C175" s="1811"/>
      <c r="D175" s="1811"/>
      <c r="E175" s="507"/>
      <c r="F175" s="507"/>
      <c r="G175" s="526"/>
      <c r="H175" s="526"/>
      <c r="I175" s="507"/>
    </row>
    <row r="176" spans="1:11" x14ac:dyDescent="0.15">
      <c r="A176" s="529"/>
      <c r="B176" s="591"/>
      <c r="C176" s="1755"/>
      <c r="D176" s="1755"/>
      <c r="E176" s="1731"/>
      <c r="F176" s="1731"/>
      <c r="G176" s="526"/>
      <c r="H176" s="526"/>
      <c r="I176" s="507"/>
    </row>
    <row r="178" spans="1:9" x14ac:dyDescent="0.15">
      <c r="A178" s="529"/>
      <c r="B178" s="1731"/>
      <c r="C178" s="1731"/>
      <c r="D178" s="1731"/>
      <c r="E178" s="507"/>
      <c r="F178" s="104"/>
      <c r="G178" s="591"/>
      <c r="H178" s="526"/>
      <c r="I178" s="507"/>
    </row>
    <row r="179" spans="1:9" x14ac:dyDescent="0.15">
      <c r="A179" s="529"/>
      <c r="B179" s="591"/>
      <c r="C179" s="591"/>
      <c r="D179" s="507"/>
      <c r="E179" s="507"/>
      <c r="F179" s="104"/>
      <c r="G179" s="591"/>
      <c r="H179" s="526"/>
      <c r="I179" s="507"/>
    </row>
    <row r="180" spans="1:9" x14ac:dyDescent="0.15">
      <c r="A180" s="529"/>
      <c r="B180" s="1731"/>
      <c r="C180" s="1731"/>
      <c r="D180" s="1731"/>
      <c r="E180" s="507"/>
      <c r="F180" s="162"/>
      <c r="G180" s="591"/>
      <c r="H180" s="526"/>
      <c r="I180" s="507"/>
    </row>
    <row r="181" spans="1:9" x14ac:dyDescent="0.15">
      <c r="A181" s="529"/>
      <c r="B181" s="1731" t="s">
        <v>394</v>
      </c>
      <c r="C181" s="1731"/>
      <c r="D181" s="1731"/>
      <c r="E181" s="1731"/>
      <c r="F181" s="104"/>
      <c r="G181" s="591"/>
      <c r="H181" s="526"/>
      <c r="I181" s="507"/>
    </row>
    <row r="182" spans="1:9" x14ac:dyDescent="0.15">
      <c r="A182" s="529"/>
      <c r="B182" s="591"/>
      <c r="C182" s="591"/>
      <c r="D182" s="591"/>
      <c r="E182" s="591"/>
      <c r="F182" s="507"/>
      <c r="G182" s="526"/>
      <c r="H182" s="526"/>
      <c r="I182" s="507"/>
    </row>
    <row r="183" spans="1:9" x14ac:dyDescent="0.15">
      <c r="A183" s="529"/>
      <c r="B183" s="1731"/>
      <c r="C183" s="1731"/>
      <c r="D183" s="1731"/>
      <c r="E183" s="1731"/>
      <c r="F183" s="1731"/>
      <c r="G183" s="1731"/>
      <c r="H183" s="526"/>
      <c r="I183" s="507"/>
    </row>
    <row r="184" spans="1:9" x14ac:dyDescent="0.15">
      <c r="A184" s="529"/>
      <c r="B184" s="507"/>
      <c r="C184" s="507"/>
      <c r="D184" s="507"/>
      <c r="E184" s="507"/>
      <c r="F184" s="507"/>
      <c r="G184" s="507"/>
      <c r="H184" s="526"/>
      <c r="I184" s="507"/>
    </row>
    <row r="186" spans="1:9" x14ac:dyDescent="0.15">
      <c r="A186" s="677" t="s">
        <v>1313</v>
      </c>
      <c r="B186" s="678"/>
      <c r="C186" s="1000"/>
      <c r="D186" s="507"/>
      <c r="E186" s="507"/>
      <c r="F186" s="507"/>
      <c r="G186" s="526"/>
      <c r="H186" s="526"/>
      <c r="I186" s="507"/>
    </row>
    <row r="188" spans="1:9" ht="14" thickBot="1" x14ac:dyDescent="0.2">
      <c r="A188" s="529">
        <v>1</v>
      </c>
      <c r="B188" s="545" t="s">
        <v>395</v>
      </c>
      <c r="C188" s="545"/>
      <c r="D188" s="545"/>
      <c r="E188" s="545"/>
      <c r="F188" s="545"/>
      <c r="G188" s="545"/>
      <c r="H188" s="546" t="s">
        <v>281</v>
      </c>
      <c r="I188" s="546" t="s">
        <v>282</v>
      </c>
    </row>
    <row r="189" spans="1:9" x14ac:dyDescent="0.15">
      <c r="A189" s="529"/>
      <c r="B189" s="507"/>
      <c r="C189" s="1805"/>
      <c r="D189" s="1730"/>
      <c r="E189" s="1730"/>
      <c r="F189" s="1730"/>
      <c r="G189" s="1730"/>
      <c r="H189" s="961"/>
      <c r="I189" s="823"/>
    </row>
    <row r="190" spans="1:9" x14ac:dyDescent="0.15">
      <c r="A190" s="529"/>
      <c r="B190" s="507"/>
      <c r="C190" s="1794"/>
      <c r="D190" s="1731"/>
      <c r="E190" s="1731"/>
      <c r="F190" s="1731"/>
      <c r="G190" s="1731"/>
      <c r="H190" s="961"/>
      <c r="I190" s="823"/>
    </row>
    <row r="191" spans="1:9" x14ac:dyDescent="0.15">
      <c r="A191" s="529"/>
      <c r="B191" s="507"/>
      <c r="C191" s="1762"/>
      <c r="D191" s="1731"/>
      <c r="E191" s="1731"/>
      <c r="F191" s="1731"/>
      <c r="G191" s="1731"/>
      <c r="I191" s="960"/>
    </row>
    <row r="192" spans="1:9" x14ac:dyDescent="0.15">
      <c r="A192" s="529"/>
      <c r="B192" s="507"/>
      <c r="C192" s="507"/>
      <c r="D192" s="507"/>
      <c r="E192" s="507"/>
      <c r="F192" s="507"/>
      <c r="G192" s="526"/>
      <c r="H192" s="526"/>
      <c r="I192" s="526"/>
    </row>
    <row r="193" spans="1:9" ht="14" thickBot="1" x14ac:dyDescent="0.2">
      <c r="A193" s="529">
        <v>2</v>
      </c>
      <c r="B193" s="545" t="s">
        <v>305</v>
      </c>
      <c r="C193" s="545"/>
      <c r="D193" s="545"/>
      <c r="E193" s="545"/>
      <c r="F193" s="545"/>
      <c r="G193" s="545"/>
      <c r="H193" s="546" t="s">
        <v>281</v>
      </c>
      <c r="I193" s="546" t="s">
        <v>282</v>
      </c>
    </row>
    <row r="194" spans="1:9" x14ac:dyDescent="0.15">
      <c r="A194" s="529"/>
      <c r="B194" s="507"/>
      <c r="C194" s="1805"/>
      <c r="D194" s="1730"/>
      <c r="E194" s="1730"/>
      <c r="F194" s="1730"/>
      <c r="G194" s="1730"/>
      <c r="H194" s="961"/>
      <c r="I194" s="823"/>
    </row>
    <row r="195" spans="1:9" x14ac:dyDescent="0.15">
      <c r="A195" s="529"/>
      <c r="B195" s="507"/>
      <c r="C195" s="1762"/>
      <c r="D195" s="1731"/>
      <c r="E195" s="1731"/>
      <c r="F195" s="1731"/>
      <c r="G195" s="1731"/>
      <c r="H195" s="816"/>
      <c r="I195" s="960"/>
    </row>
    <row r="196" spans="1:9" x14ac:dyDescent="0.15">
      <c r="A196" s="529"/>
      <c r="B196" s="507"/>
      <c r="C196" s="507"/>
      <c r="D196" s="507"/>
      <c r="E196" s="507"/>
      <c r="F196" s="507"/>
      <c r="G196" s="526"/>
      <c r="H196" s="526"/>
      <c r="I196" s="526"/>
    </row>
    <row r="197" spans="1:9" ht="14" thickBot="1" x14ac:dyDescent="0.2">
      <c r="A197" s="529">
        <v>3</v>
      </c>
      <c r="B197" s="545" t="s">
        <v>381</v>
      </c>
      <c r="C197" s="545"/>
      <c r="D197" s="545"/>
      <c r="E197" s="545"/>
      <c r="F197" s="545"/>
      <c r="G197" s="545"/>
      <c r="H197" s="546" t="s">
        <v>281</v>
      </c>
      <c r="I197" s="546" t="s">
        <v>282</v>
      </c>
    </row>
    <row r="198" spans="1:9" x14ac:dyDescent="0.15">
      <c r="A198" s="529"/>
      <c r="B198" s="507"/>
      <c r="C198" s="1805"/>
      <c r="D198" s="1730"/>
      <c r="E198" s="1730"/>
      <c r="F198" s="1730"/>
      <c r="G198" s="1730"/>
      <c r="H198" s="961"/>
      <c r="I198" s="823"/>
    </row>
    <row r="199" spans="1:9" x14ac:dyDescent="0.15">
      <c r="A199" s="529"/>
      <c r="B199" s="507"/>
      <c r="C199" s="1794"/>
      <c r="D199" s="1731"/>
      <c r="E199" s="1731"/>
      <c r="F199" s="1731"/>
      <c r="G199" s="1731"/>
      <c r="H199" s="961"/>
      <c r="I199" s="823"/>
    </row>
    <row r="200" spans="1:9" x14ac:dyDescent="0.15">
      <c r="A200" s="529"/>
      <c r="B200" s="507"/>
      <c r="C200" s="1762"/>
      <c r="D200" s="1731"/>
      <c r="E200" s="1731"/>
      <c r="F200" s="1731"/>
      <c r="G200" s="1731"/>
      <c r="I200" s="960"/>
    </row>
    <row r="201" spans="1:9" x14ac:dyDescent="0.15">
      <c r="A201" s="529"/>
      <c r="B201" s="507"/>
      <c r="C201" s="507"/>
      <c r="D201" s="507"/>
      <c r="E201" s="507"/>
      <c r="F201" s="507"/>
      <c r="G201" s="526"/>
      <c r="H201" s="526"/>
      <c r="I201" s="526"/>
    </row>
    <row r="202" spans="1:9" ht="14" thickBot="1" x14ac:dyDescent="0.2">
      <c r="A202" s="529">
        <v>4</v>
      </c>
      <c r="B202" s="545" t="s">
        <v>396</v>
      </c>
      <c r="C202" s="545"/>
      <c r="D202" s="545"/>
      <c r="E202" s="545"/>
      <c r="F202" s="545"/>
      <c r="G202" s="545"/>
      <c r="H202" s="546" t="s">
        <v>281</v>
      </c>
      <c r="I202" s="546" t="s">
        <v>282</v>
      </c>
    </row>
    <row r="203" spans="1:9" x14ac:dyDescent="0.15">
      <c r="A203" s="529"/>
      <c r="B203" s="507"/>
      <c r="C203" s="1805"/>
      <c r="D203" s="1730"/>
      <c r="E203" s="1730"/>
      <c r="F203" s="1730"/>
      <c r="G203" s="1730"/>
      <c r="H203" s="961"/>
      <c r="I203" s="823"/>
    </row>
    <row r="204" spans="1:9" x14ac:dyDescent="0.15">
      <c r="A204" s="529"/>
      <c r="B204" s="507"/>
      <c r="C204" s="1762"/>
      <c r="D204" s="1731"/>
      <c r="E204" s="1731"/>
      <c r="F204" s="1731"/>
      <c r="G204" s="1731"/>
      <c r="I204" s="960"/>
    </row>
    <row r="205" spans="1:9" x14ac:dyDescent="0.15">
      <c r="A205" s="529"/>
      <c r="B205" s="507"/>
      <c r="C205" s="1794"/>
      <c r="D205" s="1731"/>
      <c r="E205" s="1731"/>
      <c r="F205" s="1731"/>
      <c r="G205" s="1731"/>
      <c r="H205" s="526"/>
      <c r="I205" s="526"/>
    </row>
    <row r="206" spans="1:9" x14ac:dyDescent="0.15">
      <c r="A206" s="529"/>
      <c r="B206" s="507"/>
      <c r="C206" s="1794"/>
      <c r="D206" s="1731"/>
      <c r="E206" s="1731"/>
      <c r="F206" s="1731"/>
      <c r="G206" s="1731"/>
      <c r="H206" s="961"/>
      <c r="I206" s="823"/>
    </row>
    <row r="207" spans="1:9" x14ac:dyDescent="0.15">
      <c r="A207" s="529"/>
      <c r="B207" s="507"/>
      <c r="C207" s="1762"/>
      <c r="D207" s="1731"/>
      <c r="E207" s="1731"/>
      <c r="F207" s="1731"/>
      <c r="G207" s="1731"/>
      <c r="I207" s="960"/>
    </row>
    <row r="208" spans="1:9" x14ac:dyDescent="0.15">
      <c r="A208" s="529"/>
      <c r="B208" s="507"/>
      <c r="C208" s="507"/>
      <c r="D208" s="507"/>
      <c r="E208" s="507"/>
      <c r="F208" s="507"/>
      <c r="G208" s="526"/>
      <c r="H208" s="526"/>
      <c r="I208" s="526"/>
    </row>
    <row r="209" spans="1:9" ht="14" thickBot="1" x14ac:dyDescent="0.2">
      <c r="A209" s="529">
        <v>5</v>
      </c>
      <c r="B209" s="545" t="s">
        <v>397</v>
      </c>
      <c r="C209" s="545"/>
      <c r="D209" s="545"/>
      <c r="E209" s="545"/>
      <c r="F209" s="545"/>
      <c r="G209" s="545"/>
      <c r="H209" s="546" t="s">
        <v>281</v>
      </c>
      <c r="I209" s="546" t="s">
        <v>282</v>
      </c>
    </row>
    <row r="210" spans="1:9" x14ac:dyDescent="0.15">
      <c r="A210" s="529"/>
      <c r="B210" s="591"/>
      <c r="C210" s="1730"/>
      <c r="D210" s="1730"/>
      <c r="E210" s="1730"/>
      <c r="F210" s="1730"/>
      <c r="G210" s="1730"/>
      <c r="H210" s="104"/>
      <c r="I210" s="104"/>
    </row>
    <row r="211" spans="1:9" x14ac:dyDescent="0.15">
      <c r="A211" s="529"/>
      <c r="B211" s="591"/>
      <c r="C211" s="1731"/>
      <c r="D211" s="1731"/>
      <c r="E211" s="1731"/>
      <c r="F211" s="1731"/>
      <c r="G211" s="1731"/>
      <c r="H211" s="104"/>
      <c r="I211" s="104"/>
    </row>
    <row r="212" spans="1:9" x14ac:dyDescent="0.15">
      <c r="A212" s="529"/>
      <c r="B212" s="591"/>
      <c r="C212" s="1731"/>
      <c r="D212" s="1731"/>
      <c r="E212" s="1731"/>
      <c r="F212" s="1731"/>
      <c r="G212" s="1731"/>
      <c r="H212" s="104"/>
      <c r="I212" s="104"/>
    </row>
    <row r="213" spans="1:9" x14ac:dyDescent="0.15">
      <c r="A213" s="529"/>
      <c r="B213" s="507"/>
      <c r="C213" s="1731"/>
      <c r="D213" s="1731"/>
      <c r="E213" s="1731"/>
      <c r="F213" s="1731"/>
      <c r="G213" s="1731"/>
      <c r="H213" s="526"/>
      <c r="I213" s="526"/>
    </row>
    <row r="214" spans="1:9" x14ac:dyDescent="0.15">
      <c r="A214" s="529"/>
      <c r="B214" s="591"/>
      <c r="C214" s="1812"/>
      <c r="D214" s="1731"/>
      <c r="E214" s="1731"/>
      <c r="F214" s="1731"/>
      <c r="G214" s="1731"/>
      <c r="H214" s="163"/>
      <c r="I214" s="104"/>
    </row>
    <row r="215" spans="1:9" x14ac:dyDescent="0.15">
      <c r="A215" s="529"/>
      <c r="B215" s="154"/>
      <c r="C215" s="1812"/>
      <c r="D215" s="1731"/>
      <c r="E215" s="1731"/>
      <c r="F215" s="1731"/>
      <c r="G215" s="1731"/>
      <c r="H215" s="104"/>
      <c r="I215" s="163"/>
    </row>
    <row r="216" spans="1:9" x14ac:dyDescent="0.15">
      <c r="A216" s="529"/>
      <c r="B216" s="154"/>
      <c r="C216" s="1812"/>
      <c r="D216" s="1731"/>
      <c r="E216" s="1731"/>
      <c r="F216" s="1731"/>
      <c r="G216" s="1731"/>
      <c r="H216" s="104"/>
      <c r="I216" s="163"/>
    </row>
    <row r="217" spans="1:9" x14ac:dyDescent="0.15">
      <c r="A217" s="529"/>
      <c r="B217" s="154"/>
      <c r="C217" s="1812"/>
      <c r="D217" s="1731"/>
      <c r="E217" s="1731"/>
      <c r="F217" s="1731"/>
      <c r="G217" s="1731"/>
      <c r="H217" s="104"/>
      <c r="I217" s="163"/>
    </row>
    <row r="218" spans="1:9" x14ac:dyDescent="0.15">
      <c r="A218" s="529"/>
      <c r="B218" s="507"/>
      <c r="C218" s="507"/>
      <c r="D218" s="507"/>
      <c r="E218" s="507"/>
      <c r="F218" s="507"/>
      <c r="G218" s="526"/>
      <c r="H218" s="526"/>
      <c r="I218" s="526"/>
    </row>
    <row r="219" spans="1:9" x14ac:dyDescent="0.15">
      <c r="A219" s="529">
        <v>6</v>
      </c>
      <c r="B219" s="1809">
        <v>43374</v>
      </c>
      <c r="C219" s="1809"/>
      <c r="D219" s="507"/>
      <c r="E219" s="507"/>
      <c r="F219" s="507"/>
      <c r="G219" s="526"/>
      <c r="H219" s="104"/>
      <c r="I219" s="104"/>
    </row>
    <row r="220" spans="1:9" ht="14" thickBot="1" x14ac:dyDescent="0.2">
      <c r="A220" s="529"/>
      <c r="B220" s="545" t="s">
        <v>398</v>
      </c>
      <c r="C220" s="545"/>
      <c r="D220" s="545"/>
      <c r="E220" s="545"/>
      <c r="F220" s="545"/>
      <c r="G220" s="545"/>
      <c r="H220" s="546" t="s">
        <v>281</v>
      </c>
      <c r="I220" s="546" t="s">
        <v>282</v>
      </c>
    </row>
    <row r="221" spans="1:9" x14ac:dyDescent="0.15">
      <c r="A221" s="529"/>
      <c r="B221" s="591"/>
      <c r="C221" s="1730"/>
      <c r="D221" s="1730"/>
      <c r="E221" s="1730"/>
      <c r="F221" s="1730"/>
      <c r="G221" s="1730"/>
      <c r="H221" s="104"/>
      <c r="I221" s="104"/>
    </row>
    <row r="222" spans="1:9" x14ac:dyDescent="0.15">
      <c r="A222" s="529"/>
      <c r="B222" s="591"/>
      <c r="C222" s="1731"/>
      <c r="D222" s="1731"/>
      <c r="E222" s="1731"/>
      <c r="F222" s="1731"/>
      <c r="G222" s="1731"/>
      <c r="H222" s="104"/>
      <c r="I222" s="104"/>
    </row>
    <row r="223" spans="1:9" x14ac:dyDescent="0.15">
      <c r="A223" s="529"/>
      <c r="B223" s="591"/>
      <c r="C223" s="1731"/>
      <c r="D223" s="1731"/>
      <c r="E223" s="1731"/>
      <c r="F223" s="1731"/>
      <c r="G223" s="1731"/>
      <c r="H223" s="104"/>
      <c r="I223" s="104"/>
    </row>
    <row r="224" spans="1:9" x14ac:dyDescent="0.15">
      <c r="A224" s="529"/>
      <c r="B224" s="591"/>
      <c r="C224" s="1731"/>
      <c r="D224" s="1731"/>
      <c r="E224" s="1731"/>
      <c r="F224" s="1731"/>
      <c r="G224" s="1731"/>
      <c r="H224" s="104"/>
      <c r="I224" s="104"/>
    </row>
    <row r="225" spans="1:16" x14ac:dyDescent="0.15">
      <c r="A225" s="529"/>
      <c r="B225" s="591"/>
      <c r="C225" s="591"/>
      <c r="D225" s="507"/>
      <c r="E225" s="507"/>
      <c r="F225" s="507"/>
      <c r="G225" s="526"/>
      <c r="H225" s="104"/>
      <c r="I225" s="104"/>
    </row>
    <row r="226" spans="1:16" x14ac:dyDescent="0.15">
      <c r="A226" s="529"/>
      <c r="B226" s="1809">
        <v>43404</v>
      </c>
      <c r="C226" s="1809"/>
      <c r="D226" s="507"/>
      <c r="E226" s="507"/>
      <c r="F226" s="507"/>
      <c r="G226" s="526"/>
      <c r="H226" s="104"/>
      <c r="I226" s="104"/>
    </row>
    <row r="227" spans="1:16" ht="14" thickBot="1" x14ac:dyDescent="0.2">
      <c r="A227" s="529"/>
      <c r="B227" s="545"/>
      <c r="C227" s="545"/>
      <c r="D227" s="545"/>
      <c r="E227" s="545"/>
      <c r="F227" s="545"/>
      <c r="G227" s="545"/>
      <c r="H227" s="546" t="s">
        <v>281</v>
      </c>
      <c r="I227" s="546" t="s">
        <v>282</v>
      </c>
    </row>
    <row r="228" spans="1:16" x14ac:dyDescent="0.15">
      <c r="A228" s="529"/>
      <c r="B228" s="591"/>
      <c r="C228" s="1813"/>
      <c r="D228" s="1730"/>
      <c r="E228" s="1730"/>
      <c r="F228" s="1730"/>
      <c r="G228" s="1730"/>
      <c r="H228" s="163"/>
      <c r="I228" s="104"/>
      <c r="J228" s="507"/>
      <c r="K228" s="507"/>
      <c r="L228" s="507"/>
      <c r="M228" s="507"/>
      <c r="N228" s="507"/>
      <c r="O228" s="507"/>
      <c r="P228" s="507"/>
    </row>
    <row r="229" spans="1:16" x14ac:dyDescent="0.15">
      <c r="A229" s="529"/>
      <c r="B229" s="154"/>
      <c r="C229" s="1812"/>
      <c r="D229" s="1731"/>
      <c r="E229" s="1731"/>
      <c r="F229" s="1731"/>
      <c r="G229" s="1731"/>
      <c r="H229" s="104"/>
      <c r="I229" s="163"/>
      <c r="J229" s="507"/>
      <c r="K229" s="507"/>
      <c r="L229" s="507"/>
      <c r="M229" s="507"/>
      <c r="N229" s="507"/>
      <c r="O229" s="507"/>
      <c r="P229" s="507"/>
    </row>
    <row r="230" spans="1:16" x14ac:dyDescent="0.15">
      <c r="A230" s="529"/>
      <c r="B230" s="154"/>
      <c r="C230" s="1812"/>
      <c r="D230" s="1731"/>
      <c r="E230" s="1731"/>
      <c r="F230" s="1731"/>
      <c r="G230" s="1731"/>
      <c r="H230" s="104"/>
      <c r="I230" s="163"/>
      <c r="J230" s="507"/>
      <c r="K230" s="507"/>
      <c r="L230" s="507"/>
      <c r="M230" s="507"/>
      <c r="N230" s="507"/>
      <c r="O230" s="507"/>
      <c r="P230" s="507"/>
    </row>
    <row r="231" spans="1:16" x14ac:dyDescent="0.15">
      <c r="A231" s="529"/>
      <c r="B231" s="154"/>
      <c r="C231" s="1812"/>
      <c r="D231" s="1731"/>
      <c r="E231" s="1731"/>
      <c r="F231" s="1731"/>
      <c r="G231" s="1731"/>
      <c r="H231" s="591"/>
      <c r="I231" s="163"/>
      <c r="J231" s="507"/>
      <c r="K231" s="507"/>
      <c r="L231" s="507"/>
      <c r="M231" s="507"/>
      <c r="N231" s="507"/>
      <c r="O231" s="507"/>
      <c r="P231" s="507"/>
    </row>
    <row r="233" spans="1:16" x14ac:dyDescent="0.15">
      <c r="A233" s="529" t="s">
        <v>293</v>
      </c>
      <c r="B233" s="1775"/>
      <c r="C233" s="1731"/>
      <c r="D233" s="1731"/>
      <c r="E233" s="1731"/>
      <c r="F233" s="1731"/>
      <c r="G233" s="1731"/>
      <c r="H233" s="1731"/>
      <c r="I233" s="1731"/>
      <c r="J233" s="1731"/>
      <c r="K233" s="1731"/>
      <c r="L233" s="1731"/>
      <c r="M233" s="1731"/>
      <c r="N233" s="1731"/>
      <c r="O233" s="1731"/>
      <c r="P233" s="1731"/>
    </row>
    <row r="234" spans="1:16" x14ac:dyDescent="0.15">
      <c r="A234" s="529" t="s">
        <v>298</v>
      </c>
      <c r="B234" s="1814"/>
      <c r="C234" s="1737"/>
      <c r="D234" s="1737"/>
      <c r="E234" s="1737"/>
      <c r="F234" s="1737"/>
      <c r="G234" s="1737"/>
      <c r="H234" s="1737"/>
      <c r="I234" s="509"/>
      <c r="J234" s="509"/>
      <c r="K234" s="509"/>
      <c r="L234" s="509"/>
      <c r="M234" s="509"/>
      <c r="N234" s="509"/>
      <c r="O234" s="509"/>
      <c r="P234" s="509"/>
    </row>
    <row r="235" spans="1:16" x14ac:dyDescent="0.15">
      <c r="A235" s="529"/>
      <c r="B235" s="1737"/>
      <c r="C235" s="1737"/>
      <c r="D235" s="1737"/>
      <c r="E235" s="1737"/>
      <c r="F235" s="1737"/>
      <c r="G235" s="1737"/>
      <c r="H235" s="1737"/>
      <c r="I235" s="509"/>
      <c r="J235" s="509"/>
      <c r="K235" s="509"/>
      <c r="L235" s="509"/>
      <c r="M235" s="509"/>
      <c r="N235" s="509"/>
      <c r="O235" s="509"/>
      <c r="P235" s="509"/>
    </row>
    <row r="236" spans="1:16" x14ac:dyDescent="0.15">
      <c r="A236" s="529" t="s">
        <v>322</v>
      </c>
      <c r="B236" s="1814"/>
      <c r="C236" s="1737"/>
      <c r="D236" s="1737"/>
      <c r="E236" s="1737"/>
      <c r="F236" s="1737"/>
      <c r="G236" s="1737"/>
      <c r="H236" s="1737"/>
      <c r="I236" s="507"/>
      <c r="J236" s="507"/>
      <c r="K236" s="507"/>
      <c r="L236" s="507"/>
      <c r="M236" s="507"/>
      <c r="N236" s="507"/>
      <c r="O236" s="507"/>
      <c r="P236" s="507"/>
    </row>
    <row r="237" spans="1:16" x14ac:dyDescent="0.15">
      <c r="A237" s="529"/>
      <c r="B237" s="1737"/>
      <c r="C237" s="1737"/>
      <c r="D237" s="1737"/>
      <c r="E237" s="1737"/>
      <c r="F237" s="1737"/>
      <c r="G237" s="1737"/>
      <c r="H237" s="1737"/>
      <c r="I237" s="507"/>
      <c r="J237" s="507"/>
      <c r="K237" s="507"/>
      <c r="L237" s="507"/>
      <c r="M237" s="507"/>
      <c r="N237" s="507"/>
      <c r="O237" s="507"/>
      <c r="P237" s="507"/>
    </row>
    <row r="238" spans="1:16" x14ac:dyDescent="0.15">
      <c r="A238" s="529"/>
      <c r="B238" s="818"/>
      <c r="C238" s="818"/>
      <c r="D238" s="818"/>
      <c r="E238" s="818"/>
      <c r="F238" s="818"/>
      <c r="G238" s="818"/>
      <c r="H238" s="818"/>
      <c r="I238" s="507"/>
      <c r="J238" s="507"/>
      <c r="K238" s="507"/>
      <c r="L238" s="507"/>
      <c r="M238" s="507"/>
      <c r="N238" s="507"/>
      <c r="O238" s="507"/>
      <c r="P238" s="507"/>
    </row>
    <row r="240" spans="1:16" x14ac:dyDescent="0.15">
      <c r="A240" s="677" t="s">
        <v>1314</v>
      </c>
      <c r="B240" s="678"/>
      <c r="C240" s="1000"/>
      <c r="D240" s="507"/>
      <c r="E240" s="507"/>
      <c r="F240" s="507"/>
      <c r="G240" s="526"/>
      <c r="H240" s="526"/>
      <c r="I240" s="507"/>
      <c r="J240" s="507"/>
      <c r="K240" s="507"/>
      <c r="L240" s="507"/>
      <c r="M240" s="507"/>
      <c r="N240" s="507"/>
      <c r="O240" s="507"/>
      <c r="P240" s="507"/>
    </row>
    <row r="242" spans="1:16" ht="14" thickBot="1" x14ac:dyDescent="0.2">
      <c r="A242" s="529"/>
      <c r="B242" s="1801" t="s">
        <v>280</v>
      </c>
      <c r="C242" s="1801"/>
      <c r="D242" s="1801"/>
      <c r="E242" s="1801"/>
      <c r="F242" s="1801"/>
      <c r="G242" s="1801"/>
      <c r="H242" s="546" t="s">
        <v>281</v>
      </c>
      <c r="I242" s="546" t="s">
        <v>282</v>
      </c>
      <c r="J242" s="507"/>
      <c r="K242" s="507"/>
      <c r="L242" s="507"/>
      <c r="M242" s="507"/>
      <c r="N242" s="507"/>
      <c r="O242" s="507"/>
      <c r="P242" s="507"/>
    </row>
    <row r="243" spans="1:16" x14ac:dyDescent="0.15">
      <c r="A243" s="529"/>
      <c r="B243" s="507"/>
      <c r="C243" s="1729"/>
      <c r="D243" s="1730"/>
      <c r="E243" s="1730"/>
      <c r="F243" s="1730"/>
      <c r="G243" s="1730"/>
      <c r="H243" s="961"/>
      <c r="I243" s="823"/>
      <c r="J243" s="507"/>
      <c r="K243" s="507"/>
      <c r="L243" s="507"/>
      <c r="M243" s="507"/>
      <c r="N243" s="507"/>
      <c r="O243" s="507"/>
      <c r="P243" s="507"/>
    </row>
    <row r="244" spans="1:16" x14ac:dyDescent="0.15">
      <c r="A244" s="529"/>
      <c r="B244" s="507"/>
      <c r="C244" s="1762"/>
      <c r="D244" s="1731"/>
      <c r="E244" s="1731"/>
      <c r="F244" s="1731"/>
      <c r="G244" s="1731"/>
      <c r="H244" s="964"/>
      <c r="I244" s="960"/>
      <c r="J244" s="507"/>
      <c r="K244" s="507"/>
      <c r="L244" s="507"/>
      <c r="M244" s="507"/>
      <c r="N244" s="507"/>
      <c r="O244" s="507"/>
      <c r="P244" s="507"/>
    </row>
    <row r="245" spans="1:16" x14ac:dyDescent="0.15">
      <c r="A245" s="529"/>
      <c r="B245" s="507"/>
      <c r="C245" s="1794"/>
      <c r="D245" s="1731"/>
      <c r="E245" s="1731"/>
      <c r="F245" s="1731"/>
      <c r="G245" s="1731"/>
      <c r="I245" s="369"/>
      <c r="J245" s="507"/>
      <c r="K245" s="507"/>
      <c r="L245" s="507"/>
      <c r="M245" s="507"/>
      <c r="N245" s="507"/>
      <c r="O245" s="507"/>
      <c r="P245" s="507"/>
    </row>
    <row r="246" spans="1:16" x14ac:dyDescent="0.15">
      <c r="A246" s="529"/>
      <c r="B246" s="507"/>
      <c r="C246" s="507"/>
      <c r="D246" s="507"/>
      <c r="E246" s="507"/>
      <c r="F246" s="507"/>
      <c r="G246" s="526"/>
      <c r="H246" s="526"/>
      <c r="I246" s="526"/>
      <c r="J246" s="507"/>
      <c r="K246" s="507"/>
      <c r="L246" s="507"/>
      <c r="M246" s="507"/>
      <c r="N246" s="507"/>
      <c r="O246" s="507"/>
      <c r="P246" s="507"/>
    </row>
    <row r="247" spans="1:16" ht="14" thickBot="1" x14ac:dyDescent="0.2">
      <c r="B247" s="1801" t="s">
        <v>283</v>
      </c>
      <c r="C247" s="1801"/>
      <c r="D247" s="1801"/>
      <c r="E247" s="1801"/>
      <c r="F247" s="1801"/>
      <c r="G247" s="1801"/>
      <c r="H247" s="546" t="s">
        <v>281</v>
      </c>
      <c r="I247" s="546" t="s">
        <v>282</v>
      </c>
    </row>
    <row r="248" spans="1:16" x14ac:dyDescent="0.15">
      <c r="B248" s="507"/>
      <c r="C248" s="1730"/>
      <c r="D248" s="1730"/>
      <c r="E248" s="1730"/>
      <c r="F248" s="1730"/>
      <c r="G248" s="1730"/>
      <c r="H248" s="961"/>
      <c r="I248" s="823"/>
    </row>
    <row r="249" spans="1:16" x14ac:dyDescent="0.15">
      <c r="B249" s="507"/>
      <c r="C249" s="1762"/>
      <c r="D249" s="1731"/>
      <c r="E249" s="1731"/>
      <c r="F249" s="1731"/>
      <c r="G249" s="1731"/>
      <c r="I249" s="960"/>
    </row>
    <row r="250" spans="1:16" x14ac:dyDescent="0.15">
      <c r="B250" s="507"/>
      <c r="C250" s="1794"/>
      <c r="D250" s="1731"/>
      <c r="E250" s="1731"/>
      <c r="F250" s="1731"/>
      <c r="G250" s="1731"/>
      <c r="I250" s="369"/>
    </row>
    <row r="251" spans="1:16" x14ac:dyDescent="0.15">
      <c r="B251" s="507"/>
      <c r="C251" s="1794"/>
      <c r="D251" s="1731"/>
      <c r="E251" s="1731"/>
      <c r="F251" s="1731"/>
      <c r="G251" s="1731"/>
      <c r="H251" s="526"/>
      <c r="I251" s="526"/>
    </row>
    <row r="252" spans="1:16" x14ac:dyDescent="0.15">
      <c r="B252" s="507"/>
      <c r="C252" s="1762"/>
      <c r="D252" s="1731"/>
      <c r="E252" s="1731"/>
      <c r="F252" s="1731"/>
      <c r="G252" s="1731"/>
      <c r="H252" s="961"/>
      <c r="I252" s="823"/>
    </row>
    <row r="253" spans="1:16" x14ac:dyDescent="0.15">
      <c r="B253" s="507"/>
      <c r="C253" s="1762"/>
      <c r="D253" s="1731"/>
      <c r="E253" s="1731"/>
      <c r="F253" s="1731"/>
      <c r="G253" s="1731"/>
      <c r="H253" s="962"/>
      <c r="I253" s="960"/>
    </row>
    <row r="254" spans="1:16" x14ac:dyDescent="0.15">
      <c r="B254" s="507"/>
      <c r="C254" s="507"/>
      <c r="D254" s="507"/>
      <c r="E254" s="507"/>
      <c r="F254" s="507"/>
      <c r="G254" s="526"/>
      <c r="H254" s="526"/>
      <c r="I254" s="526"/>
    </row>
    <row r="255" spans="1:16" ht="14" thickBot="1" x14ac:dyDescent="0.2">
      <c r="B255" s="1801" t="s">
        <v>377</v>
      </c>
      <c r="C255" s="1801"/>
      <c r="D255" s="1801"/>
      <c r="E255" s="1801"/>
      <c r="F255" s="1801"/>
      <c r="G255" s="1801"/>
      <c r="H255" s="546" t="s">
        <v>281</v>
      </c>
      <c r="I255" s="546" t="s">
        <v>282</v>
      </c>
    </row>
    <row r="256" spans="1:16" x14ac:dyDescent="0.15">
      <c r="B256" s="507"/>
      <c r="C256" s="1805"/>
      <c r="D256" s="1730"/>
      <c r="E256" s="1730"/>
      <c r="F256" s="1730"/>
      <c r="G256" s="1730"/>
      <c r="H256" s="961"/>
      <c r="I256" s="823"/>
    </row>
    <row r="257" spans="2:9" x14ac:dyDescent="0.15">
      <c r="B257" s="507"/>
      <c r="C257" s="1794"/>
      <c r="D257" s="1731"/>
      <c r="E257" s="1731"/>
      <c r="F257" s="1731"/>
      <c r="G257" s="1731"/>
      <c r="H257" s="961"/>
      <c r="I257" s="823"/>
    </row>
    <row r="258" spans="2:9" x14ac:dyDescent="0.15">
      <c r="B258" s="507"/>
      <c r="C258" s="1762"/>
      <c r="D258" s="1731"/>
      <c r="E258" s="1731"/>
      <c r="F258" s="1731"/>
      <c r="G258" s="1731"/>
      <c r="I258" s="960"/>
    </row>
    <row r="259" spans="2:9" x14ac:dyDescent="0.15">
      <c r="B259" s="507"/>
      <c r="C259" s="507"/>
      <c r="D259" s="507"/>
      <c r="E259" s="507"/>
      <c r="F259" s="507"/>
      <c r="G259" s="526"/>
      <c r="H259" s="526"/>
      <c r="I259" s="526"/>
    </row>
    <row r="260" spans="2:9" ht="14" thickBot="1" x14ac:dyDescent="0.2">
      <c r="B260" s="1801" t="s">
        <v>284</v>
      </c>
      <c r="C260" s="1801"/>
      <c r="D260" s="1801"/>
      <c r="E260" s="1801"/>
      <c r="F260" s="1801"/>
      <c r="G260" s="1801"/>
      <c r="H260" s="546" t="s">
        <v>281</v>
      </c>
      <c r="I260" s="546" t="s">
        <v>282</v>
      </c>
    </row>
    <row r="261" spans="2:9" x14ac:dyDescent="0.15">
      <c r="B261" s="507"/>
      <c r="C261" s="1729"/>
      <c r="D261" s="1730"/>
      <c r="E261" s="1730"/>
      <c r="F261" s="1730"/>
      <c r="G261" s="1730"/>
      <c r="H261" s="961"/>
      <c r="I261" s="823"/>
    </row>
    <row r="262" spans="2:9" x14ac:dyDescent="0.15">
      <c r="B262" s="507"/>
      <c r="C262" s="1815"/>
      <c r="D262" s="1731"/>
      <c r="E262" s="1731"/>
      <c r="F262" s="1731"/>
      <c r="G262" s="1731"/>
      <c r="I262" s="369"/>
    </row>
    <row r="263" spans="2:9" x14ac:dyDescent="0.15">
      <c r="B263" s="507"/>
      <c r="C263" s="507"/>
      <c r="D263" s="507"/>
      <c r="E263" s="507"/>
      <c r="F263" s="507"/>
      <c r="G263" s="526"/>
      <c r="H263" s="526"/>
      <c r="I263" s="526"/>
    </row>
    <row r="264" spans="2:9" ht="14" thickBot="1" x14ac:dyDescent="0.2">
      <c r="B264" s="1801" t="s">
        <v>305</v>
      </c>
      <c r="C264" s="1801"/>
      <c r="D264" s="1801"/>
      <c r="E264" s="1801"/>
      <c r="F264" s="1801"/>
      <c r="G264" s="1801"/>
      <c r="H264" s="546" t="s">
        <v>281</v>
      </c>
      <c r="I264" s="546" t="s">
        <v>282</v>
      </c>
    </row>
    <row r="265" spans="2:9" x14ac:dyDescent="0.15">
      <c r="B265" s="507"/>
      <c r="C265" s="1805"/>
      <c r="D265" s="1730"/>
      <c r="E265" s="1730"/>
      <c r="F265" s="1730"/>
      <c r="G265" s="1730"/>
      <c r="H265" s="961"/>
      <c r="I265" s="823"/>
    </row>
    <row r="266" spans="2:9" x14ac:dyDescent="0.15">
      <c r="B266" s="507"/>
      <c r="C266" s="1762"/>
      <c r="D266" s="1731"/>
      <c r="E266" s="1731"/>
      <c r="F266" s="1731"/>
      <c r="G266" s="1731"/>
      <c r="I266" s="960"/>
    </row>
    <row r="267" spans="2:9" x14ac:dyDescent="0.15">
      <c r="B267" s="507"/>
      <c r="C267" s="507"/>
      <c r="D267" s="507"/>
      <c r="E267" s="507"/>
      <c r="F267" s="507"/>
      <c r="G267" s="526"/>
      <c r="H267" s="526"/>
      <c r="I267" s="526"/>
    </row>
    <row r="268" spans="2:9" ht="14" thickBot="1" x14ac:dyDescent="0.2">
      <c r="B268" s="1801" t="s">
        <v>399</v>
      </c>
      <c r="C268" s="1801"/>
      <c r="D268" s="1801"/>
      <c r="E268" s="1801"/>
      <c r="F268" s="1801"/>
      <c r="G268" s="1801"/>
      <c r="H268" s="546" t="s">
        <v>281</v>
      </c>
      <c r="I268" s="546" t="s">
        <v>282</v>
      </c>
    </row>
    <row r="269" spans="2:9" x14ac:dyDescent="0.15">
      <c r="B269" s="507"/>
      <c r="C269" s="1730"/>
      <c r="D269" s="1730"/>
      <c r="E269" s="1730"/>
      <c r="F269" s="1730"/>
      <c r="G269" s="1730"/>
      <c r="H269" s="961"/>
      <c r="I269" s="823"/>
    </row>
    <row r="270" spans="2:9" x14ac:dyDescent="0.15">
      <c r="B270" s="507"/>
      <c r="C270" s="1794"/>
      <c r="D270" s="1731"/>
      <c r="E270" s="1731"/>
      <c r="F270" s="1731"/>
      <c r="G270" s="1731"/>
      <c r="I270" s="369"/>
    </row>
    <row r="271" spans="2:9" x14ac:dyDescent="0.15">
      <c r="B271" s="507"/>
      <c r="C271" s="1731"/>
      <c r="D271" s="1731"/>
      <c r="E271" s="1731"/>
      <c r="F271" s="1731"/>
      <c r="G271" s="1731"/>
      <c r="I271" s="369"/>
    </row>
    <row r="272" spans="2:9" x14ac:dyDescent="0.15">
      <c r="B272" s="507"/>
      <c r="C272" s="507"/>
      <c r="D272" s="507"/>
      <c r="E272" s="507"/>
      <c r="F272" s="507"/>
      <c r="G272" s="526"/>
      <c r="H272" s="526"/>
      <c r="I272" s="526"/>
    </row>
    <row r="273" spans="2:9" ht="14" thickBot="1" x14ac:dyDescent="0.2">
      <c r="B273" s="1801" t="s">
        <v>286</v>
      </c>
      <c r="C273" s="1801"/>
      <c r="D273" s="1801"/>
      <c r="E273" s="1801"/>
      <c r="F273" s="1801"/>
      <c r="G273" s="1801"/>
      <c r="H273" s="546" t="s">
        <v>281</v>
      </c>
      <c r="I273" s="546" t="s">
        <v>282</v>
      </c>
    </row>
    <row r="274" spans="2:9" x14ac:dyDescent="0.15">
      <c r="B274" s="507"/>
      <c r="C274" s="1730"/>
      <c r="D274" s="1730"/>
      <c r="E274" s="1730"/>
      <c r="F274" s="1730"/>
      <c r="G274" s="1730"/>
      <c r="H274" s="961"/>
      <c r="I274" s="823"/>
    </row>
    <row r="275" spans="2:9" x14ac:dyDescent="0.15">
      <c r="B275" s="507"/>
      <c r="C275" s="1794"/>
      <c r="D275" s="1731"/>
      <c r="E275" s="1731"/>
      <c r="F275" s="1731"/>
      <c r="G275" s="1731"/>
      <c r="I275" s="369"/>
    </row>
    <row r="276" spans="2:9" x14ac:dyDescent="0.15">
      <c r="B276" s="507"/>
      <c r="C276" s="507"/>
      <c r="D276" s="507"/>
      <c r="E276" s="507"/>
      <c r="F276" s="507"/>
      <c r="G276" s="526"/>
      <c r="H276" s="526"/>
      <c r="I276" s="526"/>
    </row>
    <row r="277" spans="2:9" ht="14" thickBot="1" x14ac:dyDescent="0.2">
      <c r="B277" s="1801" t="s">
        <v>395</v>
      </c>
      <c r="C277" s="1801"/>
      <c r="D277" s="1801"/>
      <c r="E277" s="1801"/>
      <c r="F277" s="1801"/>
      <c r="G277" s="1801"/>
      <c r="H277" s="546" t="s">
        <v>281</v>
      </c>
      <c r="I277" s="546" t="s">
        <v>282</v>
      </c>
    </row>
    <row r="278" spans="2:9" x14ac:dyDescent="0.15">
      <c r="B278" s="507"/>
      <c r="C278" s="1805"/>
      <c r="D278" s="1730"/>
      <c r="E278" s="1730"/>
      <c r="F278" s="1730"/>
      <c r="G278" s="1730"/>
      <c r="H278" s="961"/>
      <c r="I278" s="823"/>
    </row>
    <row r="279" spans="2:9" x14ac:dyDescent="0.15">
      <c r="B279" s="507"/>
      <c r="C279" s="1794"/>
      <c r="D279" s="1731"/>
      <c r="E279" s="1731"/>
      <c r="F279" s="1731"/>
      <c r="G279" s="1731"/>
      <c r="H279" s="961"/>
      <c r="I279" s="823"/>
    </row>
    <row r="280" spans="2:9" x14ac:dyDescent="0.15">
      <c r="B280" s="507"/>
      <c r="C280" s="1762"/>
      <c r="D280" s="1731"/>
      <c r="E280" s="1731"/>
      <c r="F280" s="1731"/>
      <c r="G280" s="1731"/>
      <c r="I280" s="960"/>
    </row>
    <row r="281" spans="2:9" x14ac:dyDescent="0.15">
      <c r="B281" s="507"/>
      <c r="C281" s="507"/>
      <c r="D281" s="507"/>
      <c r="E281" s="507"/>
      <c r="F281" s="507"/>
      <c r="G281" s="526"/>
      <c r="H281" s="526"/>
      <c r="I281" s="526"/>
    </row>
    <row r="282" spans="2:9" ht="14" thickBot="1" x14ac:dyDescent="0.2">
      <c r="B282" s="1801" t="s">
        <v>381</v>
      </c>
      <c r="C282" s="1801"/>
      <c r="D282" s="1801"/>
      <c r="E282" s="1801"/>
      <c r="F282" s="1801"/>
      <c r="G282" s="1801"/>
      <c r="H282" s="546" t="s">
        <v>281</v>
      </c>
      <c r="I282" s="546" t="s">
        <v>282</v>
      </c>
    </row>
    <row r="283" spans="2:9" x14ac:dyDescent="0.15">
      <c r="B283" s="507"/>
      <c r="C283" s="1805"/>
      <c r="D283" s="1730"/>
      <c r="E283" s="1730"/>
      <c r="F283" s="1730"/>
      <c r="G283" s="1730"/>
      <c r="H283" s="961"/>
      <c r="I283" s="823"/>
    </row>
    <row r="284" spans="2:9" x14ac:dyDescent="0.15">
      <c r="B284" s="507"/>
      <c r="C284" s="1794"/>
      <c r="D284" s="1731"/>
      <c r="E284" s="1731"/>
      <c r="F284" s="1731"/>
      <c r="G284" s="1731"/>
      <c r="H284" s="961"/>
      <c r="I284" s="823"/>
    </row>
    <row r="285" spans="2:9" x14ac:dyDescent="0.15">
      <c r="B285" s="507"/>
      <c r="C285" s="1762"/>
      <c r="D285" s="1731"/>
      <c r="E285" s="1731"/>
      <c r="F285" s="1731"/>
      <c r="G285" s="1731"/>
      <c r="I285" s="960"/>
    </row>
    <row r="286" spans="2:9" x14ac:dyDescent="0.15">
      <c r="B286" s="507"/>
      <c r="C286" s="507"/>
      <c r="D286" s="507"/>
      <c r="E286" s="507"/>
      <c r="F286" s="507"/>
      <c r="G286" s="526"/>
      <c r="H286" s="526"/>
      <c r="I286" s="526"/>
    </row>
    <row r="287" spans="2:9" ht="14" thickBot="1" x14ac:dyDescent="0.2">
      <c r="B287" s="1801" t="s">
        <v>396</v>
      </c>
      <c r="C287" s="1801"/>
      <c r="D287" s="1801"/>
      <c r="E287" s="1801"/>
      <c r="F287" s="1801"/>
      <c r="G287" s="1801"/>
      <c r="H287" s="546" t="s">
        <v>281</v>
      </c>
      <c r="I287" s="546" t="s">
        <v>282</v>
      </c>
    </row>
    <row r="288" spans="2:9" x14ac:dyDescent="0.15">
      <c r="B288" s="507"/>
      <c r="C288" s="1805"/>
      <c r="D288" s="1730"/>
      <c r="E288" s="1730"/>
      <c r="F288" s="1730"/>
      <c r="G288" s="1730"/>
      <c r="H288" s="961"/>
      <c r="I288" s="823"/>
    </row>
    <row r="289" spans="2:9" x14ac:dyDescent="0.15">
      <c r="B289" s="507"/>
      <c r="C289" s="1762"/>
      <c r="D289" s="1731"/>
      <c r="E289" s="1731"/>
      <c r="F289" s="1731"/>
      <c r="G289" s="1731"/>
      <c r="I289" s="960"/>
    </row>
    <row r="290" spans="2:9" x14ac:dyDescent="0.15">
      <c r="B290" s="507"/>
      <c r="C290" s="1731"/>
      <c r="D290" s="1731"/>
      <c r="E290" s="1731"/>
      <c r="F290" s="1731"/>
      <c r="G290" s="1731"/>
      <c r="H290" s="526"/>
      <c r="I290" s="526"/>
    </row>
    <row r="291" spans="2:9" x14ac:dyDescent="0.15">
      <c r="B291" s="507"/>
      <c r="C291" s="1794"/>
      <c r="D291" s="1731"/>
      <c r="E291" s="1731"/>
      <c r="F291" s="1731"/>
      <c r="G291" s="1731"/>
      <c r="H291" s="961"/>
      <c r="I291" s="823"/>
    </row>
    <row r="292" spans="2:9" x14ac:dyDescent="0.15">
      <c r="B292" s="507"/>
      <c r="C292" s="1762"/>
      <c r="D292" s="1731"/>
      <c r="E292" s="1731"/>
      <c r="F292" s="1731"/>
      <c r="G292" s="1731"/>
      <c r="I292" s="960"/>
    </row>
    <row r="293" spans="2:9" x14ac:dyDescent="0.15">
      <c r="B293" s="507"/>
      <c r="C293" s="507"/>
      <c r="D293" s="507"/>
      <c r="E293" s="507"/>
      <c r="F293" s="507"/>
      <c r="G293" s="526"/>
      <c r="H293" s="526"/>
      <c r="I293" s="526"/>
    </row>
    <row r="294" spans="2:9" ht="14" thickBot="1" x14ac:dyDescent="0.2">
      <c r="B294" s="1801" t="s">
        <v>397</v>
      </c>
      <c r="C294" s="1801"/>
      <c r="D294" s="1801"/>
      <c r="E294" s="1801"/>
      <c r="F294" s="1801"/>
      <c r="G294" s="1801"/>
      <c r="H294" s="546" t="s">
        <v>281</v>
      </c>
      <c r="I294" s="546" t="s">
        <v>282</v>
      </c>
    </row>
    <row r="295" spans="2:9" x14ac:dyDescent="0.15">
      <c r="B295" s="507"/>
      <c r="C295" s="1799"/>
      <c r="D295" s="1731"/>
      <c r="E295" s="1731"/>
      <c r="F295" s="1731"/>
      <c r="G295" s="1731"/>
      <c r="H295" s="164"/>
      <c r="I295" s="164"/>
    </row>
    <row r="296" spans="2:9" x14ac:dyDescent="0.15">
      <c r="B296" s="507"/>
      <c r="C296" s="1799"/>
      <c r="D296" s="1731"/>
      <c r="E296" s="1731"/>
      <c r="F296" s="1731"/>
      <c r="G296" s="1731"/>
      <c r="H296" s="164"/>
      <c r="I296" s="164"/>
    </row>
    <row r="297" spans="2:9" x14ac:dyDescent="0.15">
      <c r="B297" s="507"/>
      <c r="C297" s="1799"/>
      <c r="D297" s="1731"/>
      <c r="E297" s="1731"/>
      <c r="F297" s="1731"/>
      <c r="G297" s="1731"/>
      <c r="H297" s="164"/>
      <c r="I297" s="164"/>
    </row>
    <row r="298" spans="2:9" x14ac:dyDescent="0.15">
      <c r="B298" s="507"/>
      <c r="C298" s="1799"/>
      <c r="D298" s="1731"/>
      <c r="E298" s="1731"/>
      <c r="F298" s="1731"/>
      <c r="G298" s="1731"/>
      <c r="H298" s="526"/>
      <c r="I298" s="526"/>
    </row>
    <row r="299" spans="2:9" x14ac:dyDescent="0.15">
      <c r="B299" s="507"/>
      <c r="C299" s="1799"/>
      <c r="D299" s="1731"/>
      <c r="E299" s="1731"/>
      <c r="F299" s="1731"/>
      <c r="G299" s="1731"/>
      <c r="H299" s="164"/>
      <c r="I299" s="164"/>
    </row>
    <row r="300" spans="2:9" x14ac:dyDescent="0.15">
      <c r="B300" s="507"/>
      <c r="C300" s="1799"/>
      <c r="D300" s="1731"/>
      <c r="E300" s="1731"/>
      <c r="F300" s="1731"/>
      <c r="G300" s="1731"/>
      <c r="H300" s="164"/>
      <c r="I300" s="164"/>
    </row>
    <row r="301" spans="2:9" x14ac:dyDescent="0.15">
      <c r="B301" s="507"/>
      <c r="C301" s="1799"/>
      <c r="D301" s="1731"/>
      <c r="E301" s="1731"/>
      <c r="F301" s="1731"/>
      <c r="G301" s="1731"/>
      <c r="H301" s="164"/>
      <c r="I301" s="164"/>
    </row>
    <row r="302" spans="2:9" x14ac:dyDescent="0.15">
      <c r="B302" s="507"/>
      <c r="C302" s="1799"/>
      <c r="D302" s="1731"/>
      <c r="E302" s="1731"/>
      <c r="F302" s="1731"/>
      <c r="G302" s="1731"/>
      <c r="H302" s="164"/>
      <c r="I302" s="164"/>
    </row>
    <row r="303" spans="2:9" x14ac:dyDescent="0.15">
      <c r="B303" s="507"/>
      <c r="C303" s="507"/>
      <c r="D303" s="507"/>
      <c r="E303" s="507"/>
      <c r="F303" s="507"/>
      <c r="G303" s="526"/>
      <c r="H303" s="526"/>
      <c r="I303" s="526"/>
    </row>
    <row r="304" spans="2:9" x14ac:dyDescent="0.15">
      <c r="B304" s="1809">
        <v>43221</v>
      </c>
      <c r="C304" s="1775"/>
      <c r="D304" s="507"/>
      <c r="E304" s="507"/>
      <c r="F304" s="507"/>
      <c r="G304" s="507"/>
      <c r="H304" s="526"/>
      <c r="I304" s="526"/>
    </row>
    <row r="305" spans="1:11" ht="14" thickBot="1" x14ac:dyDescent="0.2">
      <c r="B305" s="1801" t="s">
        <v>398</v>
      </c>
      <c r="C305" s="1801"/>
      <c r="D305" s="1801"/>
      <c r="E305" s="1801"/>
      <c r="F305" s="1801"/>
      <c r="G305" s="1801"/>
      <c r="H305" s="546" t="s">
        <v>281</v>
      </c>
      <c r="I305" s="546" t="s">
        <v>282</v>
      </c>
    </row>
    <row r="306" spans="1:11" x14ac:dyDescent="0.15">
      <c r="B306" s="507"/>
      <c r="C306" s="1799"/>
      <c r="D306" s="1731"/>
      <c r="E306" s="1731"/>
      <c r="F306" s="1731"/>
      <c r="G306" s="1731"/>
      <c r="H306" s="164"/>
      <c r="I306" s="164"/>
    </row>
    <row r="307" spans="1:11" x14ac:dyDescent="0.15">
      <c r="B307" s="507"/>
      <c r="C307" s="1799"/>
      <c r="D307" s="1731"/>
      <c r="E307" s="1731"/>
      <c r="F307" s="1731"/>
      <c r="G307" s="1731"/>
      <c r="H307" s="164"/>
      <c r="I307" s="164"/>
    </row>
    <row r="308" spans="1:11" x14ac:dyDescent="0.15">
      <c r="B308" s="507"/>
      <c r="C308" s="1799"/>
      <c r="D308" s="1731"/>
      <c r="E308" s="1731"/>
      <c r="F308" s="1731"/>
      <c r="G308" s="1731"/>
      <c r="H308" s="164"/>
      <c r="I308" s="164"/>
    </row>
    <row r="309" spans="1:11" x14ac:dyDescent="0.15">
      <c r="B309" s="507"/>
      <c r="C309" s="1799"/>
      <c r="D309" s="1731"/>
      <c r="E309" s="1731"/>
      <c r="F309" s="1731"/>
      <c r="G309" s="1731"/>
      <c r="H309" s="164"/>
      <c r="I309" s="164"/>
    </row>
    <row r="310" spans="1:11" x14ac:dyDescent="0.15">
      <c r="B310" s="507"/>
      <c r="C310" s="507"/>
      <c r="D310" s="507"/>
      <c r="E310" s="507"/>
      <c r="F310" s="507"/>
      <c r="G310" s="526"/>
      <c r="H310" s="526"/>
      <c r="I310" s="526"/>
    </row>
    <row r="311" spans="1:11" x14ac:dyDescent="0.15">
      <c r="A311" s="529"/>
      <c r="B311" s="1809">
        <v>43251</v>
      </c>
      <c r="C311" s="1775"/>
      <c r="D311" s="507"/>
      <c r="E311" s="507"/>
      <c r="F311" s="507"/>
      <c r="G311" s="507"/>
      <c r="H311" s="526"/>
      <c r="I311" s="526"/>
      <c r="J311" s="507"/>
      <c r="K311" s="507"/>
    </row>
    <row r="312" spans="1:11" ht="14" thickBot="1" x14ac:dyDescent="0.2">
      <c r="A312" s="529"/>
      <c r="B312" s="1801" t="s">
        <v>398</v>
      </c>
      <c r="C312" s="1801"/>
      <c r="D312" s="1801"/>
      <c r="E312" s="1801"/>
      <c r="F312" s="1801"/>
      <c r="G312" s="1801"/>
      <c r="H312" s="546" t="s">
        <v>281</v>
      </c>
      <c r="I312" s="546" t="s">
        <v>282</v>
      </c>
      <c r="J312" s="507"/>
      <c r="K312" s="507"/>
    </row>
    <row r="313" spans="1:11" x14ac:dyDescent="0.15">
      <c r="A313" s="529"/>
      <c r="B313" s="507"/>
      <c r="C313" s="1799"/>
      <c r="D313" s="1731"/>
      <c r="E313" s="1731"/>
      <c r="F313" s="1731"/>
      <c r="G313" s="1731"/>
      <c r="H313" s="164"/>
      <c r="I313" s="164"/>
      <c r="J313" s="507"/>
      <c r="K313" s="507"/>
    </row>
    <row r="314" spans="1:11" x14ac:dyDescent="0.15">
      <c r="A314" s="529"/>
      <c r="B314" s="507"/>
      <c r="C314" s="1799"/>
      <c r="D314" s="1731"/>
      <c r="E314" s="1731"/>
      <c r="F314" s="1731"/>
      <c r="G314" s="1731"/>
      <c r="H314" s="164"/>
      <c r="I314" s="164"/>
      <c r="J314" s="507"/>
      <c r="K314" s="507"/>
    </row>
    <row r="315" spans="1:11" x14ac:dyDescent="0.15">
      <c r="A315" s="529"/>
      <c r="B315" s="507"/>
      <c r="C315" s="1799"/>
      <c r="D315" s="1731"/>
      <c r="E315" s="1731"/>
      <c r="F315" s="1731"/>
      <c r="G315" s="1731"/>
      <c r="H315" s="164"/>
      <c r="I315" s="164"/>
      <c r="J315" s="507"/>
      <c r="K315" s="507"/>
    </row>
    <row r="316" spans="1:11" x14ac:dyDescent="0.15">
      <c r="A316" s="529"/>
      <c r="B316" s="507"/>
      <c r="C316" s="1799"/>
      <c r="D316" s="1731"/>
      <c r="E316" s="1731"/>
      <c r="F316" s="1731"/>
      <c r="G316" s="1731"/>
      <c r="H316" s="164"/>
      <c r="I316" s="164"/>
      <c r="J316" s="507"/>
      <c r="K316" s="507"/>
    </row>
    <row r="317" spans="1:11" x14ac:dyDescent="0.15">
      <c r="A317" s="529"/>
      <c r="B317" s="507"/>
      <c r="C317" s="507"/>
      <c r="D317" s="507"/>
      <c r="E317" s="507"/>
      <c r="F317" s="507"/>
      <c r="G317" s="526"/>
      <c r="H317" s="526"/>
      <c r="I317" s="526"/>
      <c r="J317" s="507"/>
      <c r="K317" s="507"/>
    </row>
    <row r="318" spans="1:11" ht="14" thickBot="1" x14ac:dyDescent="0.2">
      <c r="A318" s="529" t="s">
        <v>293</v>
      </c>
      <c r="B318" s="1801" t="s">
        <v>400</v>
      </c>
      <c r="C318" s="1801"/>
      <c r="D318" s="1801"/>
      <c r="E318" s="1801"/>
      <c r="F318" s="1801"/>
      <c r="G318" s="1801"/>
      <c r="H318" s="546" t="s">
        <v>281</v>
      </c>
      <c r="I318" s="546" t="s">
        <v>282</v>
      </c>
      <c r="J318" s="507"/>
      <c r="K318" s="507"/>
    </row>
    <row r="319" spans="1:11" x14ac:dyDescent="0.15">
      <c r="A319" s="529"/>
      <c r="B319" s="507"/>
      <c r="C319" s="1799"/>
      <c r="D319" s="1731"/>
      <c r="E319" s="1731"/>
      <c r="F319" s="1731"/>
      <c r="G319" s="1731"/>
      <c r="H319" s="165"/>
      <c r="I319" s="165"/>
      <c r="J319" s="507"/>
      <c r="K319" s="507"/>
    </row>
    <row r="320" spans="1:11" x14ac:dyDescent="0.15">
      <c r="A320" s="529"/>
      <c r="B320" s="507"/>
      <c r="C320" s="1799"/>
      <c r="D320" s="1731"/>
      <c r="E320" s="1731"/>
      <c r="F320" s="1731"/>
      <c r="G320" s="1731"/>
      <c r="H320" s="164"/>
      <c r="I320" s="164"/>
      <c r="J320" s="507"/>
      <c r="K320" s="507"/>
    </row>
    <row r="321" spans="1:11" x14ac:dyDescent="0.15">
      <c r="A321" s="529"/>
      <c r="B321" s="507"/>
      <c r="C321" s="1799"/>
      <c r="D321" s="1731"/>
      <c r="E321" s="1731"/>
      <c r="F321" s="1731"/>
      <c r="G321" s="1731"/>
      <c r="H321" s="164"/>
      <c r="I321" s="164"/>
      <c r="J321" s="507"/>
      <c r="K321" s="507"/>
    </row>
    <row r="322" spans="1:11" x14ac:dyDescent="0.15">
      <c r="A322" s="529"/>
      <c r="B322" s="507"/>
      <c r="C322" s="507"/>
      <c r="D322" s="507"/>
      <c r="E322" s="507"/>
      <c r="F322" s="507"/>
      <c r="G322" s="526"/>
      <c r="H322" s="526"/>
      <c r="I322" s="526"/>
      <c r="J322" s="507"/>
      <c r="K322" s="507"/>
    </row>
    <row r="323" spans="1:11" ht="14" thickBot="1" x14ac:dyDescent="0.2">
      <c r="A323" s="529"/>
      <c r="B323" s="1801" t="s">
        <v>401</v>
      </c>
      <c r="C323" s="1801"/>
      <c r="D323" s="1801"/>
      <c r="E323" s="1801"/>
      <c r="F323" s="1801"/>
      <c r="G323" s="1801"/>
      <c r="H323" s="546" t="s">
        <v>281</v>
      </c>
      <c r="I323" s="546" t="s">
        <v>282</v>
      </c>
      <c r="J323" s="507"/>
      <c r="K323" s="507"/>
    </row>
    <row r="324" spans="1:11" x14ac:dyDescent="0.15">
      <c r="A324" s="529"/>
      <c r="B324" s="507"/>
      <c r="C324" s="1816"/>
      <c r="D324" s="1731"/>
      <c r="E324" s="1731"/>
      <c r="F324" s="1731"/>
      <c r="G324" s="1731"/>
      <c r="H324" s="164"/>
      <c r="I324" s="164"/>
      <c r="J324" s="507"/>
      <c r="K324" s="33"/>
    </row>
    <row r="325" spans="1:11" x14ac:dyDescent="0.15">
      <c r="A325" s="529"/>
      <c r="B325" s="507"/>
      <c r="C325" s="1816"/>
      <c r="D325" s="1731"/>
      <c r="E325" s="1731"/>
      <c r="F325" s="1731"/>
      <c r="G325" s="1731"/>
      <c r="H325" s="164"/>
      <c r="I325" s="164"/>
      <c r="J325" s="507"/>
      <c r="K325" s="507"/>
    </row>
    <row r="326" spans="1:11" x14ac:dyDescent="0.15">
      <c r="A326" s="529"/>
      <c r="B326" s="507"/>
      <c r="C326" s="1816"/>
      <c r="D326" s="1731"/>
      <c r="E326" s="1731"/>
      <c r="F326" s="1731"/>
      <c r="G326" s="1731"/>
      <c r="H326" s="165"/>
      <c r="I326" s="164"/>
      <c r="J326" s="507"/>
    </row>
    <row r="327" spans="1:11" x14ac:dyDescent="0.15">
      <c r="A327" s="529"/>
      <c r="B327" s="507"/>
      <c r="C327" s="1816"/>
      <c r="D327" s="1731"/>
      <c r="E327" s="1731"/>
      <c r="F327" s="1731"/>
      <c r="G327" s="1731"/>
      <c r="H327" s="165"/>
      <c r="I327" s="164"/>
      <c r="J327" s="507"/>
    </row>
    <row r="328" spans="1:11" x14ac:dyDescent="0.15">
      <c r="A328" s="529"/>
      <c r="B328" s="507"/>
      <c r="C328" s="1816"/>
      <c r="D328" s="1731"/>
      <c r="E328" s="1731"/>
      <c r="F328" s="1731"/>
      <c r="G328" s="1731"/>
      <c r="H328" s="165"/>
      <c r="I328" s="164"/>
      <c r="J328" s="507"/>
    </row>
    <row r="329" spans="1:11" x14ac:dyDescent="0.15">
      <c r="A329" s="529"/>
      <c r="B329" s="507"/>
      <c r="C329" s="1816"/>
      <c r="D329" s="1731"/>
      <c r="E329" s="1731"/>
      <c r="F329" s="1731"/>
      <c r="G329" s="1731"/>
      <c r="H329" s="165"/>
      <c r="I329" s="164"/>
      <c r="J329" s="507"/>
    </row>
    <row r="330" spans="1:11" x14ac:dyDescent="0.15">
      <c r="A330" s="529"/>
      <c r="B330" s="507"/>
      <c r="C330" s="1816"/>
      <c r="D330" s="1731"/>
      <c r="E330" s="1731"/>
      <c r="F330" s="1731"/>
      <c r="G330" s="1731"/>
      <c r="H330" s="165"/>
      <c r="I330" s="164"/>
      <c r="J330" s="507"/>
    </row>
    <row r="331" spans="1:11" x14ac:dyDescent="0.15">
      <c r="A331" s="529"/>
      <c r="B331" s="507"/>
      <c r="C331" s="1816"/>
      <c r="D331" s="1731"/>
      <c r="E331" s="1731"/>
      <c r="F331" s="1731"/>
      <c r="G331" s="1731"/>
      <c r="H331" s="164"/>
      <c r="I331" s="164"/>
      <c r="J331" s="507"/>
    </row>
    <row r="332" spans="1:11" x14ac:dyDescent="0.15">
      <c r="A332" s="529"/>
      <c r="B332" s="507"/>
      <c r="C332" s="1816"/>
      <c r="D332" s="1731"/>
      <c r="E332" s="1731"/>
      <c r="F332" s="1731"/>
      <c r="G332" s="1731"/>
      <c r="H332" s="165"/>
      <c r="I332" s="164"/>
      <c r="J332" s="507"/>
    </row>
    <row r="333" spans="1:11" x14ac:dyDescent="0.15">
      <c r="A333" s="529"/>
      <c r="B333" s="507"/>
      <c r="C333" s="1816"/>
      <c r="D333" s="1731"/>
      <c r="E333" s="1731"/>
      <c r="F333" s="1731"/>
      <c r="G333" s="1731"/>
      <c r="H333" s="164"/>
      <c r="I333" s="164"/>
      <c r="J333" s="507"/>
      <c r="K333" s="507"/>
    </row>
    <row r="334" spans="1:11" x14ac:dyDescent="0.15">
      <c r="A334" s="529"/>
      <c r="B334" s="507"/>
      <c r="C334" s="507"/>
      <c r="D334" s="507"/>
      <c r="E334" s="507"/>
      <c r="F334" s="507"/>
      <c r="G334" s="526"/>
      <c r="H334" s="526"/>
      <c r="I334" s="526"/>
      <c r="J334" s="507"/>
    </row>
    <row r="335" spans="1:11" ht="14" thickBot="1" x14ac:dyDescent="0.2">
      <c r="A335" s="529"/>
      <c r="B335" s="1801" t="s">
        <v>402</v>
      </c>
      <c r="C335" s="1801"/>
      <c r="D335" s="1801"/>
      <c r="E335" s="1801"/>
      <c r="F335" s="1801"/>
      <c r="G335" s="1801"/>
      <c r="H335" s="546" t="s">
        <v>281</v>
      </c>
      <c r="I335" s="546" t="s">
        <v>282</v>
      </c>
      <c r="J335" s="507"/>
    </row>
    <row r="336" spans="1:11" x14ac:dyDescent="0.15">
      <c r="A336" s="529"/>
      <c r="B336" s="591"/>
      <c r="C336" s="1812"/>
      <c r="D336" s="1731"/>
      <c r="E336" s="1731"/>
      <c r="F336" s="1731"/>
      <c r="G336" s="1731"/>
      <c r="H336" s="163"/>
      <c r="I336" s="104"/>
      <c r="J336" s="507"/>
    </row>
    <row r="337" spans="1:10" x14ac:dyDescent="0.15">
      <c r="A337" s="529"/>
      <c r="B337" s="154"/>
      <c r="C337" s="1812"/>
      <c r="D337" s="1731"/>
      <c r="E337" s="1731"/>
      <c r="F337" s="1731"/>
      <c r="G337" s="1731"/>
      <c r="H337" s="104"/>
      <c r="I337" s="163"/>
      <c r="J337" s="507"/>
    </row>
    <row r="338" spans="1:10" x14ac:dyDescent="0.15">
      <c r="A338" s="529"/>
      <c r="B338" s="154"/>
      <c r="C338" s="549"/>
      <c r="D338" s="507"/>
      <c r="E338" s="507"/>
      <c r="F338" s="507"/>
      <c r="G338" s="507"/>
      <c r="H338" s="104"/>
      <c r="I338" s="163"/>
      <c r="J338" s="507"/>
    </row>
    <row r="339" spans="1:10" x14ac:dyDescent="0.15">
      <c r="A339" s="529"/>
      <c r="B339" s="591"/>
      <c r="C339" s="591"/>
      <c r="D339" s="591"/>
      <c r="E339" s="591"/>
      <c r="F339" s="507"/>
      <c r="G339" s="526"/>
      <c r="H339" s="526"/>
      <c r="I339" s="507"/>
      <c r="J339" s="507"/>
    </row>
    <row r="340" spans="1:10" x14ac:dyDescent="0.15">
      <c r="A340" s="677" t="s">
        <v>1315</v>
      </c>
      <c r="B340" s="678"/>
      <c r="C340" s="1000"/>
      <c r="D340" s="507"/>
      <c r="E340" s="507"/>
      <c r="F340" s="507"/>
      <c r="G340" s="526"/>
      <c r="H340" s="526"/>
      <c r="I340" s="507"/>
      <c r="J340" s="507"/>
    </row>
    <row r="342" spans="1:10" x14ac:dyDescent="0.15">
      <c r="A342" s="529" t="s">
        <v>250</v>
      </c>
      <c r="B342" s="1780" t="s">
        <v>403</v>
      </c>
      <c r="C342" s="1731"/>
      <c r="D342" s="1731"/>
      <c r="E342" s="1731"/>
      <c r="F342" s="1731"/>
      <c r="G342" s="1731"/>
      <c r="H342" s="526"/>
      <c r="I342" s="507"/>
      <c r="J342" s="507"/>
    </row>
    <row r="343" spans="1:10" x14ac:dyDescent="0.15">
      <c r="A343" s="529"/>
      <c r="B343" s="1799"/>
      <c r="C343" s="1731"/>
      <c r="D343" s="1731"/>
      <c r="E343" s="1731"/>
      <c r="F343" s="1731"/>
      <c r="G343" s="1731"/>
      <c r="H343" s="164"/>
      <c r="I343" s="166"/>
      <c r="J343" s="544"/>
    </row>
    <row r="344" spans="1:10" ht="14" thickBot="1" x14ac:dyDescent="0.2">
      <c r="B344" s="1799"/>
      <c r="C344" s="1731"/>
      <c r="D344" s="1731"/>
      <c r="E344" s="1731"/>
      <c r="F344" s="1731"/>
      <c r="G344" s="1731"/>
      <c r="H344" s="167"/>
      <c r="I344" s="166"/>
      <c r="J344" s="544"/>
    </row>
    <row r="345" spans="1:10" x14ac:dyDescent="0.15">
      <c r="B345" s="168"/>
      <c r="C345" s="507"/>
      <c r="D345" s="507"/>
      <c r="E345" s="507"/>
      <c r="F345" s="507"/>
      <c r="G345" s="526"/>
      <c r="H345" s="164"/>
      <c r="I345" s="166"/>
      <c r="J345" s="544"/>
    </row>
    <row r="346" spans="1:10" x14ac:dyDescent="0.15">
      <c r="B346" s="1819"/>
      <c r="C346" s="1731"/>
      <c r="D346" s="1731"/>
      <c r="E346" s="1731"/>
      <c r="F346" s="1731"/>
      <c r="G346" s="1731"/>
      <c r="H346" s="164"/>
      <c r="I346" s="164"/>
      <c r="J346" s="544"/>
    </row>
    <row r="347" spans="1:10" ht="14" thickBot="1" x14ac:dyDescent="0.2">
      <c r="B347" s="1799"/>
      <c r="C347" s="1731"/>
      <c r="D347" s="1731"/>
      <c r="E347" s="1731"/>
      <c r="F347" s="1731"/>
      <c r="G347" s="1731"/>
      <c r="H347" s="167"/>
      <c r="I347" s="166"/>
      <c r="J347" s="544"/>
    </row>
    <row r="348" spans="1:10" x14ac:dyDescent="0.15">
      <c r="B348" s="1817" t="s">
        <v>404</v>
      </c>
      <c r="C348" s="1731"/>
      <c r="D348" s="1731"/>
      <c r="E348" s="1731"/>
      <c r="F348" s="1731"/>
      <c r="G348" s="1731"/>
      <c r="H348" s="164"/>
      <c r="I348" s="166"/>
      <c r="J348" s="544"/>
    </row>
    <row r="349" spans="1:10" x14ac:dyDescent="0.15">
      <c r="B349" s="507"/>
      <c r="C349" s="507"/>
      <c r="D349" s="507"/>
      <c r="E349" s="507"/>
      <c r="F349" s="507"/>
      <c r="G349" s="526"/>
      <c r="H349" s="526"/>
      <c r="I349" s="526"/>
      <c r="J349" s="507"/>
    </row>
    <row r="350" spans="1:10" x14ac:dyDescent="0.15">
      <c r="B350" s="1818" t="s">
        <v>324</v>
      </c>
      <c r="C350" s="1731"/>
      <c r="D350" s="1731"/>
      <c r="E350" s="1731"/>
      <c r="F350" s="1731"/>
      <c r="G350" s="1731"/>
      <c r="H350" s="526"/>
      <c r="I350" s="526"/>
      <c r="J350" s="507"/>
    </row>
    <row r="351" spans="1:10" x14ac:dyDescent="0.15">
      <c r="B351" s="1799"/>
      <c r="C351" s="1731"/>
      <c r="D351" s="1731"/>
      <c r="E351" s="1731"/>
      <c r="F351" s="1731"/>
      <c r="G351" s="1731"/>
      <c r="H351" s="164"/>
      <c r="I351" s="166"/>
      <c r="J351" s="544"/>
    </row>
    <row r="352" spans="1:10" ht="14" thickBot="1" x14ac:dyDescent="0.2">
      <c r="B352" s="1799"/>
      <c r="C352" s="1731"/>
      <c r="D352" s="1731"/>
      <c r="E352" s="1731"/>
      <c r="F352" s="1731"/>
      <c r="G352" s="1731"/>
      <c r="H352" s="167"/>
      <c r="I352" s="166"/>
      <c r="J352" s="544"/>
    </row>
    <row r="353" spans="2:10" x14ac:dyDescent="0.15">
      <c r="B353" s="168"/>
      <c r="C353" s="168"/>
      <c r="D353" s="507"/>
      <c r="E353" s="507"/>
      <c r="F353" s="507"/>
      <c r="G353" s="526"/>
      <c r="H353" s="164"/>
      <c r="I353" s="166"/>
      <c r="J353" s="544"/>
    </row>
    <row r="354" spans="2:10" x14ac:dyDescent="0.15">
      <c r="B354" s="1819"/>
      <c r="C354" s="1731"/>
      <c r="D354" s="1731"/>
      <c r="E354" s="1731"/>
      <c r="F354" s="1731"/>
      <c r="G354" s="1731"/>
      <c r="H354" s="164"/>
      <c r="I354" s="164"/>
      <c r="J354" s="544"/>
    </row>
    <row r="355" spans="2:10" ht="14" thickBot="1" x14ac:dyDescent="0.2">
      <c r="B355" s="1799"/>
      <c r="C355" s="1731"/>
      <c r="D355" s="1731"/>
      <c r="E355" s="1731"/>
      <c r="F355" s="1731"/>
      <c r="G355" s="1731"/>
      <c r="H355" s="167"/>
      <c r="I355" s="166"/>
      <c r="J355" s="544"/>
    </row>
    <row r="356" spans="2:10" x14ac:dyDescent="0.15">
      <c r="B356" s="1817" t="s">
        <v>405</v>
      </c>
      <c r="C356" s="1731"/>
      <c r="D356" s="1731"/>
      <c r="E356" s="1731"/>
      <c r="F356" s="1731"/>
      <c r="G356" s="1731"/>
      <c r="H356" s="164"/>
      <c r="I356" s="164"/>
      <c r="J356" s="544"/>
    </row>
    <row r="357" spans="2:10" x14ac:dyDescent="0.15">
      <c r="B357" s="169"/>
      <c r="C357" s="507"/>
      <c r="D357" s="507"/>
      <c r="E357" s="507"/>
      <c r="F357" s="507"/>
      <c r="G357" s="526"/>
      <c r="H357" s="164"/>
      <c r="I357" s="164"/>
      <c r="J357" s="544"/>
    </row>
    <row r="358" spans="2:10" x14ac:dyDescent="0.15">
      <c r="B358" s="1799"/>
      <c r="C358" s="1731"/>
      <c r="D358" s="1731"/>
      <c r="E358" s="1731"/>
      <c r="F358" s="1731"/>
      <c r="G358" s="1731"/>
      <c r="H358" s="164"/>
      <c r="I358" s="166"/>
      <c r="J358" s="544"/>
    </row>
    <row r="359" spans="2:10" ht="14" thickBot="1" x14ac:dyDescent="0.2">
      <c r="B359" s="1799"/>
      <c r="C359" s="1731"/>
      <c r="D359" s="1731"/>
      <c r="E359" s="1731"/>
      <c r="F359" s="1731"/>
      <c r="G359" s="1731"/>
      <c r="H359" s="167"/>
      <c r="I359" s="166"/>
      <c r="J359" s="544"/>
    </row>
    <row r="360" spans="2:10" x14ac:dyDescent="0.15">
      <c r="B360" s="168"/>
      <c r="C360" s="168"/>
      <c r="D360" s="507"/>
      <c r="E360" s="507"/>
      <c r="F360" s="507"/>
      <c r="G360" s="526"/>
      <c r="H360" s="164"/>
      <c r="I360" s="166"/>
      <c r="J360" s="544"/>
    </row>
    <row r="361" spans="2:10" x14ac:dyDescent="0.15">
      <c r="B361" s="1819"/>
      <c r="C361" s="1731"/>
      <c r="D361" s="1731"/>
      <c r="E361" s="1731"/>
      <c r="F361" s="1731"/>
      <c r="G361" s="1731"/>
      <c r="H361" s="164"/>
      <c r="I361" s="164"/>
      <c r="J361" s="544"/>
    </row>
    <row r="362" spans="2:10" ht="14" thickBot="1" x14ac:dyDescent="0.2">
      <c r="B362" s="1799"/>
      <c r="C362" s="1731"/>
      <c r="D362" s="1731"/>
      <c r="E362" s="1731"/>
      <c r="F362" s="1731"/>
      <c r="G362" s="1731"/>
      <c r="H362" s="167"/>
      <c r="I362" s="166"/>
      <c r="J362" s="544"/>
    </row>
    <row r="363" spans="2:10" x14ac:dyDescent="0.15">
      <c r="B363" s="1817" t="s">
        <v>406</v>
      </c>
      <c r="C363" s="1731"/>
      <c r="D363" s="1731"/>
      <c r="E363" s="1731"/>
      <c r="F363" s="1731"/>
      <c r="G363" s="1731"/>
      <c r="H363" s="164"/>
      <c r="I363" s="164"/>
      <c r="J363" s="544"/>
    </row>
    <row r="364" spans="2:10" x14ac:dyDescent="0.15">
      <c r="B364" s="168"/>
      <c r="C364" s="507"/>
      <c r="D364" s="507"/>
      <c r="E364" s="507"/>
      <c r="F364" s="507"/>
      <c r="G364" s="526"/>
      <c r="H364" s="164"/>
      <c r="I364" s="164"/>
      <c r="J364" s="544"/>
    </row>
    <row r="365" spans="2:10" x14ac:dyDescent="0.15">
      <c r="B365" s="1799"/>
      <c r="C365" s="1731"/>
      <c r="D365" s="1731"/>
      <c r="E365" s="1731"/>
      <c r="F365" s="1731"/>
      <c r="G365" s="1731"/>
      <c r="H365" s="164"/>
      <c r="I365" s="166"/>
      <c r="J365" s="544"/>
    </row>
    <row r="366" spans="2:10" ht="14" thickBot="1" x14ac:dyDescent="0.2">
      <c r="B366" s="1799"/>
      <c r="C366" s="1731"/>
      <c r="D366" s="1731"/>
      <c r="E366" s="1731"/>
      <c r="F366" s="1731"/>
      <c r="G366" s="1731"/>
      <c r="H366" s="167"/>
      <c r="I366" s="166"/>
      <c r="J366" s="544"/>
    </row>
    <row r="367" spans="2:10" x14ac:dyDescent="0.15">
      <c r="B367" s="168"/>
      <c r="C367" s="168"/>
      <c r="D367" s="507"/>
      <c r="E367" s="507"/>
      <c r="F367" s="507"/>
      <c r="G367" s="526"/>
      <c r="H367" s="164"/>
      <c r="I367" s="166"/>
      <c r="J367" s="544"/>
    </row>
    <row r="368" spans="2:10" x14ac:dyDescent="0.15">
      <c r="B368" s="1819"/>
      <c r="C368" s="1731"/>
      <c r="D368" s="1731"/>
      <c r="E368" s="1731"/>
      <c r="F368" s="1731"/>
      <c r="G368" s="1731"/>
      <c r="H368" s="164"/>
      <c r="I368" s="164"/>
      <c r="J368" s="544"/>
    </row>
    <row r="369" spans="1:10" ht="14" thickBot="1" x14ac:dyDescent="0.2">
      <c r="B369" s="1799"/>
      <c r="C369" s="1731"/>
      <c r="D369" s="1731"/>
      <c r="E369" s="1731"/>
      <c r="F369" s="1731"/>
      <c r="G369" s="1731"/>
      <c r="H369" s="167"/>
      <c r="I369" s="166"/>
      <c r="J369" s="544"/>
    </row>
    <row r="370" spans="1:10" x14ac:dyDescent="0.15">
      <c r="B370" s="1817" t="s">
        <v>407</v>
      </c>
      <c r="C370" s="1731"/>
      <c r="D370" s="1731"/>
      <c r="E370" s="1731"/>
      <c r="F370" s="1731"/>
      <c r="G370" s="1731"/>
      <c r="H370" s="164"/>
      <c r="I370" s="164"/>
      <c r="J370" s="544"/>
    </row>
    <row r="371" spans="1:10" x14ac:dyDescent="0.15">
      <c r="B371" s="169"/>
      <c r="C371" s="507"/>
      <c r="D371" s="507"/>
      <c r="E371" s="507"/>
      <c r="F371" s="507"/>
      <c r="G371" s="526"/>
      <c r="H371" s="164"/>
      <c r="I371" s="164"/>
      <c r="J371" s="544"/>
    </row>
    <row r="372" spans="1:10" x14ac:dyDescent="0.15">
      <c r="B372" s="1799"/>
      <c r="C372" s="1731"/>
      <c r="D372" s="1731"/>
      <c r="E372" s="1731"/>
      <c r="F372" s="1731"/>
      <c r="G372" s="1731"/>
      <c r="H372" s="164"/>
      <c r="I372" s="166"/>
      <c r="J372" s="544"/>
    </row>
    <row r="373" spans="1:10" ht="14" thickBot="1" x14ac:dyDescent="0.2">
      <c r="B373" s="1799"/>
      <c r="C373" s="1731"/>
      <c r="D373" s="1731"/>
      <c r="E373" s="1731"/>
      <c r="F373" s="1731"/>
      <c r="G373" s="1731"/>
      <c r="H373" s="167"/>
      <c r="I373" s="166"/>
      <c r="J373" s="544"/>
    </row>
    <row r="374" spans="1:10" x14ac:dyDescent="0.15">
      <c r="B374" s="168"/>
      <c r="C374" s="507"/>
      <c r="D374" s="507"/>
      <c r="E374" s="507"/>
      <c r="F374" s="507"/>
      <c r="G374" s="526"/>
      <c r="H374" s="164"/>
      <c r="I374" s="166"/>
      <c r="J374" s="544"/>
    </row>
    <row r="375" spans="1:10" x14ac:dyDescent="0.15">
      <c r="B375" s="1819"/>
      <c r="C375" s="1731"/>
      <c r="D375" s="1731"/>
      <c r="E375" s="1731"/>
      <c r="F375" s="1731"/>
      <c r="G375" s="1731"/>
      <c r="H375" s="164"/>
      <c r="I375" s="164"/>
      <c r="J375" s="544"/>
    </row>
    <row r="376" spans="1:10" ht="14" thickBot="1" x14ac:dyDescent="0.2">
      <c r="A376" s="529"/>
      <c r="B376" s="1799"/>
      <c r="C376" s="1731"/>
      <c r="D376" s="1731"/>
      <c r="E376" s="1731"/>
      <c r="F376" s="1731"/>
      <c r="G376" s="1731"/>
      <c r="H376" s="167"/>
      <c r="I376" s="166"/>
      <c r="J376" s="544"/>
    </row>
    <row r="377" spans="1:10" ht="14" thickBot="1" x14ac:dyDescent="0.2">
      <c r="A377" s="529"/>
      <c r="B377" s="1817" t="s">
        <v>408</v>
      </c>
      <c r="C377" s="1731"/>
      <c r="D377" s="1731"/>
      <c r="E377" s="1731"/>
      <c r="F377" s="1731"/>
      <c r="G377" s="1731"/>
      <c r="H377" s="164"/>
      <c r="I377" s="167"/>
      <c r="J377" s="170"/>
    </row>
    <row r="378" spans="1:10" x14ac:dyDescent="0.15">
      <c r="A378" s="529"/>
      <c r="B378" s="507"/>
      <c r="C378" s="507"/>
      <c r="D378" s="507"/>
      <c r="E378" s="507"/>
      <c r="F378" s="507"/>
      <c r="G378" s="526"/>
      <c r="H378" s="526"/>
      <c r="I378" s="526"/>
      <c r="J378" s="507"/>
    </row>
    <row r="379" spans="1:10" x14ac:dyDescent="0.15">
      <c r="A379" s="529"/>
      <c r="B379" s="1731"/>
      <c r="C379" s="1731"/>
      <c r="D379" s="1731"/>
      <c r="E379" s="1731"/>
      <c r="F379" s="1731"/>
      <c r="G379" s="1731"/>
      <c r="H379" s="526"/>
      <c r="I379" s="526"/>
      <c r="J379" s="507"/>
    </row>
    <row r="380" spans="1:10" x14ac:dyDescent="0.15">
      <c r="A380" s="529"/>
      <c r="B380" s="1799"/>
      <c r="C380" s="1731"/>
      <c r="D380" s="1731"/>
      <c r="E380" s="1731"/>
      <c r="F380" s="1731"/>
      <c r="G380" s="1731"/>
      <c r="H380" s="164"/>
      <c r="I380" s="166"/>
      <c r="J380" s="544"/>
    </row>
    <row r="381" spans="1:10" ht="14" thickBot="1" x14ac:dyDescent="0.2">
      <c r="A381" s="529"/>
      <c r="B381" s="1799"/>
      <c r="C381" s="1731"/>
      <c r="D381" s="1731"/>
      <c r="E381" s="1731"/>
      <c r="F381" s="1731"/>
      <c r="G381" s="1731"/>
      <c r="H381" s="167"/>
      <c r="I381" s="166"/>
      <c r="J381" s="544"/>
    </row>
    <row r="382" spans="1:10" x14ac:dyDescent="0.15">
      <c r="A382" s="529"/>
      <c r="B382" s="168"/>
      <c r="C382" s="507"/>
      <c r="D382" s="507"/>
      <c r="E382" s="507"/>
      <c r="F382" s="507"/>
      <c r="G382" s="526"/>
      <c r="H382" s="164"/>
      <c r="I382" s="166"/>
      <c r="J382" s="544"/>
    </row>
    <row r="383" spans="1:10" x14ac:dyDescent="0.15">
      <c r="A383" s="529"/>
      <c r="B383" s="1819"/>
      <c r="C383" s="1731"/>
      <c r="D383" s="1731"/>
      <c r="E383" s="1731"/>
      <c r="F383" s="1731"/>
      <c r="G383" s="1731"/>
      <c r="H383" s="164"/>
      <c r="I383" s="164"/>
      <c r="J383" s="544"/>
    </row>
    <row r="384" spans="1:10" ht="14" thickBot="1" x14ac:dyDescent="0.2">
      <c r="A384" s="529"/>
      <c r="B384" s="1799"/>
      <c r="C384" s="1731"/>
      <c r="D384" s="1731"/>
      <c r="E384" s="1731"/>
      <c r="F384" s="1731"/>
      <c r="G384" s="1731"/>
      <c r="H384" s="167"/>
      <c r="I384" s="166"/>
      <c r="J384" s="544"/>
    </row>
    <row r="385" spans="1:17" ht="14" thickBot="1" x14ac:dyDescent="0.2">
      <c r="A385" s="529"/>
      <c r="B385" s="1817" t="s">
        <v>409</v>
      </c>
      <c r="C385" s="1731"/>
      <c r="D385" s="1731"/>
      <c r="E385" s="1731"/>
      <c r="F385" s="1731"/>
      <c r="G385" s="1731"/>
      <c r="H385" s="164"/>
      <c r="I385" s="167"/>
      <c r="J385" s="544"/>
    </row>
    <row r="386" spans="1:17" x14ac:dyDescent="0.15">
      <c r="A386" s="529"/>
      <c r="B386" s="507"/>
      <c r="C386" s="507"/>
      <c r="D386" s="507"/>
      <c r="E386" s="507"/>
      <c r="F386" s="507"/>
      <c r="G386" s="526"/>
      <c r="H386" s="526"/>
      <c r="I386" s="526"/>
      <c r="J386" s="507"/>
    </row>
    <row r="387" spans="1:17" ht="14" thickBot="1" x14ac:dyDescent="0.2">
      <c r="A387" s="529" t="s">
        <v>293</v>
      </c>
      <c r="B387" s="1801" t="s">
        <v>410</v>
      </c>
      <c r="C387" s="1801"/>
      <c r="D387" s="1801"/>
      <c r="E387" s="1801"/>
      <c r="F387" s="1801"/>
      <c r="G387" s="1801"/>
      <c r="H387" s="546" t="s">
        <v>281</v>
      </c>
      <c r="I387" s="546" t="s">
        <v>282</v>
      </c>
      <c r="J387" s="507"/>
    </row>
    <row r="388" spans="1:17" x14ac:dyDescent="0.15">
      <c r="A388" s="529"/>
      <c r="B388" s="507"/>
      <c r="C388" s="1799"/>
      <c r="D388" s="1731"/>
      <c r="E388" s="1731"/>
      <c r="F388" s="1731"/>
      <c r="G388" s="1731"/>
      <c r="H388" s="165"/>
      <c r="I388" s="165"/>
      <c r="J388" s="507"/>
    </row>
    <row r="389" spans="1:17" x14ac:dyDescent="0.15">
      <c r="A389" s="529"/>
      <c r="B389" s="507"/>
      <c r="C389" s="1799"/>
      <c r="D389" s="1731"/>
      <c r="E389" s="1731"/>
      <c r="F389" s="1731"/>
      <c r="G389" s="1731"/>
      <c r="H389" s="165"/>
      <c r="I389" s="165"/>
      <c r="J389" s="507"/>
    </row>
    <row r="390" spans="1:17" x14ac:dyDescent="0.15">
      <c r="A390" s="529"/>
      <c r="B390" s="507"/>
      <c r="C390" s="507"/>
      <c r="D390" s="507"/>
      <c r="E390" s="507"/>
      <c r="F390" s="507"/>
      <c r="G390" s="526"/>
      <c r="H390" s="526"/>
      <c r="I390" s="526"/>
      <c r="J390" s="507"/>
    </row>
    <row r="391" spans="1:17" ht="14" thickBot="1" x14ac:dyDescent="0.2">
      <c r="A391" s="529"/>
      <c r="B391" s="1801" t="s">
        <v>411</v>
      </c>
      <c r="C391" s="1801"/>
      <c r="D391" s="1801"/>
      <c r="E391" s="1801"/>
      <c r="F391" s="1801"/>
      <c r="G391" s="1801"/>
      <c r="H391" s="546" t="s">
        <v>281</v>
      </c>
      <c r="I391" s="546" t="s">
        <v>282</v>
      </c>
      <c r="J391" s="507"/>
    </row>
    <row r="392" spans="1:17" x14ac:dyDescent="0.15">
      <c r="B392" s="507"/>
      <c r="C392" s="1799"/>
      <c r="D392" s="1731"/>
      <c r="E392" s="1731"/>
      <c r="F392" s="1731"/>
      <c r="G392" s="1731"/>
      <c r="H392" s="164"/>
      <c r="I392" s="164"/>
      <c r="J392" s="507"/>
      <c r="K392" s="507"/>
      <c r="L392" s="507"/>
      <c r="M392" s="507"/>
      <c r="N392" s="507"/>
      <c r="O392" s="507"/>
      <c r="P392" s="507"/>
      <c r="Q392" s="507"/>
    </row>
    <row r="393" spans="1:17" x14ac:dyDescent="0.15">
      <c r="B393" s="507"/>
      <c r="C393" s="1799"/>
      <c r="D393" s="1731"/>
      <c r="E393" s="1731"/>
      <c r="F393" s="1731"/>
      <c r="G393" s="1731"/>
      <c r="H393" s="164"/>
      <c r="I393" s="164"/>
      <c r="J393" s="507"/>
      <c r="K393" s="507"/>
      <c r="L393" s="507"/>
      <c r="M393" s="507"/>
      <c r="N393" s="507"/>
      <c r="O393" s="507"/>
      <c r="P393" s="507"/>
      <c r="Q393" s="507"/>
    </row>
    <row r="394" spans="1:17" x14ac:dyDescent="0.15">
      <c r="B394" s="507"/>
      <c r="C394" s="1799"/>
      <c r="D394" s="1731"/>
      <c r="E394" s="1731"/>
      <c r="F394" s="1731"/>
      <c r="G394" s="1731"/>
      <c r="H394" s="165"/>
      <c r="I394" s="165"/>
      <c r="J394" s="507"/>
      <c r="K394" s="507"/>
      <c r="L394" s="507"/>
      <c r="M394" s="507"/>
      <c r="N394" s="507"/>
      <c r="O394" s="507"/>
      <c r="P394" s="507"/>
      <c r="Q394" s="507"/>
    </row>
    <row r="395" spans="1:17" x14ac:dyDescent="0.15">
      <c r="B395" s="507"/>
      <c r="C395" s="1799"/>
      <c r="D395" s="1731"/>
      <c r="E395" s="1731"/>
      <c r="F395" s="1731"/>
      <c r="G395" s="1731"/>
      <c r="H395" s="165"/>
      <c r="I395" s="165"/>
      <c r="J395" s="507"/>
      <c r="K395" s="507"/>
      <c r="L395" s="507"/>
      <c r="M395" s="507"/>
      <c r="N395" s="507"/>
      <c r="O395" s="507"/>
      <c r="P395" s="507"/>
      <c r="Q395" s="507"/>
    </row>
    <row r="396" spans="1:17" x14ac:dyDescent="0.15">
      <c r="B396" s="507"/>
      <c r="C396" s="1799"/>
      <c r="D396" s="1731"/>
      <c r="E396" s="1731"/>
      <c r="F396" s="1731"/>
      <c r="G396" s="1731"/>
      <c r="H396" s="165"/>
      <c r="I396" s="165"/>
      <c r="J396" s="507"/>
      <c r="K396" s="507"/>
      <c r="L396" s="507"/>
      <c r="M396" s="507"/>
      <c r="N396" s="507"/>
      <c r="O396" s="507"/>
      <c r="P396" s="507"/>
      <c r="Q396" s="507"/>
    </row>
    <row r="397" spans="1:17" x14ac:dyDescent="0.15">
      <c r="B397" s="507"/>
      <c r="C397" s="507"/>
      <c r="D397" s="507"/>
      <c r="E397" s="507"/>
      <c r="F397" s="507"/>
      <c r="G397" s="526"/>
      <c r="H397" s="526"/>
      <c r="I397" s="526"/>
      <c r="J397" s="507"/>
      <c r="K397" s="507"/>
      <c r="L397" s="507"/>
      <c r="M397" s="507"/>
      <c r="N397" s="507"/>
      <c r="O397" s="507"/>
      <c r="P397" s="507"/>
      <c r="Q397" s="507"/>
    </row>
    <row r="398" spans="1:17" ht="14" thickBot="1" x14ac:dyDescent="0.2">
      <c r="B398" s="1801" t="s">
        <v>412</v>
      </c>
      <c r="C398" s="1801"/>
      <c r="D398" s="1801"/>
      <c r="E398" s="1801"/>
      <c r="F398" s="1801"/>
      <c r="G398" s="1801"/>
      <c r="H398" s="546" t="s">
        <v>281</v>
      </c>
      <c r="I398" s="546" t="s">
        <v>282</v>
      </c>
      <c r="J398" s="507"/>
      <c r="K398" s="507"/>
      <c r="L398" s="507"/>
      <c r="M398" s="507"/>
      <c r="N398" s="507"/>
      <c r="O398" s="507"/>
      <c r="P398" s="507"/>
      <c r="Q398" s="507"/>
    </row>
    <row r="399" spans="1:17" x14ac:dyDescent="0.15">
      <c r="B399" s="507"/>
      <c r="C399" s="1799"/>
      <c r="D399" s="1731"/>
      <c r="E399" s="1731"/>
      <c r="F399" s="1731"/>
      <c r="G399" s="1731"/>
      <c r="H399" s="165"/>
      <c r="I399" s="165"/>
      <c r="J399" s="507"/>
      <c r="K399" s="507"/>
      <c r="L399" s="507"/>
      <c r="M399" s="507"/>
      <c r="N399" s="507"/>
      <c r="O399" s="507"/>
      <c r="P399" s="507"/>
      <c r="Q399" s="507"/>
    </row>
    <row r="400" spans="1:17" x14ac:dyDescent="0.15">
      <c r="B400" s="507"/>
      <c r="C400" s="1799"/>
      <c r="D400" s="1731"/>
      <c r="E400" s="1731"/>
      <c r="F400" s="1731"/>
      <c r="G400" s="1731"/>
      <c r="H400" s="165"/>
      <c r="I400" s="165"/>
      <c r="J400" s="507"/>
      <c r="K400" s="507"/>
      <c r="L400" s="507"/>
      <c r="M400" s="507"/>
      <c r="N400" s="507"/>
      <c r="O400" s="507"/>
      <c r="P400" s="507"/>
      <c r="Q400" s="507"/>
    </row>
    <row r="401" spans="1:17" x14ac:dyDescent="0.15">
      <c r="B401" s="507"/>
      <c r="C401" s="507"/>
      <c r="D401" s="507"/>
      <c r="E401" s="507"/>
      <c r="F401" s="507"/>
      <c r="G401" s="526"/>
      <c r="H401" s="526"/>
      <c r="I401" s="526"/>
      <c r="J401" s="507"/>
      <c r="K401" s="507"/>
      <c r="L401" s="507"/>
      <c r="M401" s="507"/>
      <c r="N401" s="507"/>
      <c r="O401" s="507"/>
      <c r="P401" s="507"/>
      <c r="Q401" s="507"/>
    </row>
    <row r="402" spans="1:17" x14ac:dyDescent="0.15">
      <c r="B402" s="1735"/>
      <c r="C402" s="1735"/>
      <c r="D402" s="1735"/>
      <c r="E402" s="1735"/>
      <c r="F402" s="1735"/>
      <c r="G402" s="1735"/>
      <c r="H402" s="1735"/>
      <c r="I402" s="1735"/>
      <c r="J402" s="1735"/>
      <c r="K402" s="1735"/>
      <c r="L402" s="1735"/>
      <c r="M402" s="1735"/>
      <c r="N402" s="1735"/>
      <c r="O402" s="1735"/>
      <c r="P402" s="1735"/>
      <c r="Q402" s="1735"/>
    </row>
    <row r="403" spans="1:17" x14ac:dyDescent="0.15">
      <c r="B403" s="1734"/>
      <c r="C403" s="1734"/>
      <c r="D403" s="1734"/>
      <c r="E403" s="1734"/>
      <c r="F403" s="1734"/>
      <c r="G403" s="1734"/>
      <c r="H403" s="1734"/>
      <c r="I403" s="1734"/>
      <c r="J403" s="1734"/>
      <c r="K403" s="1734"/>
      <c r="L403" s="1734"/>
      <c r="M403" s="1734"/>
      <c r="N403" s="1734"/>
      <c r="O403" s="1734"/>
      <c r="P403" s="1734"/>
      <c r="Q403" s="1734"/>
    </row>
    <row r="404" spans="1:17" x14ac:dyDescent="0.15">
      <c r="B404" s="1734"/>
      <c r="C404" s="1734"/>
      <c r="D404" s="1734"/>
      <c r="E404" s="1734"/>
      <c r="F404" s="1734"/>
      <c r="G404" s="1734"/>
      <c r="H404" s="1734"/>
      <c r="I404" s="1734"/>
      <c r="J404" s="1734"/>
      <c r="K404" s="1734"/>
      <c r="L404" s="1734"/>
      <c r="M404" s="1734"/>
      <c r="N404" s="1734"/>
      <c r="O404" s="1734"/>
      <c r="P404" s="1734"/>
      <c r="Q404" s="1734"/>
    </row>
    <row r="405" spans="1:17" x14ac:dyDescent="0.15">
      <c r="B405" s="1734"/>
      <c r="C405" s="1734"/>
      <c r="D405" s="1734"/>
      <c r="E405" s="1734"/>
      <c r="F405" s="1734"/>
      <c r="G405" s="1734"/>
      <c r="H405" s="1734"/>
      <c r="I405" s="1734"/>
      <c r="J405" s="1734"/>
      <c r="K405" s="1734"/>
      <c r="L405" s="1734"/>
      <c r="M405" s="1734"/>
      <c r="N405" s="1734"/>
      <c r="O405" s="1734"/>
      <c r="P405" s="1734"/>
      <c r="Q405" s="1734"/>
    </row>
    <row r="406" spans="1:17" x14ac:dyDescent="0.15">
      <c r="B406" s="1734"/>
      <c r="C406" s="1734"/>
      <c r="D406" s="1734"/>
      <c r="E406" s="1734"/>
      <c r="F406" s="1734"/>
      <c r="G406" s="1734"/>
      <c r="H406" s="1734"/>
      <c r="I406" s="1734"/>
      <c r="J406" s="1734"/>
      <c r="K406" s="1734"/>
      <c r="L406" s="1734"/>
      <c r="M406" s="1734"/>
      <c r="N406" s="1734"/>
      <c r="O406" s="1734"/>
      <c r="P406" s="1734"/>
      <c r="Q406" s="1734"/>
    </row>
    <row r="407" spans="1:17" x14ac:dyDescent="0.15">
      <c r="B407" s="1734"/>
      <c r="C407" s="1734"/>
      <c r="D407" s="1734"/>
      <c r="E407" s="1734"/>
      <c r="F407" s="1734"/>
      <c r="G407" s="1734"/>
      <c r="H407" s="1734"/>
      <c r="I407" s="1734"/>
      <c r="J407" s="1734"/>
      <c r="K407" s="1734"/>
      <c r="L407" s="1734"/>
      <c r="M407" s="1734"/>
      <c r="N407" s="1734"/>
      <c r="O407" s="1734"/>
      <c r="P407" s="1734"/>
      <c r="Q407" s="1734"/>
    </row>
    <row r="408" spans="1:17" x14ac:dyDescent="0.15">
      <c r="B408" s="1731"/>
      <c r="C408" s="1731"/>
      <c r="D408" s="1731"/>
      <c r="E408" s="1731"/>
      <c r="F408" s="1731"/>
      <c r="G408" s="1731"/>
      <c r="H408" s="526"/>
      <c r="I408" s="507"/>
      <c r="J408" s="507"/>
      <c r="K408" s="507"/>
      <c r="L408" s="507"/>
      <c r="M408" s="507"/>
      <c r="N408" s="507"/>
      <c r="O408" s="507"/>
      <c r="P408" s="507"/>
      <c r="Q408" s="507"/>
    </row>
    <row r="409" spans="1:17" x14ac:dyDescent="0.15">
      <c r="B409" s="1738"/>
      <c r="C409" s="1731"/>
      <c r="D409" s="1731"/>
      <c r="E409" s="1731"/>
      <c r="F409" s="1731"/>
      <c r="G409" s="1731"/>
      <c r="H409" s="526"/>
      <c r="I409" s="507"/>
      <c r="J409" s="507"/>
      <c r="K409" s="507"/>
      <c r="L409" s="507"/>
      <c r="M409" s="507"/>
      <c r="N409" s="507"/>
      <c r="O409" s="507"/>
      <c r="P409" s="507"/>
      <c r="Q409" s="507"/>
    </row>
    <row r="411" spans="1:17" ht="14" thickBot="1" x14ac:dyDescent="0.2">
      <c r="A411" s="529"/>
      <c r="B411" s="1801" t="s">
        <v>1158</v>
      </c>
      <c r="C411" s="1801"/>
      <c r="D411" s="1801"/>
      <c r="E411" s="1801"/>
      <c r="F411" s="1801"/>
      <c r="G411" s="1801"/>
      <c r="H411" s="545" t="s">
        <v>281</v>
      </c>
      <c r="I411" s="545" t="s">
        <v>282</v>
      </c>
      <c r="J411" s="507"/>
      <c r="K411" s="507"/>
      <c r="L411" s="507"/>
      <c r="M411" s="507"/>
      <c r="N411" s="507"/>
    </row>
    <row r="412" spans="1:17" x14ac:dyDescent="0.15">
      <c r="A412" s="529"/>
      <c r="B412" s="507"/>
      <c r="C412" s="544"/>
      <c r="D412" s="507"/>
      <c r="E412" s="507"/>
      <c r="F412" s="507"/>
      <c r="G412" s="526"/>
      <c r="H412" s="171"/>
      <c r="I412" s="543"/>
      <c r="J412" s="507"/>
      <c r="K412" s="507"/>
      <c r="L412" s="507"/>
      <c r="M412" s="507"/>
      <c r="N412" s="507"/>
    </row>
    <row r="413" spans="1:17" x14ac:dyDescent="0.15">
      <c r="A413" s="529"/>
      <c r="B413" s="507"/>
      <c r="C413" s="544"/>
      <c r="D413" s="507"/>
      <c r="E413" s="507"/>
      <c r="F413" s="507"/>
      <c r="G413" s="526"/>
      <c r="H413" s="543"/>
      <c r="I413" s="171"/>
      <c r="J413" s="507"/>
      <c r="K413" s="507"/>
      <c r="L413" s="507"/>
      <c r="M413" s="507"/>
      <c r="N413" s="507"/>
    </row>
    <row r="414" spans="1:17" x14ac:dyDescent="0.15">
      <c r="A414" s="529"/>
      <c r="B414" s="591"/>
      <c r="C414" s="591"/>
      <c r="D414" s="591"/>
      <c r="E414" s="507"/>
      <c r="F414" s="507"/>
      <c r="G414" s="526"/>
      <c r="H414" s="526"/>
      <c r="I414" s="507"/>
      <c r="J414" s="507"/>
      <c r="K414" s="507"/>
      <c r="L414" s="507"/>
      <c r="M414" s="507"/>
      <c r="N414" s="507"/>
    </row>
    <row r="415" spans="1:17" x14ac:dyDescent="0.15">
      <c r="A415" s="529" t="s">
        <v>298</v>
      </c>
      <c r="B415" s="1026"/>
      <c r="C415" s="1026"/>
      <c r="D415" s="1026"/>
      <c r="E415" s="1026"/>
      <c r="F415" s="1026"/>
      <c r="G415" s="1820" t="s">
        <v>332</v>
      </c>
      <c r="H415" s="1820"/>
      <c r="I415" s="1820" t="s">
        <v>413</v>
      </c>
      <c r="J415" s="1820"/>
      <c r="K415" s="1820" t="s">
        <v>414</v>
      </c>
      <c r="L415" s="1820"/>
      <c r="M415" s="1820" t="s">
        <v>235</v>
      </c>
      <c r="N415" s="1820"/>
    </row>
    <row r="416" spans="1:17" ht="14" thickBot="1" x14ac:dyDescent="0.2">
      <c r="A416" s="529"/>
      <c r="B416" s="545" t="s">
        <v>337</v>
      </c>
      <c r="C416" s="545" t="s">
        <v>338</v>
      </c>
      <c r="D416" s="545"/>
      <c r="E416" s="545"/>
      <c r="F416" s="545"/>
      <c r="G416" s="546" t="s">
        <v>281</v>
      </c>
      <c r="H416" s="546" t="s">
        <v>282</v>
      </c>
      <c r="I416" s="546" t="s">
        <v>281</v>
      </c>
      <c r="J416" s="546" t="s">
        <v>282</v>
      </c>
      <c r="K416" s="546" t="s">
        <v>281</v>
      </c>
      <c r="L416" s="546" t="s">
        <v>282</v>
      </c>
      <c r="M416" s="546" t="s">
        <v>281</v>
      </c>
      <c r="N416" s="546" t="s">
        <v>282</v>
      </c>
    </row>
    <row r="417" spans="1:14" x14ac:dyDescent="0.15">
      <c r="A417" s="529"/>
      <c r="B417" s="172" t="s">
        <v>339</v>
      </c>
      <c r="C417" s="1730" t="s">
        <v>415</v>
      </c>
      <c r="D417" s="1730"/>
      <c r="E417" s="1730"/>
      <c r="F417" s="1730"/>
      <c r="G417" s="539"/>
      <c r="H417" s="134">
        <v>208605</v>
      </c>
      <c r="I417" s="135"/>
      <c r="J417" s="135"/>
      <c r="K417" s="135"/>
      <c r="L417" s="135"/>
      <c r="M417" s="135"/>
      <c r="N417" s="135"/>
    </row>
    <row r="418" spans="1:14" x14ac:dyDescent="0.15">
      <c r="A418" s="529"/>
      <c r="B418" s="525"/>
      <c r="C418" s="521"/>
      <c r="D418" s="521"/>
      <c r="E418" s="521"/>
      <c r="F418" s="521"/>
      <c r="G418" s="540"/>
      <c r="H418" s="540"/>
      <c r="I418" s="137"/>
      <c r="J418" s="137"/>
      <c r="K418" s="137"/>
      <c r="L418" s="137"/>
      <c r="M418" s="137"/>
      <c r="N418" s="137"/>
    </row>
    <row r="419" spans="1:14" x14ac:dyDescent="0.15">
      <c r="A419" s="529"/>
      <c r="B419" s="531">
        <v>400</v>
      </c>
      <c r="C419" s="1778" t="s">
        <v>341</v>
      </c>
      <c r="D419" s="1762"/>
      <c r="E419" s="1762"/>
      <c r="F419" s="1762"/>
      <c r="G419" s="137">
        <v>258600</v>
      </c>
      <c r="H419" s="137"/>
      <c r="I419" s="137"/>
      <c r="J419" s="137"/>
      <c r="K419" s="137"/>
      <c r="L419" s="137"/>
      <c r="M419" s="137"/>
      <c r="N419" s="137"/>
    </row>
    <row r="420" spans="1:14" x14ac:dyDescent="0.15">
      <c r="A420" s="529"/>
      <c r="B420" s="531">
        <v>410</v>
      </c>
      <c r="C420" s="1778" t="s">
        <v>416</v>
      </c>
      <c r="D420" s="1762"/>
      <c r="E420" s="1762"/>
      <c r="F420" s="1762"/>
      <c r="G420" s="137">
        <v>498600</v>
      </c>
      <c r="H420" s="137"/>
      <c r="I420" s="137"/>
      <c r="J420" s="137"/>
      <c r="K420" s="137"/>
      <c r="L420" s="137"/>
      <c r="M420" s="137"/>
      <c r="N420" s="137"/>
    </row>
    <row r="421" spans="1:14" x14ac:dyDescent="0.15">
      <c r="A421" s="529"/>
      <c r="B421" s="531">
        <v>411</v>
      </c>
      <c r="C421" s="1778" t="s">
        <v>417</v>
      </c>
      <c r="D421" s="1762"/>
      <c r="E421" s="1762"/>
      <c r="F421" s="1762"/>
      <c r="G421" s="137">
        <v>105400</v>
      </c>
      <c r="H421" s="137"/>
      <c r="I421" s="137"/>
      <c r="J421" s="137"/>
      <c r="K421" s="137"/>
      <c r="L421" s="137"/>
      <c r="M421" s="137"/>
      <c r="N421" s="137"/>
    </row>
    <row r="422" spans="1:14" x14ac:dyDescent="0.15">
      <c r="A422" s="529"/>
      <c r="B422" s="531">
        <v>420</v>
      </c>
      <c r="C422" s="1778" t="s">
        <v>418</v>
      </c>
      <c r="D422" s="1762"/>
      <c r="E422" s="1762"/>
      <c r="F422" s="1762"/>
      <c r="G422" s="137">
        <v>24800</v>
      </c>
      <c r="H422" s="137"/>
      <c r="I422" s="137"/>
      <c r="J422" s="137"/>
      <c r="K422" s="137"/>
      <c r="L422" s="137"/>
      <c r="M422" s="137"/>
      <c r="N422" s="137"/>
    </row>
    <row r="423" spans="1:14" x14ac:dyDescent="0.15">
      <c r="A423" s="529"/>
      <c r="B423" s="531">
        <v>430</v>
      </c>
      <c r="C423" s="1778" t="s">
        <v>185</v>
      </c>
      <c r="D423" s="1762"/>
      <c r="E423" s="1762"/>
      <c r="F423" s="1762"/>
      <c r="G423" s="137">
        <v>35600</v>
      </c>
      <c r="H423" s="120"/>
      <c r="I423" s="137"/>
      <c r="J423" s="137"/>
      <c r="K423" s="137"/>
      <c r="L423" s="120"/>
      <c r="M423" s="137"/>
      <c r="N423" s="137"/>
    </row>
    <row r="424" spans="1:14" x14ac:dyDescent="0.15">
      <c r="A424" s="529"/>
      <c r="B424" s="531">
        <v>440</v>
      </c>
      <c r="C424" s="1778" t="s">
        <v>419</v>
      </c>
      <c r="D424" s="1762"/>
      <c r="E424" s="1762"/>
      <c r="F424" s="1762"/>
      <c r="G424" s="137">
        <v>17400</v>
      </c>
      <c r="H424" s="120"/>
      <c r="I424" s="137"/>
      <c r="J424" s="137"/>
      <c r="K424" s="137"/>
      <c r="L424" s="120"/>
      <c r="M424" s="137"/>
      <c r="N424" s="137"/>
    </row>
    <row r="425" spans="1:14" x14ac:dyDescent="0.15">
      <c r="A425" s="529"/>
      <c r="B425" s="531">
        <v>445</v>
      </c>
      <c r="C425" s="1778" t="s">
        <v>345</v>
      </c>
      <c r="D425" s="1762"/>
      <c r="E425" s="1762"/>
      <c r="F425" s="1762"/>
      <c r="G425" s="137">
        <v>12630</v>
      </c>
      <c r="H425" s="120"/>
      <c r="I425" s="137"/>
      <c r="J425" s="137"/>
      <c r="K425" s="137"/>
      <c r="L425" s="120"/>
      <c r="M425" s="137"/>
      <c r="N425" s="137"/>
    </row>
    <row r="426" spans="1:14" x14ac:dyDescent="0.15">
      <c r="A426" s="529"/>
      <c r="B426" s="531">
        <v>450</v>
      </c>
      <c r="C426" s="1778" t="s">
        <v>420</v>
      </c>
      <c r="D426" s="1762"/>
      <c r="E426" s="1762"/>
      <c r="F426" s="1762"/>
      <c r="G426" s="137">
        <v>22640</v>
      </c>
      <c r="H426" s="120"/>
      <c r="I426" s="137"/>
      <c r="J426" s="137"/>
      <c r="K426" s="137"/>
      <c r="L426" s="120"/>
      <c r="M426" s="137"/>
      <c r="N426" s="137"/>
    </row>
    <row r="427" spans="1:14" x14ac:dyDescent="0.15">
      <c r="B427" s="531">
        <v>455</v>
      </c>
      <c r="C427" s="1778" t="s">
        <v>347</v>
      </c>
      <c r="D427" s="1762"/>
      <c r="E427" s="1762"/>
      <c r="F427" s="1762"/>
      <c r="G427" s="137">
        <v>4500</v>
      </c>
      <c r="H427" s="120"/>
      <c r="I427" s="137"/>
      <c r="J427" s="137"/>
      <c r="K427" s="137"/>
      <c r="L427" s="120"/>
      <c r="M427" s="137"/>
      <c r="N427" s="137"/>
    </row>
    <row r="428" spans="1:14" x14ac:dyDescent="0.15">
      <c r="B428" s="531">
        <v>460</v>
      </c>
      <c r="C428" s="1778" t="s">
        <v>348</v>
      </c>
      <c r="D428" s="1762"/>
      <c r="E428" s="1762"/>
      <c r="F428" s="1762"/>
      <c r="G428" s="137">
        <v>9750</v>
      </c>
      <c r="H428" s="120"/>
      <c r="I428" s="137"/>
      <c r="J428" s="137"/>
      <c r="K428" s="137"/>
      <c r="L428" s="120"/>
      <c r="M428" s="137"/>
      <c r="N428" s="137"/>
    </row>
    <row r="429" spans="1:14" x14ac:dyDescent="0.15">
      <c r="B429" s="531">
        <v>465</v>
      </c>
      <c r="C429" s="1778" t="s">
        <v>349</v>
      </c>
      <c r="D429" s="1762"/>
      <c r="E429" s="1762"/>
      <c r="F429" s="1762"/>
      <c r="G429" s="137">
        <v>5600</v>
      </c>
      <c r="H429" s="120"/>
      <c r="I429" s="137"/>
      <c r="J429" s="137"/>
      <c r="K429" s="137"/>
      <c r="L429" s="120"/>
      <c r="M429" s="137"/>
      <c r="N429" s="137"/>
    </row>
    <row r="430" spans="1:14" x14ac:dyDescent="0.15">
      <c r="B430" s="531">
        <v>470</v>
      </c>
      <c r="C430" s="1778" t="s">
        <v>350</v>
      </c>
      <c r="D430" s="1762"/>
      <c r="E430" s="1762"/>
      <c r="F430" s="1762"/>
      <c r="G430" s="137">
        <v>41680</v>
      </c>
      <c r="H430" s="120"/>
      <c r="I430" s="137"/>
      <c r="J430" s="137"/>
      <c r="K430" s="137"/>
      <c r="L430" s="120"/>
      <c r="M430" s="137"/>
      <c r="N430" s="137"/>
    </row>
    <row r="431" spans="1:14" x14ac:dyDescent="0.15">
      <c r="B431" s="531">
        <v>480</v>
      </c>
      <c r="C431" s="1778" t="s">
        <v>421</v>
      </c>
      <c r="D431" s="1762"/>
      <c r="E431" s="1762"/>
      <c r="F431" s="1762"/>
      <c r="G431" s="137">
        <v>22480</v>
      </c>
      <c r="H431" s="120"/>
      <c r="I431" s="137"/>
      <c r="J431" s="137"/>
      <c r="K431" s="137"/>
      <c r="L431" s="120"/>
      <c r="M431" s="137"/>
      <c r="N431" s="137"/>
    </row>
    <row r="432" spans="1:14" x14ac:dyDescent="0.15">
      <c r="B432" s="531">
        <v>490</v>
      </c>
      <c r="C432" s="1778" t="s">
        <v>351</v>
      </c>
      <c r="D432" s="1762"/>
      <c r="E432" s="1762"/>
      <c r="F432" s="1762"/>
      <c r="G432" s="137">
        <v>33580</v>
      </c>
      <c r="H432" s="120"/>
      <c r="I432" s="137"/>
      <c r="J432" s="137"/>
      <c r="K432" s="137"/>
      <c r="L432" s="120"/>
      <c r="M432" s="137"/>
      <c r="N432" s="137"/>
    </row>
    <row r="433" spans="2:14" x14ac:dyDescent="0.15">
      <c r="B433" s="521">
        <v>499</v>
      </c>
      <c r="C433" s="1762" t="s">
        <v>352</v>
      </c>
      <c r="D433" s="1762"/>
      <c r="E433" s="1762"/>
      <c r="F433" s="1762"/>
      <c r="G433" s="120"/>
      <c r="H433" s="127">
        <f>SUM(G419:G432)</f>
        <v>1093260</v>
      </c>
      <c r="I433" s="137"/>
      <c r="J433" s="137"/>
      <c r="K433" s="120"/>
      <c r="L433" s="127"/>
      <c r="M433" s="137"/>
      <c r="N433" s="137"/>
    </row>
    <row r="434" spans="2:14" ht="14" thickBot="1" x14ac:dyDescent="0.2">
      <c r="B434" s="1787" t="s">
        <v>353</v>
      </c>
      <c r="C434" s="1762"/>
      <c r="D434" s="1762"/>
      <c r="E434" s="1762"/>
      <c r="F434" s="1762"/>
      <c r="G434" s="142">
        <f>SUM(G419:G432)</f>
        <v>1093260</v>
      </c>
      <c r="H434" s="142">
        <f>SUM(H433)</f>
        <v>1093260</v>
      </c>
      <c r="I434" s="137"/>
      <c r="J434" s="137"/>
      <c r="K434" s="142"/>
      <c r="L434" s="142"/>
      <c r="M434" s="137"/>
      <c r="N434" s="137"/>
    </row>
    <row r="435" spans="2:14" ht="14" thickTop="1" x14ac:dyDescent="0.15">
      <c r="B435" s="531"/>
      <c r="C435" s="538"/>
      <c r="D435" s="521"/>
      <c r="E435" s="521"/>
      <c r="F435" s="521"/>
      <c r="G435" s="137"/>
      <c r="H435" s="137"/>
      <c r="I435" s="137"/>
      <c r="J435" s="137"/>
      <c r="K435" s="137"/>
      <c r="L435" s="137"/>
      <c r="M435" s="137"/>
      <c r="N435" s="137"/>
    </row>
    <row r="436" spans="2:14" x14ac:dyDescent="0.15">
      <c r="B436" s="531">
        <v>510</v>
      </c>
      <c r="C436" s="1778" t="s">
        <v>422</v>
      </c>
      <c r="D436" s="1762"/>
      <c r="E436" s="1762"/>
      <c r="F436" s="1762"/>
      <c r="G436" s="137">
        <v>296750</v>
      </c>
      <c r="H436" s="137"/>
      <c r="I436" s="137"/>
      <c r="J436" s="137"/>
      <c r="K436" s="137"/>
      <c r="L436" s="137"/>
      <c r="M436" s="137"/>
      <c r="N436" s="137"/>
    </row>
    <row r="437" spans="2:14" x14ac:dyDescent="0.15">
      <c r="B437" s="531">
        <v>515</v>
      </c>
      <c r="C437" s="1778" t="s">
        <v>423</v>
      </c>
      <c r="D437" s="1762"/>
      <c r="E437" s="1762"/>
      <c r="F437" s="1762"/>
      <c r="G437" s="137"/>
      <c r="H437" s="137">
        <f>0.4*(G443+G444)</f>
        <v>305440</v>
      </c>
      <c r="I437" s="137"/>
      <c r="J437" s="137"/>
      <c r="K437" s="137"/>
      <c r="L437" s="137"/>
      <c r="M437" s="137"/>
      <c r="N437" s="137"/>
    </row>
    <row r="438" spans="2:14" x14ac:dyDescent="0.15">
      <c r="B438" s="531">
        <v>520</v>
      </c>
      <c r="C438" s="1778" t="s">
        <v>424</v>
      </c>
      <c r="D438" s="1762"/>
      <c r="E438" s="1762"/>
      <c r="F438" s="1762"/>
      <c r="G438" s="137">
        <v>39310</v>
      </c>
      <c r="H438" s="137"/>
      <c r="I438" s="137"/>
      <c r="J438" s="137"/>
      <c r="K438" s="137"/>
      <c r="L438" s="137"/>
      <c r="M438" s="137"/>
      <c r="N438" s="137"/>
    </row>
    <row r="439" spans="2:14" x14ac:dyDescent="0.15">
      <c r="B439" s="531">
        <v>525</v>
      </c>
      <c r="C439" s="1778" t="s">
        <v>425</v>
      </c>
      <c r="D439" s="1762"/>
      <c r="E439" s="1762"/>
      <c r="F439" s="1762"/>
      <c r="G439" s="137"/>
      <c r="H439" s="137">
        <f>0.03*H458</f>
        <v>39900</v>
      </c>
      <c r="I439" s="137"/>
      <c r="J439" s="137"/>
      <c r="K439" s="137"/>
      <c r="L439" s="137"/>
      <c r="M439" s="137"/>
      <c r="N439" s="137"/>
    </row>
    <row r="440" spans="2:14" x14ac:dyDescent="0.15">
      <c r="B440" s="521">
        <v>599</v>
      </c>
      <c r="C440" s="1762" t="s">
        <v>352</v>
      </c>
      <c r="D440" s="1762"/>
      <c r="E440" s="1762"/>
      <c r="F440" s="1762"/>
      <c r="G440" s="127">
        <f>H466</f>
        <v>5940</v>
      </c>
      <c r="H440" s="127"/>
      <c r="I440" s="127"/>
      <c r="J440" s="127"/>
      <c r="K440" s="137"/>
      <c r="L440" s="137"/>
      <c r="M440" s="137"/>
      <c r="N440" s="137"/>
    </row>
    <row r="441" spans="2:14" ht="14" thickBot="1" x14ac:dyDescent="0.2">
      <c r="B441" s="1787" t="s">
        <v>426</v>
      </c>
      <c r="C441" s="1762"/>
      <c r="D441" s="1762"/>
      <c r="E441" s="1762"/>
      <c r="F441" s="1762"/>
      <c r="G441" s="142">
        <f>SUM(G436:G440)</f>
        <v>342000</v>
      </c>
      <c r="H441" s="142">
        <f>SUM(H436:H440)</f>
        <v>345340</v>
      </c>
      <c r="I441" s="173"/>
      <c r="J441" s="137"/>
      <c r="K441" s="142"/>
      <c r="L441" s="142"/>
      <c r="M441" s="137"/>
      <c r="N441" s="137"/>
    </row>
    <row r="442" spans="2:14" ht="14" thickTop="1" x14ac:dyDescent="0.15">
      <c r="B442" s="531"/>
      <c r="C442" s="538"/>
      <c r="D442" s="521"/>
      <c r="E442" s="521"/>
      <c r="F442" s="521"/>
      <c r="G442" s="137"/>
      <c r="H442" s="137"/>
      <c r="I442" s="137"/>
      <c r="J442" s="137"/>
      <c r="K442" s="137"/>
      <c r="L442" s="137"/>
      <c r="M442" s="137"/>
      <c r="N442" s="137"/>
    </row>
    <row r="443" spans="2:14" x14ac:dyDescent="0.15">
      <c r="B443" s="531">
        <v>600</v>
      </c>
      <c r="C443" s="1788" t="s">
        <v>427</v>
      </c>
      <c r="D443" s="1762"/>
      <c r="E443" s="1762"/>
      <c r="F443" s="1762"/>
      <c r="G443" s="137">
        <f>G419</f>
        <v>258600</v>
      </c>
      <c r="H443" s="137"/>
      <c r="I443" s="137"/>
      <c r="J443" s="137"/>
      <c r="K443" s="137"/>
      <c r="L443" s="137"/>
      <c r="M443" s="137"/>
      <c r="N443" s="137"/>
    </row>
    <row r="444" spans="2:14" x14ac:dyDescent="0.15">
      <c r="B444" s="531">
        <v>601</v>
      </c>
      <c r="C444" s="1788" t="s">
        <v>416</v>
      </c>
      <c r="D444" s="1762"/>
      <c r="E444" s="1762"/>
      <c r="F444" s="1762"/>
      <c r="G444" s="137">
        <f>H450</f>
        <v>505000</v>
      </c>
      <c r="H444" s="137"/>
      <c r="I444" s="137"/>
      <c r="J444" s="137"/>
      <c r="K444" s="137"/>
      <c r="L444" s="137"/>
      <c r="M444" s="137"/>
      <c r="N444" s="137"/>
    </row>
    <row r="445" spans="2:14" x14ac:dyDescent="0.15">
      <c r="B445" s="531">
        <v>602</v>
      </c>
      <c r="C445" s="1788" t="s">
        <v>428</v>
      </c>
      <c r="D445" s="1762"/>
      <c r="E445" s="1762"/>
      <c r="F445" s="1762"/>
      <c r="G445" s="137">
        <f>H437</f>
        <v>305440</v>
      </c>
      <c r="H445" s="137"/>
      <c r="I445" s="137"/>
      <c r="J445" s="137"/>
      <c r="K445" s="137"/>
      <c r="L445" s="137"/>
      <c r="M445" s="137"/>
      <c r="N445" s="137"/>
    </row>
    <row r="446" spans="2:14" x14ac:dyDescent="0.15">
      <c r="B446" s="531">
        <v>610</v>
      </c>
      <c r="C446" s="1788" t="s">
        <v>429</v>
      </c>
      <c r="D446" s="1762"/>
      <c r="E446" s="1762"/>
      <c r="F446" s="1762"/>
      <c r="G446" s="137"/>
      <c r="H446" s="137">
        <v>253940</v>
      </c>
      <c r="I446" s="137"/>
      <c r="J446" s="137"/>
      <c r="K446" s="137"/>
      <c r="L446" s="137"/>
      <c r="M446" s="137"/>
      <c r="N446" s="137"/>
    </row>
    <row r="447" spans="2:14" x14ac:dyDescent="0.15">
      <c r="B447" s="531">
        <v>611</v>
      </c>
      <c r="C447" s="1788" t="s">
        <v>430</v>
      </c>
      <c r="D447" s="1762"/>
      <c r="E447" s="1762"/>
      <c r="F447" s="1762"/>
      <c r="G447" s="137"/>
      <c r="H447" s="137">
        <v>508450</v>
      </c>
      <c r="I447" s="137"/>
      <c r="J447" s="137"/>
      <c r="K447" s="137"/>
      <c r="L447" s="137"/>
      <c r="M447" s="137"/>
      <c r="N447" s="137"/>
    </row>
    <row r="448" spans="2:14" x14ac:dyDescent="0.15">
      <c r="B448" s="531">
        <v>612</v>
      </c>
      <c r="C448" s="1788" t="s">
        <v>431</v>
      </c>
      <c r="D448" s="1762"/>
      <c r="E448" s="1762"/>
      <c r="F448" s="1762"/>
      <c r="G448" s="137"/>
      <c r="H448" s="137">
        <f>0.4*(H446+H447)</f>
        <v>304956</v>
      </c>
      <c r="I448" s="137"/>
      <c r="J448" s="137"/>
      <c r="K448" s="137"/>
      <c r="L448" s="137"/>
      <c r="M448" s="137"/>
      <c r="N448" s="137"/>
    </row>
    <row r="449" spans="1:14" x14ac:dyDescent="0.15">
      <c r="B449" s="531">
        <v>630</v>
      </c>
      <c r="C449" s="1788" t="s">
        <v>432</v>
      </c>
      <c r="D449" s="1762"/>
      <c r="E449" s="1762"/>
      <c r="F449" s="1762"/>
      <c r="G449" s="137">
        <f>G420</f>
        <v>498600</v>
      </c>
      <c r="H449" s="137"/>
      <c r="I449" s="137"/>
      <c r="J449" s="137"/>
      <c r="K449" s="137"/>
      <c r="L449" s="137"/>
      <c r="M449" s="137"/>
      <c r="N449" s="137"/>
    </row>
    <row r="450" spans="1:14" x14ac:dyDescent="0.15">
      <c r="B450" s="531">
        <v>631</v>
      </c>
      <c r="C450" s="1788" t="s">
        <v>433</v>
      </c>
      <c r="D450" s="1762"/>
      <c r="E450" s="1762"/>
      <c r="F450" s="1762"/>
      <c r="G450" s="137"/>
      <c r="H450" s="137">
        <f>20200*25</f>
        <v>505000</v>
      </c>
      <c r="I450" s="137"/>
      <c r="J450" s="137"/>
      <c r="K450" s="137"/>
      <c r="L450" s="137"/>
      <c r="M450" s="137"/>
      <c r="N450" s="137"/>
    </row>
    <row r="451" spans="1:14" x14ac:dyDescent="0.15">
      <c r="B451" s="531">
        <v>699</v>
      </c>
      <c r="C451" s="1788" t="s">
        <v>352</v>
      </c>
      <c r="D451" s="1762"/>
      <c r="E451" s="1762"/>
      <c r="F451" s="1762"/>
      <c r="G451" s="137">
        <f>H463+H464+H465-G462</f>
        <v>2905</v>
      </c>
      <c r="H451" s="137"/>
      <c r="I451" s="127"/>
      <c r="J451" s="127"/>
      <c r="K451" s="137"/>
      <c r="L451" s="137"/>
      <c r="M451" s="137"/>
      <c r="N451" s="137"/>
    </row>
    <row r="452" spans="1:14" x14ac:dyDescent="0.15">
      <c r="B452" s="1787" t="s">
        <v>362</v>
      </c>
      <c r="C452" s="1762"/>
      <c r="D452" s="1762"/>
      <c r="E452" s="1762"/>
      <c r="F452" s="1762"/>
      <c r="G452" s="173">
        <f>SUM(G443:G451)</f>
        <v>1570545</v>
      </c>
      <c r="H452" s="173">
        <f>SUM(H443:H451)</f>
        <v>1572346</v>
      </c>
      <c r="I452" s="173"/>
      <c r="J452" s="137"/>
      <c r="K452" s="173"/>
      <c r="L452" s="173"/>
      <c r="M452" s="137"/>
      <c r="N452" s="137"/>
    </row>
    <row r="453" spans="1:14" x14ac:dyDescent="0.15">
      <c r="B453" s="531"/>
      <c r="C453" s="531"/>
      <c r="D453" s="521"/>
      <c r="E453" s="521"/>
      <c r="F453" s="521"/>
      <c r="G453" s="137"/>
      <c r="H453" s="137"/>
      <c r="I453" s="137"/>
      <c r="J453" s="137"/>
      <c r="K453" s="137"/>
      <c r="L453" s="137"/>
      <c r="M453" s="137"/>
      <c r="N453" s="137"/>
    </row>
    <row r="454" spans="1:14" x14ac:dyDescent="0.15">
      <c r="B454" s="531">
        <v>710</v>
      </c>
      <c r="C454" s="1778" t="s">
        <v>434</v>
      </c>
      <c r="D454" s="1762"/>
      <c r="E454" s="1762"/>
      <c r="F454" s="1762"/>
      <c r="G454" s="127">
        <v>50800</v>
      </c>
      <c r="H454" s="127"/>
      <c r="I454" s="137"/>
      <c r="J454" s="137"/>
      <c r="K454" s="137"/>
      <c r="L454" s="137"/>
      <c r="M454" s="137"/>
      <c r="N454" s="137"/>
    </row>
    <row r="455" spans="1:14" x14ac:dyDescent="0.15">
      <c r="B455" s="531"/>
      <c r="C455" s="531"/>
      <c r="D455" s="521"/>
      <c r="E455" s="521"/>
      <c r="F455" s="521"/>
      <c r="G455" s="137"/>
      <c r="H455" s="137"/>
      <c r="I455" s="137"/>
      <c r="J455" s="137"/>
      <c r="K455" s="137"/>
      <c r="L455" s="137"/>
      <c r="M455" s="137"/>
      <c r="N455" s="137"/>
    </row>
    <row r="456" spans="1:14" x14ac:dyDescent="0.15">
      <c r="B456" s="531">
        <v>800</v>
      </c>
      <c r="C456" s="1778" t="s">
        <v>363</v>
      </c>
      <c r="D456" s="1762"/>
      <c r="E456" s="1762"/>
      <c r="F456" s="1762"/>
      <c r="G456" s="137">
        <f>H446+H447+H448-G454</f>
        <v>1016546</v>
      </c>
      <c r="H456" s="137"/>
      <c r="I456" s="137"/>
      <c r="J456" s="137"/>
      <c r="K456" s="137"/>
      <c r="L456" s="137"/>
      <c r="M456" s="137"/>
      <c r="N456" s="137"/>
    </row>
    <row r="457" spans="1:14" x14ac:dyDescent="0.15">
      <c r="B457" s="531">
        <v>820</v>
      </c>
      <c r="C457" s="1778" t="s">
        <v>435</v>
      </c>
      <c r="D457" s="1762"/>
      <c r="E457" s="1762"/>
      <c r="F457" s="1762"/>
      <c r="G457" s="137">
        <f>H439</f>
        <v>39900</v>
      </c>
      <c r="H457" s="137"/>
      <c r="I457" s="137"/>
      <c r="J457" s="137"/>
      <c r="K457" s="137"/>
      <c r="L457" s="137"/>
      <c r="M457" s="137"/>
      <c r="N457" s="137"/>
    </row>
    <row r="458" spans="1:14" x14ac:dyDescent="0.15">
      <c r="B458" s="531">
        <v>840</v>
      </c>
      <c r="C458" s="1778" t="s">
        <v>365</v>
      </c>
      <c r="D458" s="1762"/>
      <c r="E458" s="1762"/>
      <c r="F458" s="1762"/>
      <c r="G458" s="137"/>
      <c r="H458" s="137">
        <v>1330000</v>
      </c>
      <c r="I458" s="137"/>
      <c r="J458" s="137"/>
      <c r="K458" s="137"/>
      <c r="L458" s="137"/>
      <c r="M458" s="137"/>
      <c r="N458" s="137"/>
    </row>
    <row r="459" spans="1:14" x14ac:dyDescent="0.15">
      <c r="A459" s="529"/>
      <c r="B459" s="531">
        <v>899</v>
      </c>
      <c r="C459" s="1778" t="s">
        <v>352</v>
      </c>
      <c r="D459" s="1762"/>
      <c r="E459" s="1762"/>
      <c r="F459" s="1762"/>
      <c r="G459" s="127">
        <f>H467</f>
        <v>198560</v>
      </c>
      <c r="H459" s="127"/>
      <c r="I459" s="127"/>
      <c r="J459" s="127"/>
      <c r="K459" s="127"/>
      <c r="L459" s="127"/>
      <c r="M459" s="137"/>
      <c r="N459" s="137"/>
    </row>
    <row r="460" spans="1:14" x14ac:dyDescent="0.15">
      <c r="A460" s="529"/>
      <c r="B460" s="1787" t="s">
        <v>366</v>
      </c>
      <c r="C460" s="1762"/>
      <c r="D460" s="1762"/>
      <c r="E460" s="1762"/>
      <c r="F460" s="1762"/>
      <c r="G460" s="173">
        <f>SUM(G456:G459)</f>
        <v>1255006</v>
      </c>
      <c r="H460" s="173">
        <f>SUM(H458:H458)</f>
        <v>1330000</v>
      </c>
      <c r="I460" s="173"/>
      <c r="J460" s="137"/>
      <c r="K460" s="173"/>
      <c r="L460" s="173"/>
      <c r="M460" s="137"/>
      <c r="N460" s="137"/>
    </row>
    <row r="461" spans="1:14" x14ac:dyDescent="0.15">
      <c r="A461" s="529"/>
      <c r="B461" s="531"/>
      <c r="C461" s="531"/>
      <c r="D461" s="521"/>
      <c r="E461" s="521"/>
      <c r="F461" s="521"/>
      <c r="G461" s="137"/>
      <c r="H461" s="137"/>
      <c r="I461" s="137"/>
      <c r="J461" s="137"/>
      <c r="K461" s="137"/>
      <c r="L461" s="137"/>
      <c r="M461" s="137"/>
      <c r="N461" s="137"/>
    </row>
    <row r="462" spans="1:14" x14ac:dyDescent="0.15">
      <c r="A462" s="529"/>
      <c r="B462" s="521">
        <v>900</v>
      </c>
      <c r="C462" s="1762" t="s">
        <v>367</v>
      </c>
      <c r="D462" s="1762"/>
      <c r="E462" s="1762"/>
      <c r="F462" s="1762"/>
      <c r="G462" s="137">
        <v>4950</v>
      </c>
      <c r="H462" s="120"/>
      <c r="I462" s="137"/>
      <c r="J462" s="137"/>
      <c r="K462" s="137"/>
      <c r="L462" s="137"/>
      <c r="M462" s="137"/>
      <c r="N462" s="137"/>
    </row>
    <row r="463" spans="1:14" x14ac:dyDescent="0.15">
      <c r="A463" s="529"/>
      <c r="B463" s="521">
        <v>905</v>
      </c>
      <c r="C463" s="1762" t="s">
        <v>368</v>
      </c>
      <c r="D463" s="1762"/>
      <c r="E463" s="1762"/>
      <c r="F463" s="1762"/>
      <c r="G463" s="120"/>
      <c r="H463" s="137">
        <v>2625</v>
      </c>
      <c r="I463" s="137"/>
      <c r="J463" s="137"/>
      <c r="K463" s="137"/>
      <c r="L463" s="137"/>
      <c r="M463" s="137"/>
      <c r="N463" s="137"/>
    </row>
    <row r="464" spans="1:14" x14ac:dyDescent="0.15">
      <c r="A464" s="529"/>
      <c r="B464" s="521">
        <v>910</v>
      </c>
      <c r="C464" s="1762" t="s">
        <v>436</v>
      </c>
      <c r="D464" s="1762"/>
      <c r="E464" s="1762"/>
      <c r="F464" s="1762"/>
      <c r="G464" s="120"/>
      <c r="H464" s="137">
        <v>630</v>
      </c>
      <c r="I464" s="137"/>
      <c r="J464" s="137"/>
      <c r="K464" s="137"/>
      <c r="L464" s="137"/>
      <c r="M464" s="137"/>
      <c r="N464" s="137"/>
    </row>
    <row r="465" spans="1:14" x14ac:dyDescent="0.15">
      <c r="A465" s="529"/>
      <c r="B465" s="521">
        <v>915</v>
      </c>
      <c r="C465" s="1762" t="s">
        <v>369</v>
      </c>
      <c r="D465" s="1762"/>
      <c r="E465" s="1762"/>
      <c r="F465" s="1762"/>
      <c r="G465" s="137"/>
      <c r="H465" s="137">
        <v>4600</v>
      </c>
      <c r="I465" s="137"/>
      <c r="J465" s="137"/>
      <c r="K465" s="137"/>
      <c r="L465" s="137"/>
      <c r="M465" s="137"/>
      <c r="N465" s="137"/>
    </row>
    <row r="466" spans="1:14" x14ac:dyDescent="0.15">
      <c r="A466" s="529"/>
      <c r="B466" s="521">
        <v>930</v>
      </c>
      <c r="C466" s="1762" t="s">
        <v>437</v>
      </c>
      <c r="D466" s="1762"/>
      <c r="E466" s="1762"/>
      <c r="F466" s="1762"/>
      <c r="G466" s="137"/>
      <c r="H466" s="137">
        <v>5940</v>
      </c>
      <c r="I466" s="137"/>
      <c r="J466" s="137"/>
      <c r="K466" s="137"/>
      <c r="L466" s="137"/>
      <c r="M466" s="137"/>
      <c r="N466" s="137"/>
    </row>
    <row r="467" spans="1:14" x14ac:dyDescent="0.15">
      <c r="A467" s="529"/>
      <c r="B467" s="521">
        <v>940</v>
      </c>
      <c r="C467" s="1762" t="s">
        <v>316</v>
      </c>
      <c r="D467" s="1762"/>
      <c r="E467" s="1762"/>
      <c r="F467" s="1762"/>
      <c r="G467" s="137"/>
      <c r="H467" s="137">
        <v>198560</v>
      </c>
      <c r="I467" s="137"/>
      <c r="J467" s="137"/>
      <c r="K467" s="137"/>
      <c r="L467" s="137"/>
      <c r="M467" s="137"/>
      <c r="N467" s="137"/>
    </row>
    <row r="468" spans="1:14" x14ac:dyDescent="0.15">
      <c r="A468" s="529"/>
      <c r="B468" s="521">
        <v>960</v>
      </c>
      <c r="C468" s="1762" t="s">
        <v>438</v>
      </c>
      <c r="D468" s="1762"/>
      <c r="E468" s="1762"/>
      <c r="F468" s="1762"/>
      <c r="G468" s="120"/>
      <c r="H468" s="137">
        <v>1500</v>
      </c>
      <c r="I468" s="137"/>
      <c r="J468" s="137"/>
      <c r="K468" s="137"/>
      <c r="L468" s="137"/>
      <c r="M468" s="137"/>
      <c r="N468" s="137"/>
    </row>
    <row r="469" spans="1:14" x14ac:dyDescent="0.15">
      <c r="A469" s="529"/>
      <c r="B469" s="521">
        <v>999</v>
      </c>
      <c r="C469" s="1762" t="s">
        <v>352</v>
      </c>
      <c r="D469" s="1762"/>
      <c r="E469" s="1762"/>
      <c r="F469" s="1762"/>
      <c r="G469" s="127">
        <f>1200+H467+H466+H465+H464+H463-G462</f>
        <v>208605</v>
      </c>
      <c r="H469" s="127"/>
      <c r="I469" s="127"/>
      <c r="J469" s="127"/>
      <c r="K469" s="127"/>
      <c r="L469" s="127"/>
      <c r="M469" s="137"/>
      <c r="N469" s="137"/>
    </row>
    <row r="470" spans="1:14" ht="14" thickBot="1" x14ac:dyDescent="0.2">
      <c r="A470" s="529"/>
      <c r="B470" s="1769" t="s">
        <v>370</v>
      </c>
      <c r="C470" s="1762"/>
      <c r="D470" s="1762"/>
      <c r="E470" s="1762"/>
      <c r="F470" s="1762"/>
      <c r="G470" s="142">
        <f t="shared" ref="G470:H470" si="0">SUM(G462:G469)</f>
        <v>213555</v>
      </c>
      <c r="H470" s="142">
        <f t="shared" si="0"/>
        <v>213855</v>
      </c>
      <c r="I470" s="142"/>
      <c r="J470" s="142"/>
      <c r="K470" s="142"/>
      <c r="L470" s="142"/>
      <c r="M470" s="137"/>
      <c r="N470" s="137"/>
    </row>
    <row r="471" spans="1:14" ht="15" thickTop="1" thickBot="1" x14ac:dyDescent="0.2">
      <c r="A471" s="529"/>
      <c r="B471" s="521"/>
      <c r="C471" s="1762" t="s">
        <v>439</v>
      </c>
      <c r="D471" s="1762"/>
      <c r="E471" s="1762"/>
      <c r="F471" s="1762"/>
      <c r="G471" s="120"/>
      <c r="H471" s="120"/>
      <c r="I471" s="139"/>
      <c r="J471" s="139"/>
      <c r="K471" s="120"/>
      <c r="L471" s="120"/>
      <c r="M471" s="591"/>
      <c r="N471" s="591"/>
    </row>
    <row r="472" spans="1:14" ht="14" thickTop="1" x14ac:dyDescent="0.15">
      <c r="A472" s="529"/>
      <c r="B472" s="507"/>
      <c r="C472" s="507"/>
      <c r="D472" s="507"/>
      <c r="E472" s="507"/>
      <c r="F472" s="507"/>
      <c r="G472" s="526"/>
      <c r="H472" s="526"/>
      <c r="I472" s="507"/>
      <c r="J472" s="507"/>
      <c r="K472" s="507"/>
      <c r="L472" s="507"/>
      <c r="M472" s="507"/>
      <c r="N472" s="507"/>
    </row>
    <row r="473" spans="1:14" ht="14" thickBot="1" x14ac:dyDescent="0.2">
      <c r="A473" s="529" t="s">
        <v>322</v>
      </c>
      <c r="B473" s="545"/>
      <c r="C473" s="545"/>
      <c r="D473" s="545"/>
      <c r="E473" s="545"/>
      <c r="F473" s="546" t="s">
        <v>187</v>
      </c>
      <c r="G473" s="546" t="s">
        <v>315</v>
      </c>
      <c r="H473" s="526"/>
      <c r="I473" s="507"/>
      <c r="J473" s="507"/>
      <c r="K473" s="507"/>
      <c r="L473" s="507"/>
      <c r="M473" s="507"/>
      <c r="N473" s="507"/>
    </row>
    <row r="474" spans="1:14" x14ac:dyDescent="0.15">
      <c r="A474" s="529"/>
      <c r="B474" s="1743"/>
      <c r="C474" s="1730"/>
      <c r="D474" s="1730"/>
      <c r="E474" s="1730"/>
      <c r="F474" s="560"/>
      <c r="G474" s="560"/>
      <c r="H474" s="526"/>
      <c r="I474" s="507"/>
      <c r="J474" s="507"/>
      <c r="K474" s="507"/>
      <c r="L474" s="507"/>
      <c r="M474" s="507"/>
      <c r="N474" s="507"/>
    </row>
    <row r="475" spans="1:14" x14ac:dyDescent="0.15">
      <c r="A475" s="529"/>
      <c r="B475" s="1777"/>
      <c r="C475" s="1762"/>
      <c r="D475" s="1762"/>
      <c r="E475" s="1762"/>
      <c r="F475" s="558"/>
      <c r="G475" s="558"/>
      <c r="H475" s="526"/>
    </row>
    <row r="476" spans="1:14" x14ac:dyDescent="0.15">
      <c r="A476" s="529"/>
      <c r="B476" s="521"/>
      <c r="C476" s="1778"/>
      <c r="D476" s="1762"/>
      <c r="E476" s="1762"/>
      <c r="F476" s="558"/>
      <c r="G476" s="558"/>
      <c r="H476" s="526"/>
    </row>
    <row r="477" spans="1:14" x14ac:dyDescent="0.15">
      <c r="A477" s="529"/>
      <c r="B477" s="521"/>
      <c r="C477" s="1778"/>
      <c r="D477" s="1762"/>
      <c r="E477" s="1762"/>
      <c r="F477" s="558"/>
      <c r="G477" s="558"/>
      <c r="H477" s="526"/>
    </row>
    <row r="478" spans="1:14" x14ac:dyDescent="0.15">
      <c r="A478" s="529"/>
      <c r="B478" s="521"/>
      <c r="C478" s="1778"/>
      <c r="D478" s="1762"/>
      <c r="E478" s="1762"/>
      <c r="F478" s="558"/>
      <c r="G478" s="558"/>
      <c r="H478" s="526"/>
    </row>
    <row r="479" spans="1:14" x14ac:dyDescent="0.15">
      <c r="A479" s="529"/>
      <c r="B479" s="1777"/>
      <c r="C479" s="1762"/>
      <c r="D479" s="1762"/>
      <c r="E479" s="1762"/>
      <c r="F479" s="558"/>
      <c r="G479" s="558"/>
      <c r="H479" s="526"/>
    </row>
    <row r="480" spans="1:14" x14ac:dyDescent="0.15">
      <c r="A480" s="529"/>
      <c r="B480" s="521"/>
      <c r="C480" s="1778"/>
      <c r="D480" s="1762"/>
      <c r="E480" s="1762"/>
      <c r="F480" s="558"/>
      <c r="G480" s="558"/>
      <c r="H480" s="526"/>
    </row>
    <row r="481" spans="1:8" x14ac:dyDescent="0.15">
      <c r="A481" s="529"/>
      <c r="B481" s="1777"/>
      <c r="C481" s="1762"/>
      <c r="D481" s="1762"/>
      <c r="E481" s="1762"/>
      <c r="F481" s="558"/>
      <c r="G481" s="558"/>
      <c r="H481" s="526"/>
    </row>
    <row r="482" spans="1:8" x14ac:dyDescent="0.15">
      <c r="A482" s="529"/>
      <c r="B482" s="1777"/>
      <c r="C482" s="1762"/>
      <c r="D482" s="1762"/>
      <c r="E482" s="1762"/>
      <c r="F482" s="174"/>
      <c r="G482" s="125"/>
      <c r="H482" s="526"/>
    </row>
    <row r="483" spans="1:8" x14ac:dyDescent="0.15">
      <c r="A483" s="529"/>
      <c r="B483" s="531"/>
      <c r="C483" s="521"/>
      <c r="D483" s="521"/>
      <c r="E483" s="521"/>
      <c r="F483" s="558"/>
      <c r="G483" s="558"/>
      <c r="H483" s="526"/>
    </row>
    <row r="484" spans="1:8" x14ac:dyDescent="0.15">
      <c r="A484" s="529"/>
      <c r="B484" s="531"/>
      <c r="C484" s="521"/>
      <c r="D484" s="521"/>
      <c r="E484" s="521"/>
      <c r="F484" s="558"/>
      <c r="G484" s="125"/>
      <c r="H484" s="526"/>
    </row>
    <row r="485" spans="1:8" ht="14" thickBot="1" x14ac:dyDescent="0.2">
      <c r="A485" s="529"/>
      <c r="B485" s="1777" t="s">
        <v>1308</v>
      </c>
      <c r="C485" s="1762"/>
      <c r="D485" s="1762"/>
      <c r="E485" s="1762"/>
      <c r="F485" s="558"/>
      <c r="G485" s="126">
        <f>G483-G484</f>
        <v>0</v>
      </c>
      <c r="H485" s="526"/>
    </row>
    <row r="486" spans="1:8" ht="14" thickTop="1" x14ac:dyDescent="0.15">
      <c r="A486" s="529"/>
      <c r="B486" s="584"/>
      <c r="C486" s="507"/>
      <c r="D486" s="507"/>
      <c r="E486" s="521"/>
      <c r="F486" s="558"/>
      <c r="G486" s="558"/>
      <c r="H486" s="526"/>
    </row>
    <row r="487" spans="1:8" x14ac:dyDescent="0.15">
      <c r="A487" s="529"/>
      <c r="B487" s="507"/>
      <c r="C487" s="507"/>
      <c r="D487" s="507"/>
      <c r="E487" s="507"/>
      <c r="F487" s="507"/>
      <c r="G487" s="526"/>
      <c r="H487" s="526"/>
    </row>
    <row r="488" spans="1:8" x14ac:dyDescent="0.15">
      <c r="A488" s="677" t="s">
        <v>1316</v>
      </c>
      <c r="B488" s="678"/>
      <c r="C488" s="1000"/>
      <c r="D488" s="507"/>
      <c r="E488" s="507"/>
      <c r="F488" s="507"/>
      <c r="G488" s="526"/>
      <c r="H488" s="526"/>
    </row>
    <row r="490" spans="1:8" ht="14" thickBot="1" x14ac:dyDescent="0.2">
      <c r="A490" s="529"/>
      <c r="B490" s="1801" t="s">
        <v>286</v>
      </c>
      <c r="C490" s="1801"/>
      <c r="D490" s="1801"/>
      <c r="E490" s="1801"/>
      <c r="F490" s="1801"/>
      <c r="G490" s="546" t="s">
        <v>281</v>
      </c>
      <c r="H490" s="546" t="s">
        <v>282</v>
      </c>
    </row>
    <row r="491" spans="1:8" x14ac:dyDescent="0.15">
      <c r="A491" s="529"/>
      <c r="B491" s="507"/>
      <c r="C491" s="1798"/>
      <c r="D491" s="1730"/>
      <c r="E491" s="1730"/>
      <c r="F491" s="1730"/>
      <c r="G491" s="164"/>
      <c r="H491" s="164"/>
    </row>
    <row r="492" spans="1:8" x14ac:dyDescent="0.15">
      <c r="B492" s="507"/>
      <c r="C492" s="1799"/>
      <c r="D492" s="1731"/>
      <c r="E492" s="1731"/>
      <c r="F492" s="1731"/>
      <c r="G492" s="164"/>
      <c r="H492" s="164"/>
    </row>
    <row r="494" spans="1:8" ht="14" thickBot="1" x14ac:dyDescent="0.2">
      <c r="B494" s="1801" t="s">
        <v>377</v>
      </c>
      <c r="C494" s="1801"/>
      <c r="D494" s="1801"/>
      <c r="E494" s="1801"/>
      <c r="F494" s="1801"/>
      <c r="G494" s="546" t="s">
        <v>281</v>
      </c>
      <c r="H494" s="546" t="s">
        <v>282</v>
      </c>
    </row>
    <row r="495" spans="1:8" x14ac:dyDescent="0.15">
      <c r="B495" s="507"/>
      <c r="C495" s="1798"/>
      <c r="D495" s="1730"/>
      <c r="E495" s="1730"/>
      <c r="F495" s="1730"/>
      <c r="G495" s="164"/>
      <c r="H495" s="164"/>
    </row>
    <row r="496" spans="1:8" x14ac:dyDescent="0.15">
      <c r="B496" s="507"/>
      <c r="C496" s="1799"/>
      <c r="D496" s="1731"/>
      <c r="E496" s="1731"/>
      <c r="F496" s="1731"/>
      <c r="G496" s="164"/>
      <c r="H496" s="164"/>
    </row>
    <row r="497" spans="1:8" x14ac:dyDescent="0.15">
      <c r="B497" s="507"/>
      <c r="C497" s="1799"/>
      <c r="D497" s="1731"/>
      <c r="E497" s="1731"/>
      <c r="F497" s="1731"/>
      <c r="G497" s="164"/>
      <c r="H497" s="164"/>
    </row>
    <row r="499" spans="1:8" ht="14" thickBot="1" x14ac:dyDescent="0.2">
      <c r="B499" s="1801" t="s">
        <v>305</v>
      </c>
      <c r="C499" s="1801"/>
      <c r="D499" s="1801"/>
      <c r="E499" s="1801"/>
      <c r="F499" s="1801"/>
      <c r="G499" s="546" t="s">
        <v>281</v>
      </c>
      <c r="H499" s="546" t="s">
        <v>282</v>
      </c>
    </row>
    <row r="500" spans="1:8" x14ac:dyDescent="0.15">
      <c r="B500" s="507"/>
      <c r="C500" s="1798"/>
      <c r="D500" s="1730"/>
      <c r="E500" s="1730"/>
      <c r="F500" s="1730"/>
      <c r="G500" s="164"/>
      <c r="H500" s="164"/>
    </row>
    <row r="501" spans="1:8" x14ac:dyDescent="0.15">
      <c r="B501" s="507"/>
      <c r="C501" s="1799"/>
      <c r="D501" s="1731"/>
      <c r="E501" s="1731"/>
      <c r="F501" s="1731"/>
      <c r="G501" s="164"/>
      <c r="H501" s="164"/>
    </row>
    <row r="503" spans="1:8" ht="14" thickBot="1" x14ac:dyDescent="0.2">
      <c r="B503" s="1801" t="s">
        <v>381</v>
      </c>
      <c r="C503" s="1801"/>
      <c r="D503" s="1801"/>
      <c r="E503" s="1801"/>
      <c r="F503" s="1801"/>
      <c r="G503" s="546" t="s">
        <v>281</v>
      </c>
      <c r="H503" s="546" t="s">
        <v>282</v>
      </c>
    </row>
    <row r="504" spans="1:8" x14ac:dyDescent="0.15">
      <c r="B504" s="507"/>
      <c r="C504" s="1798"/>
      <c r="D504" s="1730"/>
      <c r="E504" s="1730"/>
      <c r="F504" s="1730"/>
      <c r="G504" s="164"/>
      <c r="H504" s="164"/>
    </row>
    <row r="505" spans="1:8" x14ac:dyDescent="0.15">
      <c r="B505" s="507"/>
      <c r="C505" s="1799"/>
      <c r="D505" s="1731"/>
      <c r="E505" s="1731"/>
      <c r="F505" s="1731"/>
      <c r="G505" s="164"/>
      <c r="H505" s="164"/>
    </row>
    <row r="507" spans="1:8" ht="14" thickBot="1" x14ac:dyDescent="0.2">
      <c r="B507" s="1801" t="s">
        <v>396</v>
      </c>
      <c r="C507" s="1801"/>
      <c r="D507" s="1801"/>
      <c r="E507" s="1801"/>
      <c r="F507" s="1801"/>
      <c r="G507" s="546" t="s">
        <v>281</v>
      </c>
      <c r="H507" s="546" t="s">
        <v>282</v>
      </c>
    </row>
    <row r="508" spans="1:8" x14ac:dyDescent="0.15">
      <c r="A508" s="529"/>
      <c r="B508" s="507"/>
      <c r="C508" s="1798"/>
      <c r="D508" s="1730"/>
      <c r="E508" s="1730"/>
      <c r="F508" s="1730"/>
      <c r="G508" s="164"/>
      <c r="H508" s="164"/>
    </row>
    <row r="509" spans="1:8" x14ac:dyDescent="0.15">
      <c r="A509" s="529"/>
      <c r="B509" s="507"/>
      <c r="C509" s="1799"/>
      <c r="D509" s="1731"/>
      <c r="E509" s="1731"/>
      <c r="F509" s="1731"/>
      <c r="G509" s="164"/>
      <c r="H509" s="164"/>
    </row>
    <row r="510" spans="1:8" x14ac:dyDescent="0.15">
      <c r="C510" s="1799"/>
      <c r="D510" s="1731"/>
      <c r="E510" s="1731"/>
      <c r="F510" s="1731"/>
    </row>
    <row r="512" spans="1:8" x14ac:dyDescent="0.15">
      <c r="A512" s="677" t="s">
        <v>1317</v>
      </c>
      <c r="B512" s="678"/>
      <c r="C512" s="1000"/>
      <c r="D512" s="507"/>
      <c r="E512" s="507"/>
      <c r="F512" s="507"/>
      <c r="G512" s="526"/>
      <c r="H512" s="526"/>
    </row>
    <row r="513" spans="1:8" x14ac:dyDescent="0.15">
      <c r="A513" s="507"/>
      <c r="B513" s="507"/>
      <c r="C513" s="507"/>
      <c r="D513" s="507"/>
      <c r="E513" s="507"/>
      <c r="F513" s="507"/>
      <c r="G513" s="526"/>
      <c r="H513" s="526"/>
    </row>
    <row r="514" spans="1:8" ht="14" thickBot="1" x14ac:dyDescent="0.2">
      <c r="A514" s="529"/>
      <c r="B514" s="1801" t="s">
        <v>280</v>
      </c>
      <c r="C514" s="1801"/>
      <c r="D514" s="1801"/>
      <c r="E514" s="1801"/>
      <c r="F514" s="1801"/>
      <c r="G514" s="546" t="s">
        <v>281</v>
      </c>
      <c r="H514" s="546" t="s">
        <v>282</v>
      </c>
    </row>
    <row r="515" spans="1:8" x14ac:dyDescent="0.15">
      <c r="A515" s="529"/>
      <c r="B515" s="507"/>
      <c r="C515" s="1798"/>
      <c r="D515" s="1730"/>
      <c r="E515" s="1730"/>
      <c r="F515" s="1730"/>
      <c r="G515" s="164"/>
      <c r="H515" s="164"/>
    </row>
    <row r="516" spans="1:8" x14ac:dyDescent="0.15">
      <c r="A516" s="529"/>
      <c r="B516" s="507"/>
      <c r="C516" s="1799"/>
      <c r="D516" s="1731"/>
      <c r="E516" s="1731"/>
      <c r="F516" s="1731"/>
      <c r="G516" s="164"/>
      <c r="H516" s="164"/>
    </row>
    <row r="517" spans="1:8" x14ac:dyDescent="0.15">
      <c r="A517" s="529"/>
      <c r="B517" s="507"/>
      <c r="C517" s="1799"/>
      <c r="D517" s="1731"/>
      <c r="E517" s="1731"/>
      <c r="F517" s="1731"/>
      <c r="G517" s="164"/>
      <c r="H517" s="164"/>
    </row>
    <row r="518" spans="1:8" x14ac:dyDescent="0.15">
      <c r="A518" s="529"/>
      <c r="B518" s="507"/>
      <c r="C518" s="1799"/>
      <c r="D518" s="1731"/>
      <c r="E518" s="1731"/>
      <c r="F518" s="1731"/>
      <c r="G518" s="164"/>
      <c r="H518" s="164"/>
    </row>
    <row r="519" spans="1:8" x14ac:dyDescent="0.15">
      <c r="A519" s="529"/>
      <c r="B519" s="507"/>
      <c r="C519" s="1799"/>
      <c r="D519" s="1731"/>
      <c r="E519" s="1731"/>
      <c r="F519" s="1731"/>
      <c r="G519" s="164"/>
      <c r="H519" s="164"/>
    </row>
    <row r="520" spans="1:8" x14ac:dyDescent="0.15">
      <c r="A520" s="529"/>
      <c r="B520" s="507"/>
      <c r="C520" s="544"/>
      <c r="D520" s="507"/>
      <c r="E520" s="507"/>
      <c r="F520" s="507"/>
      <c r="G520" s="164"/>
      <c r="H520" s="164"/>
    </row>
    <row r="522" spans="1:8" x14ac:dyDescent="0.15">
      <c r="A522" s="677" t="s">
        <v>1318</v>
      </c>
      <c r="B522" s="678"/>
      <c r="C522" s="1000"/>
      <c r="D522" s="507"/>
      <c r="E522" s="507"/>
      <c r="F522" s="507"/>
      <c r="G522" s="526"/>
      <c r="H522" s="526"/>
    </row>
    <row r="524" spans="1:8" ht="14" thickBot="1" x14ac:dyDescent="0.2">
      <c r="A524" s="529"/>
      <c r="B524" s="1801" t="s">
        <v>280</v>
      </c>
      <c r="C524" s="1801"/>
      <c r="D524" s="1801"/>
      <c r="E524" s="1801"/>
      <c r="F524" s="1801"/>
      <c r="G524" s="546" t="s">
        <v>281</v>
      </c>
      <c r="H524" s="546" t="s">
        <v>282</v>
      </c>
    </row>
    <row r="525" spans="1:8" x14ac:dyDescent="0.15">
      <c r="A525" s="529"/>
      <c r="B525" s="507"/>
      <c r="C525" s="1798"/>
      <c r="D525" s="1729"/>
      <c r="E525" s="1729"/>
      <c r="F525" s="1729"/>
      <c r="G525" s="164"/>
      <c r="H525" s="164"/>
    </row>
    <row r="526" spans="1:8" x14ac:dyDescent="0.15">
      <c r="A526" s="529"/>
      <c r="B526" s="507"/>
      <c r="C526" s="1799"/>
      <c r="D526" s="1738"/>
      <c r="E526" s="1738"/>
      <c r="F526" s="1738"/>
      <c r="G526" s="164"/>
      <c r="H526" s="164"/>
    </row>
    <row r="527" spans="1:8" x14ac:dyDescent="0.15">
      <c r="A527" s="529"/>
      <c r="B527" s="507"/>
      <c r="C527" s="1799"/>
      <c r="D527" s="1738"/>
      <c r="E527" s="1738"/>
      <c r="F527" s="1738"/>
      <c r="G527" s="164"/>
      <c r="H527" s="164"/>
    </row>
    <row r="528" spans="1:8" x14ac:dyDescent="0.15">
      <c r="A528" s="529"/>
      <c r="B528" s="507"/>
      <c r="C528" s="1799"/>
      <c r="D528" s="1738"/>
      <c r="E528" s="1738"/>
      <c r="F528" s="1738"/>
      <c r="G528" s="164"/>
      <c r="H528" s="164"/>
    </row>
    <row r="530" spans="1:8" ht="14" thickBot="1" x14ac:dyDescent="0.2">
      <c r="A530" s="529"/>
      <c r="B530" s="1801" t="s">
        <v>284</v>
      </c>
      <c r="C530" s="1801"/>
      <c r="D530" s="1801"/>
      <c r="E530" s="1801"/>
      <c r="F530" s="1801"/>
      <c r="G530" s="546" t="s">
        <v>281</v>
      </c>
      <c r="H530" s="546" t="s">
        <v>282</v>
      </c>
    </row>
    <row r="531" spans="1:8" x14ac:dyDescent="0.15">
      <c r="A531" s="529"/>
      <c r="B531" s="507"/>
      <c r="C531" s="1799"/>
      <c r="D531" s="1738"/>
      <c r="E531" s="1738"/>
      <c r="F531" s="1738"/>
      <c r="G531" s="164"/>
      <c r="H531" s="164"/>
    </row>
    <row r="532" spans="1:8" x14ac:dyDescent="0.15">
      <c r="A532" s="529"/>
      <c r="B532" s="507"/>
      <c r="C532" s="1799"/>
      <c r="D532" s="1738"/>
      <c r="E532" s="1738"/>
      <c r="F532" s="1738"/>
      <c r="G532" s="164"/>
      <c r="H532" s="164"/>
    </row>
    <row r="533" spans="1:8" x14ac:dyDescent="0.15">
      <c r="A533" s="529"/>
      <c r="B533" s="507"/>
      <c r="C533" s="1799"/>
      <c r="D533" s="1738"/>
      <c r="E533" s="1738"/>
      <c r="F533" s="1738"/>
      <c r="G533" s="164"/>
      <c r="H533" s="164"/>
    </row>
    <row r="534" spans="1:8" x14ac:dyDescent="0.15">
      <c r="A534" s="529"/>
      <c r="B534" s="507"/>
      <c r="C534" s="1799"/>
      <c r="D534" s="1738"/>
      <c r="E534" s="1738"/>
      <c r="F534" s="1738"/>
      <c r="G534" s="526"/>
      <c r="H534" s="526"/>
    </row>
    <row r="535" spans="1:8" x14ac:dyDescent="0.15">
      <c r="A535" s="529"/>
      <c r="B535" s="507"/>
      <c r="C535" s="1799"/>
      <c r="D535" s="1738"/>
      <c r="E535" s="1738"/>
      <c r="F535" s="1738"/>
      <c r="G535" s="164"/>
      <c r="H535" s="164"/>
    </row>
    <row r="536" spans="1:8" x14ac:dyDescent="0.15">
      <c r="B536" s="507"/>
      <c r="C536" s="1799"/>
      <c r="D536" s="1738"/>
      <c r="E536" s="1738"/>
      <c r="F536" s="1738"/>
      <c r="G536" s="164"/>
      <c r="H536" s="164"/>
    </row>
    <row r="537" spans="1:8" x14ac:dyDescent="0.15">
      <c r="B537" s="507"/>
      <c r="C537" s="1799"/>
      <c r="D537" s="1738"/>
      <c r="E537" s="1738"/>
      <c r="F537" s="1738"/>
      <c r="G537" s="164"/>
      <c r="H537" s="164"/>
    </row>
    <row r="538" spans="1:8" x14ac:dyDescent="0.15">
      <c r="B538" s="507"/>
      <c r="C538" s="1799"/>
      <c r="D538" s="1738"/>
      <c r="E538" s="1738"/>
      <c r="F538" s="1738"/>
      <c r="G538" s="164"/>
      <c r="H538" s="164"/>
    </row>
    <row r="539" spans="1:8" x14ac:dyDescent="0.15">
      <c r="B539" s="507"/>
      <c r="C539" s="1799"/>
      <c r="D539" s="1738"/>
      <c r="E539" s="1738"/>
      <c r="F539" s="1738"/>
      <c r="G539" s="164"/>
      <c r="H539" s="164"/>
    </row>
    <row r="541" spans="1:8" ht="14" thickBot="1" x14ac:dyDescent="0.2">
      <c r="B541" s="1801" t="s">
        <v>288</v>
      </c>
      <c r="C541" s="1801"/>
      <c r="D541" s="1801"/>
      <c r="E541" s="1801"/>
      <c r="F541" s="1801"/>
      <c r="G541" s="546" t="s">
        <v>281</v>
      </c>
      <c r="H541" s="546" t="s">
        <v>282</v>
      </c>
    </row>
    <row r="542" spans="1:8" x14ac:dyDescent="0.15">
      <c r="B542" s="507"/>
      <c r="C542" s="1799"/>
      <c r="D542" s="1738"/>
      <c r="E542" s="1738"/>
      <c r="F542" s="1738"/>
      <c r="G542" s="164"/>
      <c r="H542" s="164"/>
    </row>
    <row r="543" spans="1:8" x14ac:dyDescent="0.15">
      <c r="B543" s="507"/>
      <c r="C543" s="1799"/>
      <c r="D543" s="1738"/>
      <c r="E543" s="1738"/>
      <c r="F543" s="1738"/>
      <c r="G543" s="164"/>
      <c r="H543" s="164"/>
    </row>
    <row r="544" spans="1:8" x14ac:dyDescent="0.15">
      <c r="B544" s="507"/>
      <c r="C544" s="1799"/>
      <c r="D544" s="1738"/>
      <c r="E544" s="1738"/>
      <c r="F544" s="1738"/>
      <c r="G544" s="164"/>
      <c r="H544" s="164"/>
    </row>
    <row r="545" spans="1:9" x14ac:dyDescent="0.15">
      <c r="B545" s="507"/>
      <c r="C545" s="1799"/>
      <c r="D545" s="1738"/>
      <c r="E545" s="1738"/>
      <c r="F545" s="1738"/>
      <c r="G545" s="164"/>
      <c r="H545" s="164"/>
    </row>
    <row r="546" spans="1:9" x14ac:dyDescent="0.15">
      <c r="B546" s="507"/>
      <c r="C546" s="1799"/>
      <c r="D546" s="1738"/>
      <c r="E546" s="1738"/>
      <c r="F546" s="1738"/>
      <c r="G546" s="164"/>
      <c r="H546" s="164"/>
    </row>
    <row r="548" spans="1:9" ht="14" thickBot="1" x14ac:dyDescent="0.2">
      <c r="B548" s="1801" t="s">
        <v>396</v>
      </c>
      <c r="C548" s="1801"/>
      <c r="D548" s="1801"/>
      <c r="E548" s="1801"/>
      <c r="F548" s="1801"/>
      <c r="G548" s="546" t="s">
        <v>281</v>
      </c>
      <c r="H548" s="546" t="s">
        <v>282</v>
      </c>
    </row>
    <row r="549" spans="1:9" x14ac:dyDescent="0.15">
      <c r="B549" s="507"/>
      <c r="C549" s="1799"/>
      <c r="D549" s="1738"/>
      <c r="E549" s="1738"/>
      <c r="F549" s="1738"/>
      <c r="G549" s="164"/>
      <c r="H549" s="164"/>
    </row>
    <row r="550" spans="1:9" x14ac:dyDescent="0.15">
      <c r="B550" s="507"/>
      <c r="C550" s="1799"/>
      <c r="D550" s="1738"/>
      <c r="E550" s="1738"/>
      <c r="F550" s="1738"/>
      <c r="G550" s="164"/>
      <c r="H550" s="164"/>
    </row>
    <row r="551" spans="1:9" x14ac:dyDescent="0.15">
      <c r="B551" s="544"/>
      <c r="C551" s="1799"/>
      <c r="D551" s="1738"/>
      <c r="E551" s="1738"/>
      <c r="F551" s="1738"/>
      <c r="G551" s="164"/>
      <c r="H551" s="164"/>
    </row>
    <row r="552" spans="1:9" x14ac:dyDescent="0.15">
      <c r="A552" s="529"/>
      <c r="B552" s="507"/>
      <c r="C552" s="1799"/>
      <c r="D552" s="1738"/>
      <c r="E552" s="1738"/>
      <c r="F552" s="1738"/>
      <c r="G552" s="164"/>
      <c r="H552" s="164"/>
      <c r="I552" s="507"/>
    </row>
    <row r="553" spans="1:9" x14ac:dyDescent="0.15">
      <c r="A553" s="529"/>
      <c r="B553" s="507"/>
      <c r="C553" s="1799"/>
      <c r="D553" s="1738"/>
      <c r="E553" s="1738"/>
      <c r="F553" s="1738"/>
      <c r="G553" s="164"/>
      <c r="H553" s="164"/>
      <c r="I553" s="507"/>
    </row>
    <row r="554" spans="1:9" x14ac:dyDescent="0.15">
      <c r="A554" s="529"/>
      <c r="B554" s="507"/>
      <c r="C554" s="1799"/>
      <c r="D554" s="1738"/>
      <c r="E554" s="1738"/>
      <c r="F554" s="1738"/>
      <c r="G554" s="507"/>
      <c r="H554" s="507"/>
      <c r="I554" s="507"/>
    </row>
    <row r="555" spans="1:9" x14ac:dyDescent="0.15">
      <c r="A555" s="529" t="s">
        <v>293</v>
      </c>
      <c r="B555" s="1731"/>
      <c r="C555" s="1731"/>
      <c r="D555" s="1731"/>
      <c r="E555" s="1738"/>
      <c r="F555" s="1738"/>
      <c r="G555" s="1738"/>
      <c r="H555" s="526"/>
      <c r="I555" s="507"/>
    </row>
    <row r="556" spans="1:9" x14ac:dyDescent="0.15">
      <c r="A556" s="529"/>
      <c r="B556" s="1731"/>
      <c r="C556" s="1731"/>
      <c r="D556" s="1731"/>
      <c r="E556" s="1731"/>
      <c r="F556" s="1731"/>
      <c r="G556" s="1731"/>
      <c r="H556" s="526"/>
      <c r="I556" s="507"/>
    </row>
    <row r="557" spans="1:9" x14ac:dyDescent="0.15">
      <c r="A557" s="529"/>
      <c r="B557" s="1731"/>
      <c r="C557" s="1731"/>
      <c r="D557" s="1731"/>
      <c r="E557" s="1731"/>
      <c r="F557" s="1731"/>
      <c r="G557" s="1731"/>
      <c r="H557" s="526"/>
      <c r="I557" s="507"/>
    </row>
    <row r="558" spans="1:9" x14ac:dyDescent="0.15">
      <c r="A558" s="529"/>
      <c r="B558" s="1731"/>
      <c r="C558" s="1731"/>
      <c r="D558" s="1731"/>
      <c r="E558" s="1731"/>
      <c r="F558" s="1731"/>
      <c r="G558" s="1731"/>
      <c r="H558" s="526"/>
      <c r="I558" s="507"/>
    </row>
    <row r="559" spans="1:9" x14ac:dyDescent="0.15">
      <c r="A559" s="529"/>
      <c r="B559" s="507"/>
      <c r="C559" s="507"/>
      <c r="D559" s="507"/>
      <c r="E559" s="507"/>
      <c r="F559" s="507"/>
      <c r="G559" s="507"/>
      <c r="H559" s="526"/>
      <c r="I559" s="507"/>
    </row>
    <row r="561" spans="1:9" x14ac:dyDescent="0.15">
      <c r="A561" s="677" t="s">
        <v>1319</v>
      </c>
      <c r="B561" s="678"/>
      <c r="C561" s="1000"/>
      <c r="D561" s="507"/>
      <c r="E561" s="507"/>
      <c r="F561" s="507"/>
      <c r="G561" s="526"/>
      <c r="H561" s="526"/>
      <c r="I561" s="507"/>
    </row>
    <row r="563" spans="1:9" ht="14" thickBot="1" x14ac:dyDescent="0.2">
      <c r="A563" s="529"/>
      <c r="B563" s="1801" t="s">
        <v>440</v>
      </c>
      <c r="C563" s="1801"/>
      <c r="D563" s="1801"/>
      <c r="E563" s="1801"/>
      <c r="F563" s="1801"/>
      <c r="G563" s="1801"/>
      <c r="H563" s="546" t="s">
        <v>281</v>
      </c>
      <c r="I563" s="546" t="s">
        <v>282</v>
      </c>
    </row>
    <row r="564" spans="1:9" x14ac:dyDescent="0.15">
      <c r="A564" s="529"/>
      <c r="B564" s="507"/>
      <c r="C564" s="1798"/>
      <c r="D564" s="1730"/>
      <c r="E564" s="1730"/>
      <c r="F564" s="1730"/>
      <c r="G564" s="1730"/>
      <c r="H564" s="164"/>
      <c r="I564" s="164"/>
    </row>
    <row r="565" spans="1:9" x14ac:dyDescent="0.15">
      <c r="A565" s="529"/>
      <c r="B565" s="507"/>
      <c r="C565" s="1799"/>
      <c r="D565" s="1731"/>
      <c r="E565" s="1731"/>
      <c r="F565" s="1731"/>
      <c r="G565" s="1731"/>
      <c r="H565" s="164"/>
      <c r="I565" s="164"/>
    </row>
    <row r="566" spans="1:9" x14ac:dyDescent="0.15">
      <c r="A566" s="529"/>
      <c r="B566" s="507"/>
      <c r="C566" s="1799"/>
      <c r="D566" s="1731"/>
      <c r="E566" s="1731"/>
      <c r="F566" s="1731"/>
      <c r="G566" s="1731"/>
      <c r="H566" s="526"/>
      <c r="I566" s="526"/>
    </row>
    <row r="567" spans="1:9" x14ac:dyDescent="0.15">
      <c r="A567" s="529"/>
      <c r="B567" s="507"/>
      <c r="C567" s="1799"/>
      <c r="D567" s="1731"/>
      <c r="E567" s="1731"/>
      <c r="F567" s="1731"/>
      <c r="G567" s="1731"/>
      <c r="H567" s="164"/>
      <c r="I567" s="164"/>
    </row>
    <row r="568" spans="1:9" x14ac:dyDescent="0.15">
      <c r="A568" s="529"/>
      <c r="B568" s="507"/>
      <c r="C568" s="1799"/>
      <c r="D568" s="1731"/>
      <c r="E568" s="1731"/>
      <c r="F568" s="1731"/>
      <c r="G568" s="1731"/>
      <c r="H568" s="164"/>
      <c r="I568" s="164"/>
    </row>
    <row r="569" spans="1:9" x14ac:dyDescent="0.15">
      <c r="B569" s="507"/>
      <c r="C569" s="1799"/>
      <c r="D569" s="1731"/>
      <c r="E569" s="1731"/>
      <c r="F569" s="1731"/>
      <c r="G569" s="1731"/>
      <c r="H569" s="164"/>
      <c r="I569" s="164"/>
    </row>
    <row r="570" spans="1:9" x14ac:dyDescent="0.15">
      <c r="B570" s="507"/>
      <c r="C570" s="507"/>
      <c r="D570" s="507"/>
      <c r="E570" s="507"/>
      <c r="F570" s="507"/>
      <c r="G570" s="526"/>
      <c r="H570" s="526"/>
      <c r="I570" s="526"/>
    </row>
    <row r="571" spans="1:9" ht="14" thickBot="1" x14ac:dyDescent="0.2">
      <c r="B571" s="1801" t="s">
        <v>441</v>
      </c>
      <c r="C571" s="1801"/>
      <c r="D571" s="1801"/>
      <c r="E571" s="1801"/>
      <c r="F571" s="1801"/>
      <c r="G571" s="1801"/>
      <c r="H571" s="546" t="s">
        <v>281</v>
      </c>
      <c r="I571" s="546" t="s">
        <v>282</v>
      </c>
    </row>
    <row r="572" spans="1:9" x14ac:dyDescent="0.15">
      <c r="B572" s="507"/>
      <c r="C572" s="1798"/>
      <c r="D572" s="1730"/>
      <c r="E572" s="1730"/>
      <c r="F572" s="1730"/>
      <c r="G572" s="1730"/>
      <c r="H572" s="164"/>
      <c r="I572" s="164"/>
    </row>
    <row r="573" spans="1:9" x14ac:dyDescent="0.15">
      <c r="B573" s="507"/>
      <c r="C573" s="1799"/>
      <c r="D573" s="1731"/>
      <c r="E573" s="1731"/>
      <c r="F573" s="1731"/>
      <c r="G573" s="1731"/>
      <c r="H573" s="164"/>
      <c r="I573" s="164"/>
    </row>
    <row r="574" spans="1:9" x14ac:dyDescent="0.15">
      <c r="B574" s="507"/>
      <c r="C574" s="1799"/>
      <c r="D574" s="1731"/>
      <c r="E574" s="1731"/>
      <c r="F574" s="1731"/>
      <c r="G574" s="1731"/>
      <c r="H574" s="164"/>
      <c r="I574" s="164"/>
    </row>
    <row r="575" spans="1:9" x14ac:dyDescent="0.15">
      <c r="B575" s="507"/>
      <c r="C575" s="1799"/>
      <c r="D575" s="1731"/>
      <c r="E575" s="1731"/>
      <c r="F575" s="1731"/>
      <c r="G575" s="1731"/>
      <c r="H575" s="164"/>
      <c r="I575" s="164"/>
    </row>
    <row r="576" spans="1:9" x14ac:dyDescent="0.15">
      <c r="B576" s="507"/>
      <c r="C576" s="1799"/>
      <c r="D576" s="1731"/>
      <c r="E576" s="1731"/>
      <c r="F576" s="1731"/>
      <c r="G576" s="1731"/>
      <c r="H576" s="164"/>
      <c r="I576" s="164"/>
    </row>
    <row r="577" spans="1:9" x14ac:dyDescent="0.15">
      <c r="B577" s="507"/>
      <c r="C577" s="507"/>
      <c r="D577" s="507"/>
      <c r="E577" s="507"/>
      <c r="F577" s="507"/>
      <c r="G577" s="526"/>
      <c r="H577" s="526"/>
      <c r="I577" s="526"/>
    </row>
    <row r="578" spans="1:9" ht="14" thickBot="1" x14ac:dyDescent="0.2">
      <c r="B578" s="1801" t="s">
        <v>397</v>
      </c>
      <c r="C578" s="1801"/>
      <c r="D578" s="1801"/>
      <c r="E578" s="1801"/>
      <c r="F578" s="1801"/>
      <c r="G578" s="1801"/>
      <c r="H578" s="546" t="s">
        <v>281</v>
      </c>
      <c r="I578" s="546" t="s">
        <v>282</v>
      </c>
    </row>
    <row r="579" spans="1:9" x14ac:dyDescent="0.15">
      <c r="A579" s="529"/>
      <c r="B579" s="507"/>
      <c r="C579" s="1799"/>
      <c r="D579" s="1731"/>
      <c r="E579" s="1731"/>
      <c r="F579" s="1731"/>
      <c r="G579" s="1731"/>
      <c r="H579" s="164"/>
      <c r="I579" s="164"/>
    </row>
    <row r="580" spans="1:9" x14ac:dyDescent="0.15">
      <c r="A580" s="529"/>
      <c r="B580" s="507"/>
      <c r="C580" s="1799"/>
      <c r="D580" s="1731"/>
      <c r="E580" s="1731"/>
      <c r="F580" s="1731"/>
      <c r="G580" s="1731"/>
      <c r="H580" s="164"/>
      <c r="I580" s="164"/>
    </row>
    <row r="581" spans="1:9" x14ac:dyDescent="0.15">
      <c r="A581" s="529"/>
      <c r="B581" s="507"/>
      <c r="C581" s="1799"/>
      <c r="D581" s="1731"/>
      <c r="E581" s="1731"/>
      <c r="F581" s="1731"/>
      <c r="G581" s="1731"/>
      <c r="H581" s="164"/>
      <c r="I581" s="164"/>
    </row>
    <row r="582" spans="1:9" x14ac:dyDescent="0.15">
      <c r="A582" s="529"/>
      <c r="B582" s="507"/>
      <c r="C582" s="1731"/>
      <c r="D582" s="1738"/>
      <c r="E582" s="1738"/>
      <c r="F582" s="1738"/>
      <c r="G582" s="1738"/>
      <c r="H582" s="526"/>
      <c r="I582" s="526"/>
    </row>
    <row r="583" spans="1:9" x14ac:dyDescent="0.15">
      <c r="A583" s="529"/>
      <c r="B583" s="507"/>
      <c r="C583" s="1799"/>
      <c r="D583" s="1731"/>
      <c r="E583" s="1731"/>
      <c r="F583" s="1731"/>
      <c r="G583" s="1731"/>
      <c r="H583" s="164"/>
      <c r="I583" s="164"/>
    </row>
    <row r="584" spans="1:9" x14ac:dyDescent="0.15">
      <c r="A584" s="529"/>
      <c r="B584" s="507"/>
      <c r="C584" s="1799"/>
      <c r="D584" s="1731"/>
      <c r="E584" s="1731"/>
      <c r="F584" s="1731"/>
      <c r="G584" s="1731"/>
      <c r="H584" s="164"/>
      <c r="I584" s="164"/>
    </row>
    <row r="585" spans="1:9" x14ac:dyDescent="0.15">
      <c r="A585" s="529"/>
      <c r="B585" s="507"/>
      <c r="C585" s="1799"/>
      <c r="D585" s="1731"/>
      <c r="E585" s="1731"/>
      <c r="F585" s="1731"/>
      <c r="G585" s="1731"/>
      <c r="H585" s="164"/>
      <c r="I585" s="164"/>
    </row>
    <row r="586" spans="1:9" x14ac:dyDescent="0.15">
      <c r="A586" s="529"/>
      <c r="B586" s="507"/>
      <c r="C586" s="1799"/>
      <c r="D586" s="1731"/>
      <c r="E586" s="1731"/>
      <c r="F586" s="1731"/>
      <c r="G586" s="1731"/>
      <c r="H586" s="164"/>
      <c r="I586" s="164"/>
    </row>
    <row r="587" spans="1:9" x14ac:dyDescent="0.15">
      <c r="A587" s="529"/>
      <c r="B587" s="507"/>
      <c r="C587" s="544"/>
      <c r="D587" s="507"/>
      <c r="E587" s="507"/>
      <c r="F587" s="507"/>
      <c r="G587" s="507"/>
      <c r="H587" s="164"/>
      <c r="I587" s="164"/>
    </row>
    <row r="589" spans="1:9" x14ac:dyDescent="0.15">
      <c r="A589" s="677" t="s">
        <v>1320</v>
      </c>
      <c r="B589" s="678"/>
      <c r="C589" s="1000"/>
      <c r="D589" s="1000"/>
      <c r="E589" s="507"/>
      <c r="F589" s="507"/>
      <c r="G589" s="526"/>
      <c r="H589" s="526"/>
      <c r="I589" s="507"/>
    </row>
    <row r="590" spans="1:9" x14ac:dyDescent="0.15">
      <c r="B590" s="945"/>
    </row>
    <row r="591" spans="1:9" ht="14" thickBot="1" x14ac:dyDescent="0.2">
      <c r="A591" s="529" t="s">
        <v>384</v>
      </c>
      <c r="B591" s="545"/>
      <c r="C591" s="545"/>
      <c r="D591" s="545"/>
      <c r="E591" s="545"/>
      <c r="F591" s="545"/>
      <c r="G591" s="545"/>
      <c r="H591" s="546" t="s">
        <v>281</v>
      </c>
      <c r="I591" s="546" t="s">
        <v>282</v>
      </c>
    </row>
    <row r="592" spans="1:9" x14ac:dyDescent="0.15">
      <c r="A592" s="529"/>
      <c r="B592" s="507"/>
      <c r="C592" s="1798"/>
      <c r="D592" s="1730"/>
      <c r="E592" s="1730"/>
      <c r="F592" s="1730"/>
      <c r="G592" s="1730"/>
      <c r="H592" s="164"/>
      <c r="I592" s="164"/>
    </row>
    <row r="593" spans="1:9" x14ac:dyDescent="0.15">
      <c r="A593" s="529"/>
      <c r="B593" s="507"/>
      <c r="C593" s="1799"/>
      <c r="D593" s="1731"/>
      <c r="E593" s="1731"/>
      <c r="F593" s="1731"/>
      <c r="G593" s="1731"/>
      <c r="H593" s="164"/>
      <c r="I593" s="164"/>
    </row>
    <row r="594" spans="1:9" x14ac:dyDescent="0.15">
      <c r="A594" s="529"/>
      <c r="B594" s="507"/>
      <c r="C594" s="1799"/>
      <c r="D594" s="1731"/>
      <c r="E594" s="1731"/>
      <c r="F594" s="1731"/>
      <c r="G594" s="1731"/>
      <c r="H594" s="164"/>
      <c r="I594" s="164"/>
    </row>
    <row r="595" spans="1:9" x14ac:dyDescent="0.15">
      <c r="A595" s="529"/>
      <c r="B595" s="507"/>
      <c r="C595" s="533"/>
      <c r="D595" s="507"/>
      <c r="E595" s="507"/>
      <c r="F595" s="507"/>
      <c r="G595" s="507"/>
      <c r="H595" s="526"/>
      <c r="I595" s="526"/>
    </row>
    <row r="596" spans="1:9" ht="14" thickBot="1" x14ac:dyDescent="0.2">
      <c r="A596" s="529">
        <v>2</v>
      </c>
      <c r="B596" s="545"/>
      <c r="C596" s="545"/>
      <c r="D596" s="545"/>
      <c r="E596" s="545"/>
      <c r="F596" s="545"/>
      <c r="G596" s="545"/>
      <c r="H596" s="546" t="s">
        <v>281</v>
      </c>
      <c r="I596" s="546" t="s">
        <v>282</v>
      </c>
    </row>
    <row r="597" spans="1:9" x14ac:dyDescent="0.15">
      <c r="A597" s="507"/>
      <c r="B597" s="507"/>
      <c r="C597" s="1798"/>
      <c r="D597" s="1730"/>
      <c r="E597" s="1730"/>
      <c r="F597" s="1730"/>
      <c r="G597" s="1730"/>
      <c r="H597" s="164"/>
      <c r="I597" s="164"/>
    </row>
    <row r="598" spans="1:9" x14ac:dyDescent="0.15">
      <c r="A598" s="529"/>
      <c r="B598" s="507"/>
      <c r="C598" s="1799"/>
      <c r="D598" s="1731"/>
      <c r="E598" s="1731"/>
      <c r="F598" s="1731"/>
      <c r="G598" s="1731"/>
      <c r="H598" s="164"/>
      <c r="I598" s="164"/>
    </row>
    <row r="599" spans="1:9" x14ac:dyDescent="0.15">
      <c r="A599" s="529"/>
      <c r="B599" s="507"/>
      <c r="C599" s="1799"/>
      <c r="D599" s="1731"/>
      <c r="E599" s="1731"/>
      <c r="F599" s="1731"/>
      <c r="G599" s="1731"/>
      <c r="H599" s="164"/>
      <c r="I599" s="164"/>
    </row>
    <row r="600" spans="1:9" x14ac:dyDescent="0.15">
      <c r="A600" s="529"/>
      <c r="B600" s="507"/>
      <c r="C600" s="507"/>
      <c r="D600" s="507"/>
      <c r="E600" s="507"/>
      <c r="F600" s="507"/>
      <c r="G600" s="507"/>
      <c r="H600" s="526"/>
      <c r="I600" s="526"/>
    </row>
    <row r="601" spans="1:9" ht="14" thickBot="1" x14ac:dyDescent="0.2">
      <c r="A601" s="529">
        <v>3</v>
      </c>
      <c r="B601" s="545"/>
      <c r="C601" s="545"/>
      <c r="D601" s="545"/>
      <c r="E601" s="545"/>
      <c r="F601" s="545"/>
      <c r="G601" s="545"/>
      <c r="H601" s="546" t="s">
        <v>281</v>
      </c>
      <c r="I601" s="546" t="s">
        <v>282</v>
      </c>
    </row>
    <row r="602" spans="1:9" x14ac:dyDescent="0.15">
      <c r="A602" s="507"/>
      <c r="B602" s="507"/>
      <c r="C602" s="1798"/>
      <c r="D602" s="1730"/>
      <c r="E602" s="1730"/>
      <c r="F602" s="1730"/>
      <c r="G602" s="1730"/>
      <c r="H602" s="164"/>
      <c r="I602" s="164"/>
    </row>
    <row r="603" spans="1:9" x14ac:dyDescent="0.15">
      <c r="A603" s="529"/>
      <c r="B603" s="507"/>
      <c r="C603" s="1799"/>
      <c r="D603" s="1731"/>
      <c r="E603" s="1731"/>
      <c r="F603" s="1731"/>
      <c r="G603" s="1731"/>
      <c r="H603" s="164"/>
      <c r="I603" s="164"/>
    </row>
    <row r="604" spans="1:9" x14ac:dyDescent="0.15">
      <c r="A604" s="529"/>
      <c r="B604" s="507"/>
      <c r="C604" s="544"/>
      <c r="D604" s="507"/>
      <c r="E604" s="507"/>
      <c r="F604" s="507"/>
      <c r="G604" s="507"/>
      <c r="H604" s="164"/>
      <c r="I604" s="164"/>
    </row>
    <row r="605" spans="1:9" ht="14" thickBot="1" x14ac:dyDescent="0.2">
      <c r="A605" s="529"/>
      <c r="B605" s="545"/>
      <c r="C605" s="545"/>
      <c r="D605" s="545"/>
      <c r="E605" s="545"/>
      <c r="F605" s="545"/>
      <c r="G605" s="545"/>
      <c r="H605" s="546" t="s">
        <v>281</v>
      </c>
      <c r="I605" s="546" t="s">
        <v>282</v>
      </c>
    </row>
    <row r="606" spans="1:9" x14ac:dyDescent="0.15">
      <c r="A606" s="529"/>
      <c r="B606" s="507"/>
      <c r="C606" s="1798"/>
      <c r="D606" s="1730"/>
      <c r="E606" s="1730"/>
      <c r="F606" s="1730"/>
      <c r="G606" s="1730"/>
      <c r="H606" s="164"/>
      <c r="I606" s="164"/>
    </row>
    <row r="607" spans="1:9" x14ac:dyDescent="0.15">
      <c r="A607" s="529"/>
      <c r="B607" s="507"/>
      <c r="C607" s="1799"/>
      <c r="D607" s="1731"/>
      <c r="E607" s="1731"/>
      <c r="F607" s="1731"/>
      <c r="G607" s="1731"/>
      <c r="H607" s="164"/>
      <c r="I607" s="164"/>
    </row>
    <row r="608" spans="1:9" x14ac:dyDescent="0.15">
      <c r="A608" s="529"/>
      <c r="B608" s="507"/>
      <c r="C608" s="1799"/>
      <c r="D608" s="1731"/>
      <c r="E608" s="1731"/>
      <c r="F608" s="1731"/>
      <c r="G608" s="1731"/>
      <c r="H608" s="164"/>
      <c r="I608" s="164"/>
    </row>
    <row r="609" spans="1:9" x14ac:dyDescent="0.15">
      <c r="A609" s="529"/>
      <c r="B609" s="507"/>
      <c r="C609" s="1799"/>
      <c r="D609" s="1731"/>
      <c r="E609" s="1731"/>
      <c r="F609" s="1731"/>
      <c r="G609" s="1731"/>
      <c r="H609" s="164"/>
      <c r="I609" s="164"/>
    </row>
    <row r="610" spans="1:9" x14ac:dyDescent="0.15">
      <c r="A610" s="529"/>
      <c r="B610" s="507"/>
      <c r="C610" s="1799"/>
      <c r="D610" s="1731"/>
      <c r="E610" s="1731"/>
      <c r="F610" s="1731"/>
      <c r="G610" s="1731"/>
      <c r="H610" s="166"/>
      <c r="I610" s="164"/>
    </row>
    <row r="611" spans="1:9" x14ac:dyDescent="0.15">
      <c r="A611" s="529"/>
      <c r="B611" s="507"/>
      <c r="C611" s="544"/>
      <c r="D611" s="507"/>
      <c r="E611" s="507"/>
      <c r="F611" s="507"/>
      <c r="G611" s="507"/>
      <c r="H611" s="166"/>
      <c r="I611" s="164"/>
    </row>
    <row r="612" spans="1:9" ht="14" thickBot="1" x14ac:dyDescent="0.2">
      <c r="A612" s="529"/>
      <c r="B612" s="545"/>
      <c r="C612" s="545"/>
      <c r="D612" s="545"/>
      <c r="E612" s="545"/>
      <c r="F612" s="545"/>
      <c r="G612" s="545"/>
      <c r="H612" s="546" t="s">
        <v>281</v>
      </c>
      <c r="I612" s="546" t="s">
        <v>282</v>
      </c>
    </row>
    <row r="613" spans="1:9" x14ac:dyDescent="0.15">
      <c r="A613" s="529"/>
      <c r="B613" s="507"/>
      <c r="C613" s="1798"/>
      <c r="D613" s="1730"/>
      <c r="E613" s="1730"/>
      <c r="F613" s="1730"/>
      <c r="G613" s="1730"/>
      <c r="H613" s="164"/>
      <c r="I613" s="164"/>
    </row>
    <row r="614" spans="1:9" x14ac:dyDescent="0.15">
      <c r="A614" s="529"/>
      <c r="B614" s="507"/>
      <c r="C614" s="1799"/>
      <c r="D614" s="1731"/>
      <c r="E614" s="1731"/>
      <c r="F614" s="1731"/>
      <c r="G614" s="1731"/>
      <c r="H614" s="164"/>
      <c r="I614" s="164"/>
    </row>
    <row r="615" spans="1:9" x14ac:dyDescent="0.15">
      <c r="A615" s="529"/>
      <c r="B615" s="507"/>
      <c r="C615" s="544"/>
      <c r="D615" s="507"/>
      <c r="E615" s="507"/>
      <c r="F615" s="507"/>
      <c r="G615" s="507"/>
      <c r="H615" s="164"/>
      <c r="I615" s="164"/>
    </row>
    <row r="616" spans="1:9" ht="14" thickBot="1" x14ac:dyDescent="0.2">
      <c r="A616" s="529"/>
      <c r="B616" s="545"/>
      <c r="C616" s="545"/>
      <c r="D616" s="545"/>
      <c r="E616" s="545"/>
      <c r="F616" s="545"/>
      <c r="G616" s="545"/>
      <c r="H616" s="546" t="s">
        <v>281</v>
      </c>
      <c r="I616" s="546" t="s">
        <v>282</v>
      </c>
    </row>
    <row r="617" spans="1:9" x14ac:dyDescent="0.15">
      <c r="A617" s="529"/>
      <c r="B617" s="507"/>
      <c r="C617" s="1798"/>
      <c r="D617" s="1730"/>
      <c r="E617" s="1730"/>
      <c r="F617" s="1730"/>
      <c r="G617" s="1730"/>
      <c r="H617" s="164"/>
      <c r="I617" s="164"/>
    </row>
    <row r="618" spans="1:9" x14ac:dyDescent="0.15">
      <c r="A618" s="529"/>
      <c r="B618" s="507"/>
      <c r="C618" s="1799"/>
      <c r="D618" s="1731"/>
      <c r="E618" s="1731"/>
      <c r="F618" s="1731"/>
      <c r="G618" s="1731"/>
      <c r="H618" s="164"/>
      <c r="I618" s="164"/>
    </row>
    <row r="619" spans="1:9" x14ac:dyDescent="0.15">
      <c r="A619" s="529"/>
      <c r="B619" s="507"/>
      <c r="C619" s="507"/>
      <c r="D619" s="507"/>
      <c r="E619" s="507"/>
      <c r="F619" s="507"/>
      <c r="G619" s="507"/>
      <c r="H619" s="526"/>
      <c r="I619" s="526"/>
    </row>
    <row r="620" spans="1:9" ht="14" thickBot="1" x14ac:dyDescent="0.2">
      <c r="A620" s="529">
        <v>4</v>
      </c>
      <c r="B620" s="545"/>
      <c r="C620" s="545"/>
      <c r="D620" s="545"/>
      <c r="E620" s="545"/>
      <c r="F620" s="545"/>
      <c r="G620" s="545"/>
      <c r="H620" s="546" t="s">
        <v>281</v>
      </c>
      <c r="I620" s="546" t="s">
        <v>282</v>
      </c>
    </row>
    <row r="621" spans="1:9" x14ac:dyDescent="0.15">
      <c r="A621" s="507"/>
      <c r="B621" s="507"/>
      <c r="C621" s="1798"/>
      <c r="D621" s="1730"/>
      <c r="E621" s="1730"/>
      <c r="F621" s="1730"/>
      <c r="G621" s="1730"/>
      <c r="H621" s="164"/>
      <c r="I621" s="164"/>
    </row>
    <row r="622" spans="1:9" x14ac:dyDescent="0.15">
      <c r="A622" s="529"/>
      <c r="B622" s="507"/>
      <c r="C622" s="1799"/>
      <c r="D622" s="1731"/>
      <c r="E622" s="1731"/>
      <c r="F622" s="1731"/>
      <c r="G622" s="1731"/>
      <c r="H622" s="164"/>
      <c r="I622" s="164"/>
    </row>
    <row r="623" spans="1:9" x14ac:dyDescent="0.15">
      <c r="A623" s="529"/>
      <c r="B623" s="507"/>
      <c r="C623" s="1799"/>
      <c r="D623" s="1731"/>
      <c r="E623" s="1731"/>
      <c r="F623" s="1731"/>
      <c r="G623" s="1731"/>
      <c r="H623" s="164"/>
      <c r="I623" s="164"/>
    </row>
    <row r="624" spans="1:9" x14ac:dyDescent="0.15">
      <c r="A624" s="529"/>
      <c r="B624" s="507"/>
      <c r="C624" s="507"/>
      <c r="D624" s="507"/>
      <c r="E624" s="507"/>
      <c r="F624" s="507"/>
      <c r="G624" s="507"/>
      <c r="H624" s="526"/>
      <c r="I624" s="526"/>
    </row>
    <row r="625" spans="1:9" ht="14" thickBot="1" x14ac:dyDescent="0.2">
      <c r="A625" s="529">
        <v>5</v>
      </c>
      <c r="B625" s="545"/>
      <c r="C625" s="545"/>
      <c r="D625" s="545"/>
      <c r="E625" s="545"/>
      <c r="F625" s="545"/>
      <c r="G625" s="545"/>
      <c r="H625" s="546" t="s">
        <v>281</v>
      </c>
      <c r="I625" s="546" t="s">
        <v>282</v>
      </c>
    </row>
    <row r="626" spans="1:9" x14ac:dyDescent="0.15">
      <c r="A626" s="507"/>
      <c r="B626" s="507"/>
      <c r="C626" s="1798"/>
      <c r="D626" s="1730"/>
      <c r="E626" s="1730"/>
      <c r="F626" s="1730"/>
      <c r="G626" s="1730"/>
      <c r="H626" s="164"/>
      <c r="I626" s="164"/>
    </row>
    <row r="627" spans="1:9" x14ac:dyDescent="0.15">
      <c r="A627" s="529"/>
      <c r="B627" s="507"/>
      <c r="C627" s="1799"/>
      <c r="D627" s="1731"/>
      <c r="E627" s="1731"/>
      <c r="F627" s="1731"/>
      <c r="G627" s="1731"/>
      <c r="H627" s="164"/>
      <c r="I627" s="164"/>
    </row>
    <row r="628" spans="1:9" x14ac:dyDescent="0.15">
      <c r="A628" s="529"/>
      <c r="B628" s="507"/>
      <c r="C628" s="1731"/>
      <c r="D628" s="1738"/>
      <c r="E628" s="1738"/>
      <c r="F628" s="1738"/>
      <c r="G628" s="1738"/>
      <c r="H628" s="526"/>
      <c r="I628" s="526"/>
    </row>
    <row r="629" spans="1:9" x14ac:dyDescent="0.15">
      <c r="A629" s="529"/>
      <c r="B629" s="507"/>
      <c r="C629" s="1799"/>
      <c r="D629" s="1731"/>
      <c r="E629" s="1731"/>
      <c r="F629" s="1731"/>
      <c r="G629" s="1731"/>
      <c r="H629" s="164"/>
      <c r="I629" s="164"/>
    </row>
    <row r="630" spans="1:9" x14ac:dyDescent="0.15">
      <c r="A630" s="529"/>
      <c r="B630" s="507"/>
      <c r="C630" s="1799"/>
      <c r="D630" s="1731"/>
      <c r="E630" s="1731"/>
      <c r="F630" s="1731"/>
      <c r="G630" s="1731"/>
      <c r="H630" s="164"/>
      <c r="I630" s="164"/>
    </row>
    <row r="631" spans="1:9" x14ac:dyDescent="0.15">
      <c r="A631" s="529"/>
      <c r="B631" s="507"/>
      <c r="C631" s="1799"/>
      <c r="D631" s="1731"/>
      <c r="E631" s="1731"/>
      <c r="F631" s="1731"/>
      <c r="G631" s="1731"/>
      <c r="H631" s="164"/>
      <c r="I631" s="164"/>
    </row>
    <row r="632" spans="1:9" x14ac:dyDescent="0.15">
      <c r="A632" s="529"/>
      <c r="B632" s="507"/>
      <c r="C632" s="507"/>
      <c r="D632" s="507"/>
      <c r="E632" s="507"/>
      <c r="F632" s="507"/>
      <c r="G632" s="507"/>
      <c r="H632" s="526"/>
      <c r="I632" s="526"/>
    </row>
    <row r="633" spans="1:9" ht="14" thickBot="1" x14ac:dyDescent="0.2">
      <c r="A633" s="529">
        <v>6</v>
      </c>
      <c r="B633" s="545"/>
      <c r="C633" s="545"/>
      <c r="D633" s="545"/>
      <c r="E633" s="545"/>
      <c r="F633" s="545"/>
      <c r="G633" s="545"/>
      <c r="H633" s="546" t="s">
        <v>281</v>
      </c>
      <c r="I633" s="546" t="s">
        <v>282</v>
      </c>
    </row>
    <row r="634" spans="1:9" x14ac:dyDescent="0.15">
      <c r="A634" s="507"/>
      <c r="B634" s="507"/>
      <c r="C634" s="1798"/>
      <c r="D634" s="1730"/>
      <c r="E634" s="1730"/>
      <c r="F634" s="1730"/>
      <c r="G634" s="1730"/>
      <c r="H634" s="164"/>
      <c r="I634" s="164"/>
    </row>
    <row r="635" spans="1:9" x14ac:dyDescent="0.15">
      <c r="A635" s="529"/>
      <c r="B635" s="507"/>
      <c r="C635" s="1799"/>
      <c r="D635" s="1731"/>
      <c r="E635" s="1731"/>
      <c r="F635" s="1731"/>
      <c r="G635" s="1731"/>
      <c r="H635" s="164"/>
      <c r="I635" s="164"/>
    </row>
    <row r="636" spans="1:9" x14ac:dyDescent="0.15">
      <c r="A636" s="529"/>
      <c r="B636" s="507"/>
      <c r="C636" s="533"/>
      <c r="D636" s="507"/>
      <c r="E636" s="507"/>
      <c r="F636" s="507"/>
      <c r="G636" s="507"/>
      <c r="H636" s="526"/>
      <c r="I636" s="526"/>
    </row>
    <row r="637" spans="1:9" ht="14" thickBot="1" x14ac:dyDescent="0.2">
      <c r="A637" s="529">
        <v>7</v>
      </c>
      <c r="B637" s="545"/>
      <c r="C637" s="545"/>
      <c r="D637" s="545"/>
      <c r="E637" s="545"/>
      <c r="F637" s="545"/>
      <c r="G637" s="545"/>
      <c r="H637" s="546" t="s">
        <v>281</v>
      </c>
      <c r="I637" s="546" t="s">
        <v>282</v>
      </c>
    </row>
    <row r="638" spans="1:9" x14ac:dyDescent="0.15">
      <c r="A638" s="507"/>
      <c r="B638" s="507"/>
      <c r="C638" s="1798"/>
      <c r="D638" s="1730"/>
      <c r="E638" s="1730"/>
      <c r="F638" s="1730"/>
      <c r="G638" s="1730"/>
      <c r="H638" s="164"/>
      <c r="I638" s="164"/>
    </row>
    <row r="639" spans="1:9" x14ac:dyDescent="0.15">
      <c r="A639" s="529"/>
      <c r="B639" s="507"/>
      <c r="C639" s="1799"/>
      <c r="D639" s="1731"/>
      <c r="E639" s="1731"/>
      <c r="F639" s="1731"/>
      <c r="G639" s="1731"/>
      <c r="H639" s="166"/>
      <c r="I639" s="164"/>
    </row>
    <row r="640" spans="1:9" x14ac:dyDescent="0.15">
      <c r="A640" s="529"/>
      <c r="B640" s="507"/>
      <c r="C640" s="1799"/>
      <c r="D640" s="1731"/>
      <c r="E640" s="1731"/>
      <c r="F640" s="1731"/>
      <c r="G640" s="1731"/>
      <c r="H640" s="164"/>
      <c r="I640" s="164"/>
    </row>
    <row r="641" spans="1:9" x14ac:dyDescent="0.15">
      <c r="A641" s="529"/>
      <c r="B641" s="507"/>
      <c r="C641" s="533"/>
      <c r="D641" s="507"/>
      <c r="E641" s="507"/>
      <c r="F641" s="507"/>
      <c r="G641" s="507"/>
      <c r="H641" s="526"/>
      <c r="I641" s="526"/>
    </row>
    <row r="642" spans="1:9" ht="14" thickBot="1" x14ac:dyDescent="0.2">
      <c r="A642" s="529">
        <v>8</v>
      </c>
      <c r="B642" s="545"/>
      <c r="C642" s="545"/>
      <c r="D642" s="545"/>
      <c r="E642" s="545"/>
      <c r="F642" s="545"/>
      <c r="G642" s="545"/>
      <c r="H642" s="546" t="s">
        <v>281</v>
      </c>
      <c r="I642" s="546" t="s">
        <v>282</v>
      </c>
    </row>
    <row r="643" spans="1:9" x14ac:dyDescent="0.15">
      <c r="A643" s="507"/>
      <c r="B643" s="507"/>
      <c r="C643" s="1798"/>
      <c r="D643" s="1730"/>
      <c r="E643" s="1730"/>
      <c r="F643" s="1730"/>
      <c r="G643" s="1730"/>
      <c r="H643" s="164"/>
      <c r="I643" s="164"/>
    </row>
    <row r="644" spans="1:9" x14ac:dyDescent="0.15">
      <c r="A644" s="529"/>
      <c r="B644" s="507"/>
      <c r="C644" s="1799"/>
      <c r="D644" s="1731"/>
      <c r="E644" s="1731"/>
      <c r="F644" s="1731"/>
      <c r="G644" s="1731"/>
      <c r="H644" s="164"/>
      <c r="I644" s="166"/>
    </row>
    <row r="645" spans="1:9" x14ac:dyDescent="0.15">
      <c r="A645" s="529"/>
      <c r="B645" s="507"/>
      <c r="C645" s="507"/>
      <c r="D645" s="507"/>
      <c r="E645" s="507"/>
      <c r="F645" s="507"/>
      <c r="G645" s="507"/>
      <c r="H645" s="526"/>
      <c r="I645" s="526"/>
    </row>
    <row r="646" spans="1:9" ht="14" thickBot="1" x14ac:dyDescent="0.2">
      <c r="A646" s="529">
        <v>9</v>
      </c>
      <c r="B646" s="545"/>
      <c r="C646" s="545"/>
      <c r="D646" s="545"/>
      <c r="E646" s="545"/>
      <c r="F646" s="545"/>
      <c r="G646" s="545"/>
      <c r="H646" s="546" t="s">
        <v>281</v>
      </c>
      <c r="I646" s="546" t="s">
        <v>282</v>
      </c>
    </row>
    <row r="647" spans="1:9" x14ac:dyDescent="0.15">
      <c r="A647" s="507"/>
      <c r="B647" s="507"/>
      <c r="C647" s="1798"/>
      <c r="D647" s="1730"/>
      <c r="E647" s="1730"/>
      <c r="F647" s="1730"/>
      <c r="G647" s="1730"/>
      <c r="H647" s="164"/>
      <c r="I647" s="164"/>
    </row>
    <row r="648" spans="1:9" x14ac:dyDescent="0.15">
      <c r="A648" s="529"/>
      <c r="B648" s="507"/>
      <c r="C648" s="1799"/>
      <c r="D648" s="1731"/>
      <c r="E648" s="1731"/>
      <c r="F648" s="1731"/>
      <c r="G648" s="1731"/>
      <c r="H648" s="164"/>
      <c r="I648" s="164"/>
    </row>
    <row r="649" spans="1:9" x14ac:dyDescent="0.15">
      <c r="A649" s="529"/>
      <c r="B649" s="507"/>
      <c r="C649" s="1799"/>
      <c r="D649" s="1731"/>
      <c r="E649" s="1731"/>
      <c r="F649" s="1731"/>
      <c r="G649" s="1731"/>
      <c r="H649" s="164"/>
      <c r="I649" s="164"/>
    </row>
    <row r="650" spans="1:9" x14ac:dyDescent="0.15">
      <c r="A650" s="529"/>
      <c r="B650" s="507"/>
      <c r="C650" s="1799"/>
      <c r="D650" s="1731"/>
      <c r="E650" s="1731"/>
      <c r="F650" s="1731"/>
      <c r="G650" s="1731"/>
      <c r="H650" s="164"/>
      <c r="I650" s="164"/>
    </row>
    <row r="651" spans="1:9" x14ac:dyDescent="0.15">
      <c r="A651" s="529"/>
      <c r="B651" s="507"/>
      <c r="C651" s="1799"/>
      <c r="D651" s="1731"/>
      <c r="E651" s="1731"/>
      <c r="F651" s="1731"/>
      <c r="G651" s="1731"/>
      <c r="H651" s="164"/>
      <c r="I651" s="164"/>
    </row>
    <row r="652" spans="1:9" x14ac:dyDescent="0.15">
      <c r="A652" s="529"/>
      <c r="B652" s="507"/>
      <c r="C652" s="507"/>
      <c r="D652" s="507"/>
      <c r="E652" s="507"/>
      <c r="F652" s="507"/>
      <c r="G652" s="507"/>
      <c r="H652" s="526"/>
      <c r="I652" s="526"/>
    </row>
    <row r="653" spans="1:9" ht="14" thickBot="1" x14ac:dyDescent="0.2">
      <c r="A653" s="529">
        <v>10</v>
      </c>
      <c r="B653" s="545"/>
      <c r="C653" s="545"/>
      <c r="D653" s="545"/>
      <c r="E653" s="545"/>
      <c r="F653" s="545"/>
      <c r="G653" s="545"/>
      <c r="H653" s="546" t="s">
        <v>281</v>
      </c>
      <c r="I653" s="546" t="s">
        <v>282</v>
      </c>
    </row>
    <row r="654" spans="1:9" x14ac:dyDescent="0.15">
      <c r="A654" s="529"/>
      <c r="B654" s="507"/>
      <c r="C654" s="1798"/>
      <c r="D654" s="1730"/>
      <c r="E654" s="1730"/>
      <c r="F654" s="1730"/>
      <c r="G654" s="1730"/>
      <c r="H654" s="164"/>
      <c r="I654" s="164"/>
    </row>
    <row r="655" spans="1:9" x14ac:dyDescent="0.15">
      <c r="A655" s="529"/>
      <c r="B655" s="507"/>
      <c r="C655" s="1799"/>
      <c r="D655" s="1731"/>
      <c r="E655" s="1731"/>
      <c r="F655" s="1731"/>
      <c r="G655" s="1731"/>
      <c r="H655" s="164"/>
      <c r="I655" s="164"/>
    </row>
    <row r="656" spans="1:9" x14ac:dyDescent="0.15">
      <c r="A656" s="529"/>
      <c r="B656" s="507"/>
      <c r="C656" s="1731"/>
      <c r="D656" s="1738"/>
      <c r="E656" s="1738"/>
      <c r="F656" s="1738"/>
      <c r="G656" s="1738"/>
      <c r="H656" s="526"/>
      <c r="I656" s="526"/>
    </row>
    <row r="657" spans="1:9" x14ac:dyDescent="0.15">
      <c r="A657" s="529"/>
      <c r="B657" s="507"/>
      <c r="C657" s="1799"/>
      <c r="D657" s="1731"/>
      <c r="E657" s="1731"/>
      <c r="F657" s="1731"/>
      <c r="G657" s="1731"/>
      <c r="H657" s="164"/>
      <c r="I657" s="164"/>
    </row>
    <row r="658" spans="1:9" x14ac:dyDescent="0.15">
      <c r="A658" s="529"/>
      <c r="B658" s="507"/>
      <c r="C658" s="1799"/>
      <c r="D658" s="1731"/>
      <c r="E658" s="1731"/>
      <c r="F658" s="1731"/>
      <c r="G658" s="1731"/>
      <c r="H658" s="164"/>
      <c r="I658" s="164"/>
    </row>
    <row r="659" spans="1:9" x14ac:dyDescent="0.15">
      <c r="A659" s="529"/>
      <c r="B659" s="507"/>
      <c r="C659" s="507"/>
      <c r="D659" s="507"/>
      <c r="E659" s="507"/>
      <c r="F659" s="507"/>
      <c r="G659" s="507"/>
      <c r="H659" s="526"/>
      <c r="I659" s="526"/>
    </row>
    <row r="660" spans="1:9" ht="14" thickBot="1" x14ac:dyDescent="0.2">
      <c r="A660" s="529">
        <v>11</v>
      </c>
      <c r="B660" s="545"/>
      <c r="C660" s="545"/>
      <c r="D660" s="545"/>
      <c r="E660" s="545"/>
      <c r="F660" s="545"/>
      <c r="G660" s="545"/>
      <c r="H660" s="546" t="s">
        <v>281</v>
      </c>
      <c r="I660" s="546" t="s">
        <v>282</v>
      </c>
    </row>
    <row r="661" spans="1:9" x14ac:dyDescent="0.15">
      <c r="A661" s="529"/>
      <c r="B661" s="507"/>
      <c r="C661" s="1798"/>
      <c r="D661" s="1730"/>
      <c r="E661" s="1730"/>
      <c r="F661" s="1730"/>
      <c r="G661" s="1730"/>
      <c r="H661" s="164"/>
      <c r="I661" s="164"/>
    </row>
    <row r="662" spans="1:9" x14ac:dyDescent="0.15">
      <c r="A662" s="529"/>
      <c r="B662" s="507"/>
      <c r="C662" s="1799"/>
      <c r="D662" s="1731"/>
      <c r="E662" s="1731"/>
      <c r="F662" s="1731"/>
      <c r="G662" s="1731"/>
      <c r="H662" s="164"/>
      <c r="I662" s="164"/>
    </row>
    <row r="663" spans="1:9" x14ac:dyDescent="0.15">
      <c r="A663" s="529"/>
      <c r="B663" s="507"/>
      <c r="C663" s="1799"/>
      <c r="D663" s="1731"/>
      <c r="E663" s="1731"/>
      <c r="F663" s="1731"/>
      <c r="G663" s="1731"/>
      <c r="H663" s="164"/>
      <c r="I663" s="164"/>
    </row>
    <row r="664" spans="1:9" x14ac:dyDescent="0.15">
      <c r="A664" s="529"/>
      <c r="B664" s="507"/>
      <c r="C664" s="1812"/>
      <c r="D664" s="1738"/>
      <c r="E664" s="1738"/>
      <c r="F664" s="1738"/>
      <c r="G664" s="1738"/>
      <c r="H664" s="526"/>
      <c r="I664" s="526"/>
    </row>
    <row r="665" spans="1:9" x14ac:dyDescent="0.15">
      <c r="A665" s="529"/>
      <c r="B665" s="507"/>
      <c r="C665" s="1799"/>
      <c r="D665" s="1731"/>
      <c r="E665" s="1731"/>
      <c r="F665" s="1731"/>
      <c r="G665" s="1731"/>
      <c r="H665" s="164"/>
      <c r="I665" s="164"/>
    </row>
    <row r="666" spans="1:9" x14ac:dyDescent="0.15">
      <c r="A666" s="529"/>
      <c r="B666" s="507"/>
      <c r="C666" s="1799"/>
      <c r="D666" s="1731"/>
      <c r="E666" s="1731"/>
      <c r="F666" s="1731"/>
      <c r="G666" s="1731"/>
      <c r="H666" s="164"/>
      <c r="I666" s="164"/>
    </row>
    <row r="667" spans="1:9" x14ac:dyDescent="0.15">
      <c r="A667" s="529"/>
      <c r="B667" s="507"/>
      <c r="C667" s="1799"/>
      <c r="D667" s="1731"/>
      <c r="E667" s="1731"/>
      <c r="F667" s="1731"/>
      <c r="G667" s="1731"/>
      <c r="H667" s="164"/>
      <c r="I667" s="164"/>
    </row>
    <row r="668" spans="1:9" x14ac:dyDescent="0.15">
      <c r="A668" s="529"/>
      <c r="B668" s="507"/>
      <c r="C668" s="1799"/>
      <c r="D668" s="1731"/>
      <c r="E668" s="1731"/>
      <c r="F668" s="1731"/>
      <c r="G668" s="1731"/>
      <c r="H668" s="164"/>
      <c r="I668" s="164"/>
    </row>
    <row r="669" spans="1:9" x14ac:dyDescent="0.15">
      <c r="A669" s="529"/>
      <c r="B669" s="507"/>
      <c r="C669" s="544"/>
      <c r="D669" s="507"/>
      <c r="E669" s="507"/>
      <c r="F669" s="507"/>
      <c r="G669" s="507"/>
      <c r="H669" s="164"/>
      <c r="I669" s="164"/>
    </row>
    <row r="670" spans="1:9" x14ac:dyDescent="0.15">
      <c r="A670" s="529">
        <v>12</v>
      </c>
      <c r="B670" s="1809">
        <v>43160</v>
      </c>
      <c r="C670" s="1775"/>
      <c r="D670" s="507"/>
      <c r="E670" s="507"/>
      <c r="F670" s="507"/>
      <c r="G670" s="507"/>
      <c r="H670" s="526"/>
      <c r="I670" s="526"/>
    </row>
    <row r="671" spans="1:9" ht="14" thickBot="1" x14ac:dyDescent="0.2">
      <c r="A671" s="529"/>
      <c r="B671" s="545"/>
      <c r="C671" s="545"/>
      <c r="D671" s="545"/>
      <c r="E671" s="545"/>
      <c r="F671" s="545"/>
      <c r="G671" s="545"/>
      <c r="H671" s="546" t="s">
        <v>281</v>
      </c>
      <c r="I671" s="546" t="s">
        <v>282</v>
      </c>
    </row>
    <row r="672" spans="1:9" x14ac:dyDescent="0.15">
      <c r="A672" s="529"/>
      <c r="B672" s="507"/>
      <c r="C672" s="1798"/>
      <c r="D672" s="1730"/>
      <c r="E672" s="1730"/>
      <c r="F672" s="1730"/>
      <c r="G672" s="1730"/>
      <c r="H672" s="164"/>
      <c r="I672" s="164"/>
    </row>
    <row r="673" spans="1:9" x14ac:dyDescent="0.15">
      <c r="A673" s="529"/>
      <c r="B673" s="507"/>
      <c r="C673" s="1799"/>
      <c r="D673" s="1731"/>
      <c r="E673" s="1731"/>
      <c r="F673" s="1731"/>
      <c r="G673" s="1731"/>
      <c r="H673" s="164"/>
      <c r="I673" s="164"/>
    </row>
    <row r="674" spans="1:9" x14ac:dyDescent="0.15">
      <c r="A674" s="529"/>
      <c r="B674" s="507"/>
      <c r="C674" s="1799"/>
      <c r="D674" s="1731"/>
      <c r="E674" s="1731"/>
      <c r="F674" s="1731"/>
      <c r="G674" s="1731"/>
      <c r="H674" s="164"/>
      <c r="I674" s="164"/>
    </row>
    <row r="675" spans="1:9" x14ac:dyDescent="0.15">
      <c r="A675" s="529"/>
      <c r="B675" s="507"/>
      <c r="C675" s="1799"/>
      <c r="D675" s="1731"/>
      <c r="E675" s="1731"/>
      <c r="F675" s="1731"/>
      <c r="G675" s="1731"/>
      <c r="H675" s="164"/>
      <c r="I675" s="164"/>
    </row>
    <row r="676" spans="1:9" x14ac:dyDescent="0.15">
      <c r="A676" s="529"/>
      <c r="B676" s="507"/>
      <c r="C676" s="507"/>
      <c r="D676" s="507"/>
      <c r="E676" s="507"/>
      <c r="F676" s="507"/>
      <c r="G676" s="507"/>
      <c r="H676" s="526"/>
      <c r="I676" s="526"/>
    </row>
    <row r="677" spans="1:9" x14ac:dyDescent="0.15">
      <c r="A677" s="529"/>
      <c r="B677" s="1809">
        <v>43190</v>
      </c>
      <c r="C677" s="1775"/>
      <c r="D677" s="507"/>
      <c r="E677" s="507"/>
      <c r="F677" s="507"/>
      <c r="G677" s="507"/>
      <c r="H677" s="526"/>
      <c r="I677" s="526"/>
    </row>
    <row r="678" spans="1:9" ht="14" thickBot="1" x14ac:dyDescent="0.2">
      <c r="A678" s="529"/>
      <c r="B678" s="545"/>
      <c r="C678" s="545"/>
      <c r="D678" s="545"/>
      <c r="E678" s="545"/>
      <c r="F678" s="545"/>
      <c r="G678" s="545"/>
      <c r="H678" s="546" t="s">
        <v>281</v>
      </c>
      <c r="I678" s="546" t="s">
        <v>282</v>
      </c>
    </row>
    <row r="679" spans="1:9" x14ac:dyDescent="0.15">
      <c r="A679" s="529"/>
      <c r="B679" s="507"/>
      <c r="C679" s="1798"/>
      <c r="D679" s="1730"/>
      <c r="E679" s="1730"/>
      <c r="F679" s="1730"/>
      <c r="G679" s="1730"/>
      <c r="H679" s="164"/>
      <c r="I679" s="164"/>
    </row>
    <row r="680" spans="1:9" x14ac:dyDescent="0.15">
      <c r="A680" s="529"/>
      <c r="B680" s="507"/>
      <c r="C680" s="1799"/>
      <c r="D680" s="1731"/>
      <c r="E680" s="1731"/>
      <c r="F680" s="1731"/>
      <c r="G680" s="1731"/>
      <c r="H680" s="164"/>
      <c r="I680" s="164"/>
    </row>
    <row r="681" spans="1:9" x14ac:dyDescent="0.15">
      <c r="A681" s="529"/>
      <c r="B681" s="507"/>
      <c r="C681" s="1799"/>
      <c r="D681" s="1731"/>
      <c r="E681" s="1731"/>
      <c r="F681" s="1731"/>
      <c r="G681" s="1731"/>
      <c r="H681" s="164"/>
      <c r="I681" s="164"/>
    </row>
    <row r="682" spans="1:9" x14ac:dyDescent="0.15">
      <c r="A682" s="529"/>
      <c r="B682" s="507"/>
      <c r="C682" s="1799"/>
      <c r="D682" s="1731"/>
      <c r="E682" s="1731"/>
      <c r="F682" s="1731"/>
      <c r="G682" s="1731"/>
      <c r="H682" s="164"/>
      <c r="I682" s="164"/>
    </row>
    <row r="684" spans="1:9" x14ac:dyDescent="0.15">
      <c r="A684" s="529" t="s">
        <v>293</v>
      </c>
      <c r="B684" s="1731" t="s">
        <v>400</v>
      </c>
      <c r="C684" s="1731"/>
      <c r="D684" s="1731"/>
      <c r="E684" s="1731"/>
      <c r="F684" s="1731"/>
      <c r="G684" s="1731"/>
      <c r="H684" s="1731"/>
      <c r="I684" s="507"/>
    </row>
    <row r="685" spans="1:9" x14ac:dyDescent="0.15">
      <c r="A685" s="529"/>
      <c r="B685" s="1731"/>
      <c r="C685" s="1731"/>
      <c r="D685" s="1731"/>
      <c r="E685" s="1731"/>
      <c r="F685" s="1731"/>
      <c r="G685" s="1731"/>
      <c r="H685" s="1731"/>
      <c r="I685" s="526"/>
    </row>
    <row r="686" spans="1:9" x14ac:dyDescent="0.15">
      <c r="A686" s="529"/>
      <c r="B686" s="1731" t="s">
        <v>443</v>
      </c>
      <c r="C686" s="1731"/>
      <c r="D686" s="1731"/>
      <c r="E686" s="1731"/>
      <c r="F686" s="1731"/>
      <c r="G686" s="1731"/>
      <c r="H686" s="1731"/>
      <c r="I686" s="507"/>
    </row>
    <row r="687" spans="1:9" x14ac:dyDescent="0.15">
      <c r="A687" s="529"/>
      <c r="B687" s="1731"/>
      <c r="C687" s="1731"/>
      <c r="D687" s="1731"/>
      <c r="E687" s="1731"/>
      <c r="F687" s="1731"/>
      <c r="G687" s="1731"/>
      <c r="H687" s="1731"/>
      <c r="I687" s="526"/>
    </row>
    <row r="688" spans="1:9" x14ac:dyDescent="0.15">
      <c r="A688" s="529"/>
      <c r="B688" s="1731" t="s">
        <v>444</v>
      </c>
      <c r="C688" s="1731"/>
      <c r="D688" s="1731"/>
      <c r="E688" s="1731"/>
      <c r="F688" s="1731"/>
      <c r="G688" s="1731"/>
      <c r="H688" s="1731"/>
      <c r="I688" s="507"/>
    </row>
    <row r="689" spans="1:9" x14ac:dyDescent="0.15">
      <c r="A689" s="529"/>
      <c r="B689" s="1731"/>
      <c r="C689" s="1731"/>
      <c r="D689" s="1731"/>
      <c r="E689" s="1731"/>
      <c r="F689" s="1731"/>
      <c r="G689" s="1731"/>
      <c r="H689" s="1731"/>
      <c r="I689" s="526"/>
    </row>
    <row r="690" spans="1:9" x14ac:dyDescent="0.15">
      <c r="A690" s="529"/>
      <c r="B690" s="1731" t="s">
        <v>445</v>
      </c>
      <c r="C690" s="1731"/>
      <c r="D690" s="1731"/>
      <c r="E690" s="1731"/>
      <c r="F690" s="1731"/>
      <c r="G690" s="1731"/>
      <c r="H690" s="1731"/>
      <c r="I690" s="507"/>
    </row>
    <row r="691" spans="1:9" x14ac:dyDescent="0.15">
      <c r="A691" s="529"/>
      <c r="B691" s="1731"/>
      <c r="C691" s="1731"/>
      <c r="D691" s="1731"/>
      <c r="E691" s="1731"/>
      <c r="F691" s="1731"/>
      <c r="G691" s="1731"/>
      <c r="H691" s="1731"/>
      <c r="I691" s="526"/>
    </row>
    <row r="692" spans="1:9" x14ac:dyDescent="0.15">
      <c r="A692" s="529"/>
      <c r="B692" s="507"/>
      <c r="C692" s="507"/>
      <c r="D692" s="507"/>
      <c r="E692" s="507"/>
      <c r="F692" s="507"/>
      <c r="G692" s="507"/>
      <c r="H692" s="507"/>
      <c r="I692" s="507"/>
    </row>
    <row r="694" spans="1:9" x14ac:dyDescent="0.15">
      <c r="A694" s="677" t="s">
        <v>1321</v>
      </c>
      <c r="B694" s="678"/>
      <c r="C694" s="1000"/>
      <c r="D694" s="507"/>
      <c r="E694" s="507"/>
      <c r="F694" s="507"/>
      <c r="G694" s="526"/>
      <c r="H694" s="526"/>
      <c r="I694" s="507"/>
    </row>
    <row r="696" spans="1:9" ht="14" thickBot="1" x14ac:dyDescent="0.2">
      <c r="A696" s="529" t="s">
        <v>250</v>
      </c>
      <c r="B696" s="1801" t="s">
        <v>284</v>
      </c>
      <c r="C696" s="1801"/>
      <c r="D696" s="1801"/>
      <c r="E696" s="1801"/>
      <c r="F696" s="1801"/>
      <c r="G696" s="1801"/>
      <c r="H696" s="546" t="s">
        <v>281</v>
      </c>
      <c r="I696" s="546" t="s">
        <v>282</v>
      </c>
    </row>
    <row r="697" spans="1:9" x14ac:dyDescent="0.15">
      <c r="A697" s="529"/>
      <c r="B697" s="507"/>
      <c r="C697" s="1743"/>
      <c r="D697" s="1743"/>
      <c r="E697" s="1743"/>
      <c r="F697" s="1743"/>
      <c r="G697" s="1743"/>
      <c r="H697" s="961"/>
      <c r="I697" s="823"/>
    </row>
    <row r="698" spans="1:9" x14ac:dyDescent="0.15">
      <c r="A698" s="529"/>
      <c r="B698" s="507"/>
      <c r="C698" s="1800"/>
      <c r="D698" s="1742"/>
      <c r="E698" s="1742"/>
      <c r="F698" s="1742"/>
      <c r="G698" s="1742"/>
      <c r="I698" s="369"/>
    </row>
    <row r="699" spans="1:9" x14ac:dyDescent="0.15">
      <c r="A699" s="529"/>
      <c r="B699" s="507"/>
      <c r="C699" s="1731"/>
      <c r="D699" s="1738"/>
      <c r="E699" s="1738"/>
      <c r="F699" s="1738"/>
      <c r="G699" s="1738"/>
      <c r="H699" s="507"/>
      <c r="I699" s="507"/>
    </row>
    <row r="700" spans="1:9" x14ac:dyDescent="0.15">
      <c r="A700" s="529"/>
      <c r="B700" s="507"/>
      <c r="C700" s="1778"/>
      <c r="D700" s="1742"/>
      <c r="E700" s="1742"/>
      <c r="F700" s="1742"/>
      <c r="G700" s="1742"/>
      <c r="H700" s="961"/>
      <c r="I700" s="823"/>
    </row>
    <row r="701" spans="1:9" x14ac:dyDescent="0.15">
      <c r="A701" s="529"/>
      <c r="B701" s="507"/>
      <c r="C701" s="1778"/>
      <c r="D701" s="1742"/>
      <c r="E701" s="1742"/>
      <c r="F701" s="1742"/>
      <c r="G701" s="1742"/>
      <c r="H701" s="964"/>
      <c r="I701" s="960"/>
    </row>
    <row r="702" spans="1:9" x14ac:dyDescent="0.15">
      <c r="A702" s="529"/>
      <c r="B702" s="507"/>
      <c r="C702" s="1778"/>
      <c r="D702" s="1742"/>
      <c r="E702" s="1742"/>
      <c r="F702" s="1742"/>
      <c r="G702" s="1742"/>
      <c r="I702" s="369"/>
    </row>
    <row r="703" spans="1:9" x14ac:dyDescent="0.15">
      <c r="A703" s="529"/>
      <c r="B703" s="507"/>
      <c r="C703" s="507"/>
      <c r="D703" s="507"/>
      <c r="E703" s="507"/>
      <c r="F703" s="507"/>
      <c r="G703" s="526"/>
      <c r="H703" s="507"/>
      <c r="I703" s="507"/>
    </row>
    <row r="704" spans="1:9" ht="14" thickBot="1" x14ac:dyDescent="0.2">
      <c r="A704" s="529"/>
      <c r="B704" s="1801" t="s">
        <v>280</v>
      </c>
      <c r="C704" s="1801"/>
      <c r="D704" s="1801"/>
      <c r="E704" s="1801"/>
      <c r="F704" s="1801"/>
      <c r="G704" s="1801"/>
      <c r="H704" s="546" t="s">
        <v>281</v>
      </c>
      <c r="I704" s="546" t="s">
        <v>282</v>
      </c>
    </row>
    <row r="705" spans="1:9" x14ac:dyDescent="0.15">
      <c r="A705" s="529"/>
      <c r="B705" s="507"/>
      <c r="C705" s="1743"/>
      <c r="D705" s="1743"/>
      <c r="E705" s="1743"/>
      <c r="F705" s="1743"/>
      <c r="G705" s="1743"/>
      <c r="H705" s="961"/>
      <c r="I705" s="823"/>
    </row>
    <row r="706" spans="1:9" x14ac:dyDescent="0.15">
      <c r="A706" s="529"/>
      <c r="B706" s="507"/>
      <c r="C706" s="1778"/>
      <c r="D706" s="1742"/>
      <c r="E706" s="1742"/>
      <c r="F706" s="1742"/>
      <c r="G706" s="1742"/>
      <c r="H706" s="961"/>
      <c r="I706" s="823"/>
    </row>
    <row r="707" spans="1:9" x14ac:dyDescent="0.15">
      <c r="A707" s="529"/>
      <c r="B707" s="507"/>
      <c r="C707" s="1778"/>
      <c r="D707" s="1742"/>
      <c r="E707" s="1742"/>
      <c r="F707" s="1742"/>
      <c r="G707" s="1742"/>
      <c r="H707" s="964"/>
      <c r="I707" s="960"/>
    </row>
    <row r="708" spans="1:9" x14ac:dyDescent="0.15">
      <c r="A708" s="529"/>
      <c r="B708" s="507"/>
      <c r="C708" s="1800"/>
      <c r="D708" s="1742"/>
      <c r="E708" s="1742"/>
      <c r="F708" s="1742"/>
      <c r="G708" s="1742"/>
      <c r="H708" s="964"/>
      <c r="I708" s="960"/>
    </row>
    <row r="709" spans="1:9" x14ac:dyDescent="0.15">
      <c r="B709" s="507"/>
      <c r="C709" s="1800"/>
      <c r="D709" s="1742"/>
      <c r="E709" s="1742"/>
      <c r="F709" s="1742"/>
      <c r="G709" s="1742"/>
      <c r="I709" s="369"/>
    </row>
    <row r="710" spans="1:9" x14ac:dyDescent="0.15">
      <c r="B710" s="507"/>
      <c r="C710" s="507"/>
      <c r="D710" s="507"/>
      <c r="E710" s="507"/>
      <c r="F710" s="507"/>
      <c r="G710" s="526"/>
      <c r="H710" s="175"/>
      <c r="I710" s="507"/>
    </row>
    <row r="711" spans="1:9" ht="14" thickBot="1" x14ac:dyDescent="0.2">
      <c r="B711" s="1801" t="s">
        <v>286</v>
      </c>
      <c r="C711" s="1801"/>
      <c r="D711" s="1801"/>
      <c r="E711" s="1801"/>
      <c r="F711" s="1801"/>
      <c r="G711" s="1801"/>
      <c r="H711" s="546" t="s">
        <v>281</v>
      </c>
      <c r="I711" s="546" t="s">
        <v>282</v>
      </c>
    </row>
    <row r="712" spans="1:9" x14ac:dyDescent="0.15">
      <c r="B712" s="507"/>
      <c r="C712" s="1792"/>
      <c r="D712" s="1743"/>
      <c r="E712" s="1743"/>
      <c r="F712" s="1743"/>
      <c r="G712" s="1743"/>
      <c r="H712" s="961"/>
      <c r="I712" s="823"/>
    </row>
    <row r="713" spans="1:9" x14ac:dyDescent="0.15">
      <c r="B713" s="507"/>
      <c r="C713" s="1790"/>
      <c r="D713" s="1778"/>
      <c r="E713" s="1778"/>
      <c r="F713" s="1778"/>
      <c r="G713" s="1778"/>
      <c r="H713" s="961"/>
      <c r="I713" s="823"/>
    </row>
    <row r="714" spans="1:9" x14ac:dyDescent="0.15">
      <c r="B714" s="507"/>
      <c r="C714" s="1790"/>
      <c r="D714" s="1790"/>
      <c r="E714" s="1790"/>
      <c r="F714" s="1790"/>
      <c r="G714" s="1790"/>
      <c r="H714" s="961"/>
      <c r="I714" s="823"/>
    </row>
    <row r="715" spans="1:9" x14ac:dyDescent="0.15">
      <c r="B715" s="507"/>
      <c r="C715" s="1800"/>
      <c r="D715" s="1742"/>
      <c r="E715" s="1742"/>
      <c r="F715" s="1742"/>
      <c r="G715" s="1742"/>
      <c r="I715" s="369"/>
    </row>
    <row r="716" spans="1:9" x14ac:dyDescent="0.15">
      <c r="B716" s="507"/>
      <c r="C716" s="507"/>
      <c r="D716" s="507"/>
      <c r="E716" s="507"/>
      <c r="F716" s="507"/>
      <c r="G716" s="526"/>
      <c r="H716" s="507"/>
      <c r="I716" s="507"/>
    </row>
    <row r="717" spans="1:9" ht="14" thickBot="1" x14ac:dyDescent="0.2">
      <c r="B717" s="1801" t="s">
        <v>283</v>
      </c>
      <c r="C717" s="1801"/>
      <c r="D717" s="1801"/>
      <c r="E717" s="1801"/>
      <c r="F717" s="1801"/>
      <c r="G717" s="1801"/>
      <c r="H717" s="546" t="s">
        <v>281</v>
      </c>
      <c r="I717" s="546" t="s">
        <v>282</v>
      </c>
    </row>
    <row r="718" spans="1:9" x14ac:dyDescent="0.15">
      <c r="B718" s="507"/>
      <c r="C718" s="1743"/>
      <c r="D718" s="1743"/>
      <c r="E718" s="1743"/>
      <c r="F718" s="1743"/>
      <c r="G718" s="1743"/>
      <c r="H718" s="961"/>
      <c r="I718" s="823"/>
    </row>
    <row r="719" spans="1:9" x14ac:dyDescent="0.15">
      <c r="B719" s="507"/>
      <c r="C719" s="1778"/>
      <c r="D719" s="1742"/>
      <c r="E719" s="1742"/>
      <c r="F719" s="1742"/>
      <c r="G719" s="1742"/>
      <c r="I719" s="960"/>
    </row>
    <row r="720" spans="1:9" x14ac:dyDescent="0.15">
      <c r="B720" s="507"/>
      <c r="C720" s="1800"/>
      <c r="D720" s="1742"/>
      <c r="E720" s="1742"/>
      <c r="F720" s="1742"/>
      <c r="G720" s="1742"/>
      <c r="I720" s="369"/>
    </row>
    <row r="721" spans="2:9" x14ac:dyDescent="0.15">
      <c r="B721" s="507"/>
      <c r="C721" s="1794"/>
      <c r="D721" s="1738"/>
      <c r="E721" s="1738"/>
      <c r="F721" s="1738"/>
      <c r="G721" s="1738"/>
      <c r="H721" s="507"/>
      <c r="I721" s="507"/>
    </row>
    <row r="722" spans="2:9" x14ac:dyDescent="0.15">
      <c r="B722" s="507"/>
      <c r="C722" s="1778"/>
      <c r="D722" s="1742"/>
      <c r="E722" s="1742"/>
      <c r="F722" s="1742"/>
      <c r="G722" s="1742"/>
      <c r="H722" s="961"/>
      <c r="I722" s="823"/>
    </row>
    <row r="723" spans="2:9" x14ac:dyDescent="0.15">
      <c r="B723" s="507"/>
      <c r="C723" s="1778"/>
      <c r="D723" s="1742"/>
      <c r="E723" s="1742"/>
      <c r="F723" s="1742"/>
      <c r="G723" s="1742"/>
      <c r="I723" s="369"/>
    </row>
    <row r="724" spans="2:9" x14ac:dyDescent="0.15">
      <c r="B724" s="507"/>
      <c r="C724" s="507"/>
      <c r="D724" s="507"/>
      <c r="E724" s="507"/>
      <c r="F724" s="507"/>
      <c r="G724" s="526"/>
      <c r="H724" s="507"/>
      <c r="I724" s="507"/>
    </row>
    <row r="725" spans="2:9" ht="14" thickBot="1" x14ac:dyDescent="0.2">
      <c r="B725" s="1801" t="s">
        <v>377</v>
      </c>
      <c r="C725" s="1801"/>
      <c r="D725" s="1801"/>
      <c r="E725" s="1801"/>
      <c r="F725" s="1801"/>
      <c r="G725" s="1801"/>
      <c r="H725" s="546" t="s">
        <v>281</v>
      </c>
      <c r="I725" s="546" t="s">
        <v>282</v>
      </c>
    </row>
    <row r="726" spans="2:9" x14ac:dyDescent="0.15">
      <c r="B726" s="507"/>
      <c r="C726" s="1792"/>
      <c r="D726" s="1743"/>
      <c r="E726" s="1743"/>
      <c r="F726" s="1743"/>
      <c r="G726" s="1743"/>
      <c r="H726" s="369"/>
      <c r="I726" s="369"/>
    </row>
    <row r="727" spans="2:9" x14ac:dyDescent="0.15">
      <c r="B727" s="507"/>
      <c r="C727" s="1790"/>
      <c r="D727" s="1778"/>
      <c r="E727" s="1778"/>
      <c r="F727" s="1778"/>
      <c r="G727" s="1778"/>
      <c r="H727" s="369"/>
      <c r="I727" s="369"/>
    </row>
    <row r="728" spans="2:9" x14ac:dyDescent="0.15">
      <c r="B728" s="507"/>
      <c r="C728" s="1790"/>
      <c r="D728" s="1778"/>
      <c r="E728" s="1778"/>
      <c r="F728" s="1778"/>
      <c r="G728" s="1778"/>
      <c r="H728" s="369"/>
      <c r="I728" s="369"/>
    </row>
    <row r="729" spans="2:9" x14ac:dyDescent="0.15">
      <c r="B729" s="507"/>
      <c r="C729" s="1800"/>
      <c r="D729" s="1742"/>
      <c r="E729" s="1742"/>
      <c r="F729" s="1742"/>
      <c r="G729" s="1742"/>
      <c r="H729" s="961"/>
      <c r="I729" s="823"/>
    </row>
    <row r="730" spans="2:9" x14ac:dyDescent="0.15">
      <c r="B730" s="507"/>
      <c r="C730" s="1778"/>
      <c r="D730" s="1742"/>
      <c r="E730" s="1742"/>
      <c r="F730" s="1742"/>
      <c r="G730" s="1742"/>
      <c r="I730" s="960"/>
    </row>
    <row r="731" spans="2:9" x14ac:dyDescent="0.15">
      <c r="B731" s="507"/>
      <c r="C731" s="507"/>
      <c r="D731" s="507"/>
      <c r="E731" s="507"/>
      <c r="F731" s="507"/>
      <c r="G731" s="526"/>
      <c r="H731" s="507"/>
      <c r="I731" s="507"/>
    </row>
    <row r="732" spans="2:9" ht="14" thickBot="1" x14ac:dyDescent="0.2">
      <c r="B732" s="1801" t="s">
        <v>381</v>
      </c>
      <c r="C732" s="1801"/>
      <c r="D732" s="1801"/>
      <c r="E732" s="1801"/>
      <c r="F732" s="1801"/>
      <c r="G732" s="1801"/>
      <c r="H732" s="546" t="s">
        <v>281</v>
      </c>
      <c r="I732" s="546" t="s">
        <v>282</v>
      </c>
    </row>
    <row r="733" spans="2:9" x14ac:dyDescent="0.15">
      <c r="B733" s="507"/>
      <c r="C733" s="1743"/>
      <c r="D733" s="1743"/>
      <c r="E733" s="1743"/>
      <c r="F733" s="1743"/>
      <c r="G733" s="1743"/>
      <c r="H733" s="369"/>
      <c r="I733" s="369"/>
    </row>
    <row r="734" spans="2:9" x14ac:dyDescent="0.15">
      <c r="B734" s="507"/>
      <c r="C734" s="1742"/>
      <c r="D734" s="1742"/>
      <c r="E734" s="1742"/>
      <c r="F734" s="1742"/>
      <c r="G734" s="1742"/>
      <c r="H734" s="369"/>
      <c r="I734" s="369"/>
    </row>
    <row r="735" spans="2:9" x14ac:dyDescent="0.15">
      <c r="B735" s="507"/>
      <c r="C735" s="1800"/>
      <c r="D735" s="1742"/>
      <c r="E735" s="1742"/>
      <c r="F735" s="1742"/>
      <c r="G735" s="1742"/>
      <c r="H735" s="960"/>
      <c r="I735" s="823"/>
    </row>
    <row r="736" spans="2:9" x14ac:dyDescent="0.15">
      <c r="B736" s="507"/>
      <c r="C736" s="1800"/>
      <c r="D736" s="1742"/>
      <c r="E736" s="1742"/>
      <c r="F736" s="1742"/>
      <c r="G736" s="1742"/>
      <c r="H736" s="960"/>
      <c r="I736" s="823"/>
    </row>
    <row r="737" spans="2:9" x14ac:dyDescent="0.15">
      <c r="B737" s="507"/>
      <c r="C737" s="1778"/>
      <c r="D737" s="1742"/>
      <c r="E737" s="1742"/>
      <c r="F737" s="1742"/>
      <c r="G737" s="1742"/>
      <c r="H737" s="369"/>
      <c r="I737" s="960"/>
    </row>
    <row r="738" spans="2:9" x14ac:dyDescent="0.15">
      <c r="B738" s="507"/>
      <c r="C738" s="507"/>
      <c r="D738" s="507"/>
      <c r="E738" s="507"/>
      <c r="F738" s="507"/>
      <c r="G738" s="526"/>
      <c r="H738" s="507"/>
      <c r="I738" s="507"/>
    </row>
    <row r="739" spans="2:9" ht="14" thickBot="1" x14ac:dyDescent="0.2">
      <c r="B739" s="1801" t="s">
        <v>396</v>
      </c>
      <c r="C739" s="1801"/>
      <c r="D739" s="1801"/>
      <c r="E739" s="1801"/>
      <c r="F739" s="1801"/>
      <c r="G739" s="1801"/>
      <c r="H739" s="546" t="s">
        <v>281</v>
      </c>
      <c r="I739" s="546" t="s">
        <v>282</v>
      </c>
    </row>
    <row r="740" spans="2:9" x14ac:dyDescent="0.15">
      <c r="B740" s="507"/>
      <c r="C740" s="1802"/>
      <c r="D740" s="1803"/>
      <c r="E740" s="1803"/>
      <c r="F740" s="1803"/>
      <c r="G740" s="1803"/>
      <c r="H740" s="961"/>
      <c r="I740" s="823"/>
    </row>
    <row r="741" spans="2:9" x14ac:dyDescent="0.15">
      <c r="B741" s="507"/>
      <c r="C741" s="1804"/>
      <c r="D741" s="1800"/>
      <c r="E741" s="1800"/>
      <c r="F741" s="1800"/>
      <c r="G741" s="1800"/>
      <c r="H741" s="961"/>
      <c r="I741" s="823"/>
    </row>
    <row r="742" spans="2:9" x14ac:dyDescent="0.15">
      <c r="B742" s="507"/>
      <c r="C742" s="1804"/>
      <c r="D742" s="1800"/>
      <c r="E742" s="1800"/>
      <c r="F742" s="1800"/>
      <c r="G742" s="1800"/>
      <c r="H742" s="961"/>
      <c r="I742" s="823"/>
    </row>
    <row r="743" spans="2:9" x14ac:dyDescent="0.15">
      <c r="B743" s="507"/>
      <c r="C743" s="1778"/>
      <c r="D743" s="1778"/>
      <c r="E743" s="1778"/>
      <c r="F743" s="1778"/>
      <c r="G743" s="1778"/>
      <c r="I743" s="960"/>
    </row>
    <row r="744" spans="2:9" x14ac:dyDescent="0.15">
      <c r="B744" s="507"/>
      <c r="C744" s="541"/>
      <c r="D744" s="507"/>
      <c r="E744" s="507"/>
      <c r="F744" s="507"/>
      <c r="G744" s="526"/>
      <c r="H744" s="507"/>
      <c r="I744" s="507"/>
    </row>
    <row r="745" spans="2:9" x14ac:dyDescent="0.15">
      <c r="B745" s="507"/>
      <c r="C745" s="507"/>
      <c r="D745" s="507"/>
      <c r="E745" s="507"/>
      <c r="F745" s="507"/>
      <c r="G745" s="526"/>
      <c r="H745" s="507"/>
      <c r="I745" s="507"/>
    </row>
    <row r="746" spans="2:9" ht="14" thickBot="1" x14ac:dyDescent="0.2">
      <c r="B746" s="1801"/>
      <c r="C746" s="1801"/>
      <c r="D746" s="1801"/>
      <c r="E746" s="1801"/>
      <c r="F746" s="1801"/>
      <c r="G746" s="1801"/>
      <c r="H746" s="546" t="s">
        <v>281</v>
      </c>
      <c r="I746" s="546" t="s">
        <v>282</v>
      </c>
    </row>
    <row r="747" spans="2:9" x14ac:dyDescent="0.15">
      <c r="B747" s="507"/>
      <c r="C747" s="1743"/>
      <c r="D747" s="1743"/>
      <c r="E747" s="1743"/>
      <c r="F747" s="1743"/>
      <c r="G747" s="1743"/>
      <c r="H747" s="369"/>
      <c r="I747" s="369"/>
    </row>
    <row r="748" spans="2:9" x14ac:dyDescent="0.15">
      <c r="B748" s="507"/>
      <c r="C748" s="1742"/>
      <c r="D748" s="1742"/>
      <c r="E748" s="1742"/>
      <c r="F748" s="1742"/>
      <c r="G748" s="1742"/>
      <c r="H748" s="369"/>
      <c r="I748" s="369"/>
    </row>
    <row r="749" spans="2:9" x14ac:dyDescent="0.15">
      <c r="B749" s="507"/>
      <c r="C749" s="1742"/>
      <c r="D749" s="1742"/>
      <c r="E749" s="1742"/>
      <c r="F749" s="1742"/>
      <c r="G749" s="1742"/>
      <c r="H749" s="369"/>
      <c r="I749" s="369"/>
    </row>
    <row r="750" spans="2:9" x14ac:dyDescent="0.15">
      <c r="B750" s="507"/>
      <c r="C750" s="1731"/>
      <c r="D750" s="1738"/>
      <c r="E750" s="1738"/>
      <c r="F750" s="1738"/>
      <c r="G750" s="1738"/>
      <c r="H750" s="507"/>
      <c r="I750" s="507"/>
    </row>
    <row r="751" spans="2:9" x14ac:dyDescent="0.15">
      <c r="B751" s="507"/>
      <c r="C751" s="1742"/>
      <c r="D751" s="1742"/>
      <c r="E751" s="1742"/>
      <c r="F751" s="1742"/>
      <c r="G751" s="1742"/>
      <c r="H751" s="369"/>
      <c r="I751" s="369"/>
    </row>
    <row r="752" spans="2:9" x14ac:dyDescent="0.15">
      <c r="B752" s="507"/>
      <c r="C752" s="1742"/>
      <c r="D752" s="1742"/>
      <c r="E752" s="1742"/>
      <c r="F752" s="1742"/>
      <c r="G752" s="1742"/>
      <c r="H752" s="369"/>
      <c r="I752" s="369"/>
    </row>
    <row r="753" spans="1:9" x14ac:dyDescent="0.15">
      <c r="B753" s="507"/>
      <c r="C753" s="1742"/>
      <c r="D753" s="1742"/>
      <c r="E753" s="1742"/>
      <c r="F753" s="1742"/>
      <c r="G753" s="1742"/>
      <c r="H753" s="369"/>
      <c r="I753" s="369"/>
    </row>
    <row r="754" spans="1:9" x14ac:dyDescent="0.15">
      <c r="B754" s="507"/>
      <c r="C754" s="1742"/>
      <c r="D754" s="1742"/>
      <c r="E754" s="1742"/>
      <c r="F754" s="1742"/>
      <c r="G754" s="1742"/>
      <c r="H754" s="369"/>
      <c r="I754" s="369"/>
    </row>
    <row r="755" spans="1:9" x14ac:dyDescent="0.15">
      <c r="B755" s="507"/>
      <c r="C755" s="507"/>
      <c r="D755" s="507"/>
      <c r="E755" s="507"/>
      <c r="F755" s="507"/>
      <c r="G755" s="526"/>
      <c r="H755" s="507"/>
      <c r="I755" s="507"/>
    </row>
    <row r="756" spans="1:9" x14ac:dyDescent="0.15">
      <c r="B756" s="1809">
        <v>43160</v>
      </c>
      <c r="C756" s="1809"/>
      <c r="D756" s="507"/>
      <c r="E756" s="507"/>
      <c r="F756" s="507"/>
      <c r="G756" s="526"/>
      <c r="H756" s="507"/>
      <c r="I756" s="507"/>
    </row>
    <row r="757" spans="1:9" ht="14" thickBot="1" x14ac:dyDescent="0.2">
      <c r="A757" s="529"/>
      <c r="B757" s="1801" t="s">
        <v>398</v>
      </c>
      <c r="C757" s="1801"/>
      <c r="D757" s="1801"/>
      <c r="E757" s="1801"/>
      <c r="F757" s="1801"/>
      <c r="G757" s="1801"/>
      <c r="H757" s="546" t="s">
        <v>281</v>
      </c>
      <c r="I757" s="546" t="s">
        <v>282</v>
      </c>
    </row>
    <row r="758" spans="1:9" x14ac:dyDescent="0.15">
      <c r="A758" s="529"/>
      <c r="B758" s="507"/>
      <c r="C758" s="1792"/>
      <c r="D758" s="1743"/>
      <c r="E758" s="1743"/>
      <c r="F758" s="1743"/>
      <c r="G758" s="1743"/>
      <c r="H758" s="369"/>
      <c r="I758" s="369"/>
    </row>
    <row r="759" spans="1:9" x14ac:dyDescent="0.15">
      <c r="A759" s="529"/>
      <c r="B759" s="507"/>
      <c r="C759" s="782"/>
      <c r="D759" s="531"/>
      <c r="E759" s="531"/>
      <c r="F759" s="531"/>
      <c r="G759" s="531"/>
      <c r="H759" s="369"/>
      <c r="I759" s="369"/>
    </row>
    <row r="760" spans="1:9" x14ac:dyDescent="0.15">
      <c r="A760" s="529"/>
      <c r="B760" s="507"/>
      <c r="C760" s="1790"/>
      <c r="D760" s="1778"/>
      <c r="E760" s="1778"/>
      <c r="F760" s="1778"/>
      <c r="G760" s="1778"/>
      <c r="H760" s="369"/>
      <c r="I760" s="369"/>
    </row>
    <row r="761" spans="1:9" x14ac:dyDescent="0.15">
      <c r="A761" s="529"/>
      <c r="B761" s="507"/>
      <c r="C761" s="1790"/>
      <c r="D761" s="1778"/>
      <c r="E761" s="1778"/>
      <c r="F761" s="1778"/>
      <c r="G761" s="1778"/>
      <c r="H761" s="369"/>
      <c r="I761" s="369"/>
    </row>
    <row r="762" spans="1:9" x14ac:dyDescent="0.15">
      <c r="A762" s="529"/>
      <c r="B762" s="507"/>
      <c r="C762" s="1804"/>
      <c r="D762" s="1800"/>
      <c r="E762" s="1800"/>
      <c r="F762" s="1800"/>
      <c r="G762" s="1800"/>
      <c r="H762" s="369"/>
      <c r="I762" s="369"/>
    </row>
    <row r="763" spans="1:9" x14ac:dyDescent="0.15">
      <c r="A763" s="529"/>
      <c r="B763" s="507"/>
      <c r="C763" s="1804"/>
      <c r="D763" s="1800"/>
      <c r="E763" s="1800"/>
      <c r="F763" s="1800"/>
      <c r="G763" s="1800"/>
      <c r="H763" s="369"/>
      <c r="I763" s="369"/>
    </row>
    <row r="764" spans="1:9" x14ac:dyDescent="0.15">
      <c r="A764" s="529"/>
      <c r="B764" s="507"/>
      <c r="C764" s="1742"/>
      <c r="D764" s="1742"/>
      <c r="E764" s="1742"/>
      <c r="F764" s="1742"/>
      <c r="G764" s="1742"/>
      <c r="H764" s="369"/>
      <c r="I764" s="369"/>
    </row>
    <row r="765" spans="1:9" x14ac:dyDescent="0.15">
      <c r="A765" s="529"/>
      <c r="B765" s="507"/>
      <c r="C765" s="507"/>
      <c r="D765" s="507"/>
      <c r="E765" s="507"/>
      <c r="F765" s="507"/>
      <c r="G765" s="526"/>
      <c r="H765" s="507"/>
      <c r="I765" s="507"/>
    </row>
    <row r="766" spans="1:9" x14ac:dyDescent="0.15">
      <c r="A766" s="529"/>
      <c r="B766" s="1809">
        <v>43190</v>
      </c>
      <c r="C766" s="1809"/>
      <c r="D766" s="507"/>
      <c r="E766" s="507"/>
      <c r="F766" s="507"/>
      <c r="G766" s="526"/>
      <c r="H766" s="507"/>
      <c r="I766" s="507"/>
    </row>
    <row r="767" spans="1:9" ht="14" thickBot="1" x14ac:dyDescent="0.2">
      <c r="A767" s="529"/>
      <c r="B767" s="1801" t="s">
        <v>398</v>
      </c>
      <c r="C767" s="1801"/>
      <c r="D767" s="1801"/>
      <c r="E767" s="1801"/>
      <c r="F767" s="1801"/>
      <c r="G767" s="1801"/>
      <c r="H767" s="546" t="s">
        <v>281</v>
      </c>
      <c r="I767" s="546" t="s">
        <v>282</v>
      </c>
    </row>
    <row r="768" spans="1:9" x14ac:dyDescent="0.15">
      <c r="A768" s="529"/>
      <c r="B768" s="507"/>
      <c r="C768" s="1743"/>
      <c r="D768" s="1743"/>
      <c r="E768" s="1743"/>
      <c r="F768" s="1743"/>
      <c r="G768" s="1743"/>
      <c r="H768" s="369"/>
      <c r="I768" s="369"/>
    </row>
    <row r="769" spans="1:14" x14ac:dyDescent="0.15">
      <c r="A769" s="529"/>
      <c r="B769" s="507"/>
      <c r="C769" s="1790"/>
      <c r="D769" s="1790"/>
      <c r="E769" s="1790"/>
      <c r="F769" s="1790"/>
      <c r="G769" s="1790"/>
      <c r="H769" s="369"/>
      <c r="I769" s="369"/>
    </row>
    <row r="770" spans="1:14" x14ac:dyDescent="0.15">
      <c r="A770" s="529"/>
      <c r="B770" s="507"/>
      <c r="C770" s="1790"/>
      <c r="D770" s="1778"/>
      <c r="E770" s="1778"/>
      <c r="F770" s="1778"/>
      <c r="G770" s="1778"/>
      <c r="H770" s="369"/>
      <c r="I770" s="369"/>
    </row>
    <row r="771" spans="1:14" x14ac:dyDescent="0.15">
      <c r="A771" s="529"/>
      <c r="B771" s="507"/>
      <c r="C771" s="1804"/>
      <c r="D771" s="1800"/>
      <c r="E771" s="1800"/>
      <c r="F771" s="1800"/>
      <c r="G771" s="1800"/>
      <c r="H771" s="369"/>
      <c r="I771" s="369"/>
    </row>
    <row r="773" spans="1:14" x14ac:dyDescent="0.15">
      <c r="A773" s="529"/>
      <c r="B773" s="145"/>
      <c r="C773" s="137"/>
      <c r="D773" s="120"/>
      <c r="E773" s="106"/>
      <c r="F773" s="120"/>
      <c r="G773" s="521"/>
      <c r="H773" s="145"/>
      <c r="I773" s="106"/>
      <c r="J773" s="507"/>
      <c r="K773" s="507"/>
      <c r="L773" s="507"/>
      <c r="M773" s="507"/>
    </row>
    <row r="774" spans="1:14" x14ac:dyDescent="0.15">
      <c r="A774" s="819" t="s">
        <v>293</v>
      </c>
      <c r="B774" s="965" t="s">
        <v>446</v>
      </c>
      <c r="C774" s="1821" t="s">
        <v>427</v>
      </c>
      <c r="D774" s="1822"/>
      <c r="E774" s="1823"/>
      <c r="F774" s="1821" t="s">
        <v>416</v>
      </c>
      <c r="G774" s="1822"/>
      <c r="H774" s="1824"/>
      <c r="I774" s="1825" t="s">
        <v>447</v>
      </c>
      <c r="J774" s="1822"/>
      <c r="K774" s="1823"/>
      <c r="L774" s="1821" t="s">
        <v>448</v>
      </c>
      <c r="M774" s="1822"/>
      <c r="N774" s="1824"/>
    </row>
    <row r="775" spans="1:14" x14ac:dyDescent="0.15">
      <c r="A775" s="529"/>
      <c r="B775" s="966"/>
      <c r="C775" s="1826" t="s">
        <v>449</v>
      </c>
      <c r="D775" s="1826" t="s">
        <v>450</v>
      </c>
      <c r="E775" s="967" t="s">
        <v>451</v>
      </c>
      <c r="F775" s="1826" t="s">
        <v>449</v>
      </c>
      <c r="G775" s="1826" t="s">
        <v>450</v>
      </c>
      <c r="H775" s="967" t="s">
        <v>451</v>
      </c>
      <c r="I775" s="1826" t="s">
        <v>449</v>
      </c>
      <c r="J775" s="1826" t="s">
        <v>450</v>
      </c>
      <c r="K775" s="967" t="s">
        <v>451</v>
      </c>
      <c r="L775" s="1826" t="s">
        <v>449</v>
      </c>
      <c r="M775" s="1826" t="s">
        <v>450</v>
      </c>
      <c r="N775" s="967" t="s">
        <v>451</v>
      </c>
    </row>
    <row r="776" spans="1:14" x14ac:dyDescent="0.15">
      <c r="A776" s="529"/>
      <c r="B776" s="968"/>
      <c r="C776" s="1827"/>
      <c r="D776" s="1827"/>
      <c r="E776" s="969" t="s">
        <v>452</v>
      </c>
      <c r="F776" s="1827"/>
      <c r="G776" s="1827"/>
      <c r="H776" s="969" t="s">
        <v>452</v>
      </c>
      <c r="I776" s="1827"/>
      <c r="J776" s="1827"/>
      <c r="K776" s="969" t="s">
        <v>452</v>
      </c>
      <c r="L776" s="1827"/>
      <c r="M776" s="1827"/>
      <c r="N776" s="969" t="s">
        <v>452</v>
      </c>
    </row>
    <row r="777" spans="1:14" x14ac:dyDescent="0.15">
      <c r="A777" s="529"/>
      <c r="B777" s="176" t="s">
        <v>453</v>
      </c>
      <c r="C777" s="177"/>
      <c r="D777" s="970"/>
      <c r="E777" s="971"/>
      <c r="F777" s="177"/>
      <c r="G777" s="177"/>
      <c r="H777" s="972"/>
      <c r="I777" s="177"/>
      <c r="J777" s="970"/>
      <c r="K777" s="972"/>
      <c r="L777" s="177"/>
      <c r="M777" s="177"/>
      <c r="N777" s="972"/>
    </row>
    <row r="778" spans="1:14" x14ac:dyDescent="0.15">
      <c r="A778" s="529"/>
      <c r="B778" s="178" t="s">
        <v>454</v>
      </c>
      <c r="C778" s="179"/>
      <c r="D778" s="973"/>
      <c r="E778" s="974"/>
      <c r="F778" s="179"/>
      <c r="G778" s="179"/>
      <c r="H778" s="975"/>
      <c r="I778" s="179"/>
      <c r="J778" s="973"/>
      <c r="K778" s="975"/>
      <c r="L778" s="179"/>
      <c r="M778" s="179"/>
      <c r="N778" s="975"/>
    </row>
    <row r="779" spans="1:14" x14ac:dyDescent="0.15">
      <c r="A779" s="529"/>
      <c r="B779" s="145"/>
      <c r="C779" s="137"/>
      <c r="D779" s="120"/>
      <c r="E779" s="106"/>
      <c r="F779" s="120"/>
      <c r="G779" s="521"/>
      <c r="H779" s="145"/>
      <c r="I779" s="106"/>
      <c r="J779" s="507"/>
      <c r="K779" s="507"/>
      <c r="L779" s="507"/>
      <c r="M779" s="507"/>
    </row>
    <row r="780" spans="1:14" x14ac:dyDescent="0.15">
      <c r="A780" s="529" t="s">
        <v>298</v>
      </c>
      <c r="B780" s="1795"/>
      <c r="C780" s="1746"/>
      <c r="D780" s="1746"/>
      <c r="E780" s="1746"/>
      <c r="F780" s="1746"/>
      <c r="G780" s="1746"/>
      <c r="H780" s="1746"/>
      <c r="I780" s="1746"/>
      <c r="J780" s="1746"/>
      <c r="K780" s="1746"/>
      <c r="L780" s="1746"/>
      <c r="M780" s="507"/>
    </row>
    <row r="781" spans="1:14" x14ac:dyDescent="0.15">
      <c r="A781" s="529"/>
      <c r="B781" s="1746"/>
      <c r="C781" s="1746"/>
      <c r="D781" s="1746"/>
      <c r="E781" s="1746"/>
      <c r="F781" s="1746"/>
      <c r="G781" s="1746"/>
      <c r="H781" s="1746"/>
      <c r="I781" s="1746"/>
      <c r="J781" s="1746"/>
      <c r="K781" s="1746"/>
      <c r="L781" s="1746"/>
      <c r="M781" s="507"/>
    </row>
    <row r="782" spans="1:14" x14ac:dyDescent="0.15">
      <c r="A782" s="529" t="s">
        <v>322</v>
      </c>
      <c r="B782" s="1796"/>
      <c r="C782" s="1738"/>
      <c r="D782" s="1738"/>
      <c r="E782" s="1738"/>
      <c r="F782" s="1738"/>
      <c r="G782" s="1738"/>
      <c r="H782" s="1738"/>
      <c r="I782" s="1738"/>
      <c r="J782" s="1738"/>
      <c r="K782" s="1738"/>
      <c r="L782" s="1738"/>
      <c r="M782" s="507"/>
    </row>
    <row r="784" spans="1:14" x14ac:dyDescent="0.15">
      <c r="A784" s="677" t="s">
        <v>1322</v>
      </c>
      <c r="B784" s="678"/>
      <c r="C784" s="1000"/>
      <c r="D784" s="507"/>
      <c r="E784" s="507"/>
      <c r="F784" s="507"/>
      <c r="G784" s="526"/>
      <c r="H784" s="526"/>
    </row>
    <row r="786" spans="1:14" ht="14" thickBot="1" x14ac:dyDescent="0.2">
      <c r="A786" s="529" t="s">
        <v>384</v>
      </c>
      <c r="B786" s="545"/>
      <c r="C786" s="545"/>
      <c r="D786" s="545"/>
      <c r="E786" s="545"/>
      <c r="F786" s="545"/>
      <c r="G786" s="546" t="s">
        <v>281</v>
      </c>
      <c r="H786" s="546" t="s">
        <v>282</v>
      </c>
    </row>
    <row r="787" spans="1:14" x14ac:dyDescent="0.15">
      <c r="A787" s="529"/>
      <c r="B787" s="507"/>
      <c r="C787" s="1730"/>
      <c r="D787" s="1730"/>
      <c r="E787" s="1730"/>
      <c r="F787" s="1730"/>
      <c r="G787" s="526"/>
      <c r="H787" s="526"/>
    </row>
    <row r="788" spans="1:14" x14ac:dyDescent="0.15">
      <c r="A788" s="529"/>
      <c r="B788" s="507"/>
      <c r="C788" s="1731"/>
      <c r="D788" s="1731"/>
      <c r="E788" s="1731"/>
      <c r="F788" s="1731"/>
      <c r="G788" s="526"/>
      <c r="H788" s="526"/>
    </row>
    <row r="789" spans="1:14" x14ac:dyDescent="0.15">
      <c r="A789" s="529"/>
      <c r="B789" s="507"/>
      <c r="C789" s="1731"/>
      <c r="D789" s="1731"/>
      <c r="E789" s="1731"/>
      <c r="F789" s="1731"/>
      <c r="G789" s="526"/>
      <c r="H789" s="369"/>
    </row>
    <row r="792" spans="1:14" ht="14" thickBot="1" x14ac:dyDescent="0.2">
      <c r="A792" s="529">
        <v>2</v>
      </c>
      <c r="B792" s="545"/>
      <c r="C792" s="545"/>
      <c r="D792" s="545"/>
      <c r="E792" s="545"/>
      <c r="F792" s="545"/>
      <c r="G792" s="546" t="s">
        <v>281</v>
      </c>
      <c r="H792" s="546" t="s">
        <v>282</v>
      </c>
    </row>
    <row r="793" spans="1:14" x14ac:dyDescent="0.15">
      <c r="A793" s="529"/>
      <c r="B793" s="507"/>
      <c r="C793" s="1798"/>
      <c r="D793" s="1730"/>
      <c r="E793" s="1730"/>
      <c r="F793" s="1730"/>
      <c r="G793" s="164"/>
      <c r="H793" s="164"/>
    </row>
    <row r="794" spans="1:14" x14ac:dyDescent="0.15">
      <c r="A794" s="529"/>
      <c r="B794" s="507"/>
      <c r="C794" s="1799"/>
      <c r="D794" s="1731"/>
      <c r="E794" s="1731"/>
      <c r="F794" s="1731"/>
      <c r="G794" s="164"/>
      <c r="H794" s="164"/>
    </row>
    <row r="795" spans="1:14" x14ac:dyDescent="0.15">
      <c r="A795" s="529"/>
      <c r="B795" s="507"/>
      <c r="C795" s="1799"/>
      <c r="D795" s="1731"/>
      <c r="E795" s="1731"/>
      <c r="F795" s="1731"/>
      <c r="G795" s="164"/>
      <c r="H795" s="164"/>
    </row>
    <row r="796" spans="1:14" x14ac:dyDescent="0.15">
      <c r="A796" s="529"/>
      <c r="B796" s="507"/>
      <c r="C796" s="1799"/>
      <c r="D796" s="1731"/>
      <c r="E796" s="1731"/>
      <c r="F796" s="1731"/>
      <c r="G796" s="164"/>
      <c r="H796" s="164"/>
    </row>
    <row r="797" spans="1:14" x14ac:dyDescent="0.15">
      <c r="A797" s="529"/>
      <c r="B797" s="507"/>
      <c r="C797" s="1799"/>
      <c r="D797" s="1731"/>
      <c r="E797" s="1731"/>
      <c r="F797" s="1731"/>
      <c r="G797" s="164"/>
      <c r="H797" s="164"/>
    </row>
    <row r="798" spans="1:14" x14ac:dyDescent="0.15">
      <c r="A798" s="529"/>
      <c r="B798" s="507"/>
      <c r="C798" s="1797"/>
      <c r="D798" s="1738"/>
      <c r="E798" s="1738"/>
      <c r="F798" s="1738"/>
      <c r="G798" s="164"/>
      <c r="H798" s="164"/>
    </row>
    <row r="799" spans="1:14" x14ac:dyDescent="0.15">
      <c r="A799" s="529"/>
      <c r="B799" s="507"/>
      <c r="C799" s="1799"/>
      <c r="D799" s="1731"/>
      <c r="E799" s="1731"/>
      <c r="F799" s="1731"/>
      <c r="G799" s="164"/>
      <c r="H799" s="164"/>
    </row>
    <row r="800" spans="1:14" x14ac:dyDescent="0.15">
      <c r="A800" s="529"/>
      <c r="B800" s="507"/>
      <c r="C800" s="1799"/>
      <c r="D800" s="1731"/>
      <c r="E800" s="1731"/>
      <c r="F800" s="1731"/>
      <c r="G800" s="164"/>
      <c r="H800" s="164"/>
      <c r="I800" s="507"/>
      <c r="J800" s="507"/>
      <c r="K800" s="507"/>
      <c r="L800" s="507"/>
      <c r="M800" s="507"/>
      <c r="N800" s="507"/>
    </row>
    <row r="801" spans="1:14" x14ac:dyDescent="0.15">
      <c r="A801" s="529"/>
      <c r="B801" s="507"/>
      <c r="C801" s="1799"/>
      <c r="D801" s="1731"/>
      <c r="E801" s="1731"/>
      <c r="F801" s="1731"/>
      <c r="G801" s="164"/>
      <c r="H801" s="164"/>
      <c r="I801" s="507"/>
      <c r="J801" s="507"/>
      <c r="K801" s="507"/>
      <c r="L801" s="507"/>
      <c r="M801" s="507"/>
      <c r="N801" s="507"/>
    </row>
    <row r="802" spans="1:14" x14ac:dyDescent="0.15">
      <c r="A802" s="529"/>
      <c r="B802" s="507"/>
      <c r="C802" s="544"/>
      <c r="D802" s="507"/>
      <c r="E802" s="507"/>
      <c r="F802" s="507"/>
      <c r="G802" s="164"/>
      <c r="H802" s="164"/>
      <c r="I802" s="507"/>
      <c r="J802" s="507"/>
      <c r="K802" s="507"/>
      <c r="L802" s="507"/>
      <c r="M802" s="507"/>
      <c r="N802" s="507"/>
    </row>
    <row r="803" spans="1:14" ht="14" thickBot="1" x14ac:dyDescent="0.2">
      <c r="A803" s="819" t="s">
        <v>112</v>
      </c>
      <c r="B803" s="545"/>
      <c r="C803" s="545"/>
      <c r="D803" s="545"/>
      <c r="E803" s="545"/>
      <c r="F803" s="545"/>
      <c r="G803" s="546" t="s">
        <v>281</v>
      </c>
      <c r="H803" s="546" t="s">
        <v>282</v>
      </c>
      <c r="I803" s="507"/>
      <c r="J803" s="507"/>
      <c r="K803" s="507"/>
      <c r="L803" s="507"/>
      <c r="M803" s="507"/>
      <c r="N803" s="507"/>
    </row>
    <row r="804" spans="1:14" x14ac:dyDescent="0.15">
      <c r="A804" s="529"/>
      <c r="B804" s="507"/>
      <c r="C804" s="1798"/>
      <c r="D804" s="1730"/>
      <c r="E804" s="1730"/>
      <c r="F804" s="1730"/>
      <c r="G804" s="164"/>
      <c r="H804" s="164"/>
      <c r="I804" s="507"/>
      <c r="J804" s="507"/>
      <c r="K804" s="507"/>
      <c r="L804" s="507"/>
      <c r="M804" s="507"/>
      <c r="N804" s="507"/>
    </row>
    <row r="805" spans="1:14" x14ac:dyDescent="0.15">
      <c r="A805" s="529"/>
      <c r="B805" s="1"/>
      <c r="C805" s="1799"/>
      <c r="D805" s="1731"/>
      <c r="E805" s="1731"/>
      <c r="F805" s="1731"/>
      <c r="G805" s="164"/>
      <c r="H805" s="164"/>
      <c r="I805" s="507"/>
      <c r="J805" s="507"/>
      <c r="K805" s="507"/>
      <c r="L805" s="507"/>
      <c r="M805" s="507"/>
      <c r="N805" s="507"/>
    </row>
    <row r="806" spans="1:14" x14ac:dyDescent="0.15">
      <c r="A806" s="529"/>
      <c r="B806" s="507"/>
      <c r="C806" s="544"/>
      <c r="D806" s="507"/>
      <c r="E806" s="507"/>
      <c r="F806" s="507"/>
      <c r="G806" s="164"/>
      <c r="H806" s="164"/>
      <c r="I806" s="507"/>
      <c r="J806" s="507"/>
      <c r="K806" s="507"/>
      <c r="L806" s="507"/>
      <c r="M806" s="507"/>
      <c r="N806" s="507"/>
    </row>
    <row r="807" spans="1:14" ht="14" thickBot="1" x14ac:dyDescent="0.2">
      <c r="A807" s="529">
        <v>4</v>
      </c>
      <c r="B807" s="545"/>
      <c r="C807" s="545"/>
      <c r="D807" s="545"/>
      <c r="E807" s="545"/>
      <c r="F807" s="545"/>
      <c r="G807" s="546" t="s">
        <v>281</v>
      </c>
      <c r="H807" s="546" t="s">
        <v>282</v>
      </c>
      <c r="J807" s="507"/>
      <c r="K807" s="507"/>
      <c r="L807" s="507"/>
      <c r="M807" s="507"/>
      <c r="N807" s="507"/>
    </row>
    <row r="808" spans="1:14" x14ac:dyDescent="0.15">
      <c r="A808" s="529"/>
      <c r="B808" s="507"/>
      <c r="C808" s="1798"/>
      <c r="D808" s="1729"/>
      <c r="E808" s="1729"/>
      <c r="F808" s="1729"/>
      <c r="G808" s="164"/>
      <c r="H808" s="164"/>
      <c r="J808" s="507"/>
      <c r="K808" s="507"/>
      <c r="L808" s="507"/>
      <c r="M808" s="507"/>
      <c r="N808" s="507"/>
    </row>
    <row r="809" spans="1:14" x14ac:dyDescent="0.15">
      <c r="A809" s="529"/>
      <c r="B809" s="507"/>
      <c r="C809" s="1799"/>
      <c r="D809" s="1738"/>
      <c r="E809" s="1738"/>
      <c r="F809" s="1738"/>
      <c r="G809" s="164"/>
      <c r="H809" s="164"/>
      <c r="J809" s="507"/>
      <c r="K809" s="507"/>
      <c r="L809" s="507"/>
      <c r="M809" s="507"/>
      <c r="N809" s="507"/>
    </row>
    <row r="810" spans="1:14" x14ac:dyDescent="0.15">
      <c r="A810" s="529"/>
      <c r="B810" s="507"/>
      <c r="C810" s="544"/>
      <c r="D810" s="507"/>
      <c r="E810" s="507"/>
      <c r="F810" s="507"/>
      <c r="G810" s="164"/>
      <c r="H810" s="164"/>
      <c r="I810" s="507"/>
      <c r="J810" s="507"/>
      <c r="K810" s="507"/>
      <c r="L810" s="507"/>
      <c r="M810" s="507"/>
      <c r="N810" s="507"/>
    </row>
    <row r="811" spans="1:14" ht="14" thickBot="1" x14ac:dyDescent="0.2">
      <c r="A811" s="819" t="s">
        <v>456</v>
      </c>
      <c r="B811" s="545"/>
      <c r="C811" s="545"/>
      <c r="D811" s="545"/>
      <c r="E811" s="545"/>
      <c r="F811" s="545"/>
      <c r="G811" s="546" t="s">
        <v>281</v>
      </c>
      <c r="H811" s="546" t="s">
        <v>282</v>
      </c>
      <c r="J811" s="507"/>
      <c r="K811" s="507"/>
      <c r="L811" s="507"/>
      <c r="M811" s="507"/>
      <c r="N811" s="507"/>
    </row>
    <row r="812" spans="1:14" x14ac:dyDescent="0.15">
      <c r="A812" s="529"/>
      <c r="B812" s="507"/>
      <c r="C812" s="1798"/>
      <c r="D812" s="1729"/>
      <c r="E812" s="1729"/>
      <c r="F812" s="1729"/>
      <c r="G812" s="164"/>
      <c r="H812" s="164"/>
      <c r="J812" s="507"/>
      <c r="K812" s="507"/>
      <c r="L812" s="507"/>
      <c r="M812" s="507"/>
      <c r="N812" s="507"/>
    </row>
    <row r="813" spans="1:14" x14ac:dyDescent="0.15">
      <c r="A813" s="529"/>
      <c r="B813" s="507"/>
      <c r="C813" s="1799"/>
      <c r="D813" s="1738"/>
      <c r="E813" s="1738"/>
      <c r="F813" s="1738"/>
      <c r="G813" s="164"/>
      <c r="H813" s="164"/>
      <c r="J813" s="507"/>
      <c r="K813" s="507"/>
      <c r="L813" s="507"/>
      <c r="M813" s="507"/>
      <c r="N813" s="507"/>
    </row>
    <row r="815" spans="1:14" ht="14" thickBot="1" x14ac:dyDescent="0.2">
      <c r="A815" s="529">
        <v>6</v>
      </c>
      <c r="B815" s="545"/>
      <c r="C815" s="545"/>
      <c r="D815" s="545"/>
      <c r="E815" s="545"/>
      <c r="F815" s="545"/>
      <c r="G815" s="546" t="s">
        <v>281</v>
      </c>
      <c r="H815" s="546" t="s">
        <v>282</v>
      </c>
      <c r="I815" s="507"/>
      <c r="J815" s="507"/>
      <c r="K815" s="507"/>
      <c r="L815" s="507"/>
      <c r="M815" s="507"/>
      <c r="N815" s="507"/>
    </row>
    <row r="816" spans="1:14" x14ac:dyDescent="0.15">
      <c r="A816" s="529"/>
      <c r="B816" s="507"/>
      <c r="C816" s="1798"/>
      <c r="D816" s="1730"/>
      <c r="E816" s="1730"/>
      <c r="F816" s="1730"/>
      <c r="G816" s="164"/>
      <c r="H816" s="164"/>
      <c r="I816" s="507"/>
      <c r="J816" s="507"/>
      <c r="K816" s="507"/>
      <c r="L816" s="507"/>
      <c r="M816" s="507"/>
      <c r="N816" s="507"/>
    </row>
    <row r="817" spans="1:14" x14ac:dyDescent="0.15">
      <c r="A817" s="529"/>
      <c r="B817" s="507"/>
      <c r="C817" s="1799"/>
      <c r="D817" s="1731"/>
      <c r="E817" s="1731"/>
      <c r="F817" s="1731"/>
      <c r="G817" s="164"/>
      <c r="H817" s="164"/>
      <c r="I817" s="507"/>
      <c r="J817" s="507"/>
      <c r="K817" s="507"/>
      <c r="L817" s="507"/>
      <c r="M817" s="507"/>
      <c r="N817" s="507"/>
    </row>
    <row r="818" spans="1:14" x14ac:dyDescent="0.15">
      <c r="A818" s="529"/>
      <c r="B818" s="507"/>
      <c r="C818" s="1799"/>
      <c r="D818" s="1731"/>
      <c r="E818" s="1731"/>
      <c r="F818" s="1731"/>
      <c r="G818" s="164"/>
      <c r="H818" s="164"/>
      <c r="I818" s="507"/>
      <c r="J818" s="507"/>
      <c r="K818" s="507"/>
      <c r="L818" s="507"/>
      <c r="M818" s="507"/>
      <c r="N818" s="507"/>
    </row>
    <row r="819" spans="1:14" x14ac:dyDescent="0.15">
      <c r="A819" s="529"/>
      <c r="B819" s="507"/>
      <c r="C819" s="1799"/>
      <c r="D819" s="1738"/>
      <c r="E819" s="1738"/>
      <c r="F819" s="1738"/>
      <c r="G819" s="526"/>
      <c r="H819" s="526"/>
      <c r="I819" s="507"/>
      <c r="J819" s="507"/>
      <c r="K819" s="507"/>
      <c r="L819" s="507"/>
      <c r="M819" s="507"/>
      <c r="N819" s="507"/>
    </row>
    <row r="820" spans="1:14" x14ac:dyDescent="0.15">
      <c r="A820" s="529"/>
      <c r="B820" s="507"/>
      <c r="C820" s="1799"/>
      <c r="D820" s="1731"/>
      <c r="E820" s="1731"/>
      <c r="F820" s="1731"/>
      <c r="G820" s="164"/>
      <c r="H820" s="164"/>
      <c r="I820" s="507"/>
      <c r="J820" s="507"/>
      <c r="K820" s="507"/>
      <c r="L820" s="507"/>
      <c r="M820" s="507"/>
      <c r="N820" s="507"/>
    </row>
    <row r="821" spans="1:14" x14ac:dyDescent="0.15">
      <c r="A821" s="529"/>
      <c r="B821" s="507"/>
      <c r="C821" s="1799"/>
      <c r="D821" s="1731"/>
      <c r="E821" s="1731"/>
      <c r="F821" s="1731"/>
      <c r="G821" s="164"/>
      <c r="H821" s="164"/>
      <c r="I821" s="507"/>
      <c r="J821" s="507"/>
      <c r="K821" s="507"/>
      <c r="L821" s="507"/>
      <c r="M821" s="507"/>
      <c r="N821" s="507"/>
    </row>
    <row r="822" spans="1:14" x14ac:dyDescent="0.15">
      <c r="A822" s="529"/>
      <c r="B822" s="507"/>
      <c r="C822" s="1799"/>
      <c r="D822" s="1731"/>
      <c r="E822" s="1731"/>
      <c r="F822" s="1731"/>
      <c r="G822" s="164"/>
      <c r="H822" s="164"/>
      <c r="I822" s="507"/>
      <c r="J822" s="507"/>
      <c r="K822" s="507"/>
      <c r="L822" s="507"/>
      <c r="M822" s="507"/>
      <c r="N822" s="507"/>
    </row>
    <row r="823" spans="1:14" x14ac:dyDescent="0.15">
      <c r="A823" s="529"/>
      <c r="B823" s="507"/>
      <c r="C823" s="1799"/>
      <c r="D823" s="1731"/>
      <c r="E823" s="1731"/>
      <c r="F823" s="1731"/>
      <c r="G823" s="164"/>
      <c r="H823" s="164"/>
      <c r="I823" s="507"/>
      <c r="J823" s="507"/>
      <c r="K823" s="507"/>
      <c r="L823" s="507"/>
      <c r="M823" s="507"/>
      <c r="N823" s="507"/>
    </row>
    <row r="825" spans="1:14" x14ac:dyDescent="0.15">
      <c r="A825" s="529" t="s">
        <v>293</v>
      </c>
      <c r="B825" s="1731"/>
      <c r="C825" s="1731"/>
      <c r="D825" s="1731"/>
      <c r="E825" s="1731"/>
      <c r="F825" s="1731"/>
      <c r="G825" s="1731"/>
      <c r="H825" s="1731"/>
      <c r="I825" s="1731"/>
      <c r="J825" s="1731"/>
      <c r="K825" s="1731"/>
      <c r="L825" s="1731"/>
      <c r="M825" s="1731"/>
      <c r="N825" s="1731"/>
    </row>
    <row r="826" spans="1:14" x14ac:dyDescent="0.15">
      <c r="A826" s="529"/>
      <c r="B826" s="1731"/>
      <c r="C826" s="1731"/>
      <c r="D826" s="1731"/>
      <c r="E826" s="1731"/>
      <c r="F826" s="1731"/>
      <c r="G826" s="1731"/>
      <c r="H826" s="1731"/>
      <c r="I826" s="1731"/>
      <c r="J826" s="1731"/>
      <c r="K826" s="1731"/>
      <c r="L826" s="1731"/>
      <c r="M826" s="1731"/>
      <c r="N826" s="1731"/>
    </row>
    <row r="827" spans="1:14" x14ac:dyDescent="0.15">
      <c r="A827" s="529"/>
      <c r="B827" s="1731"/>
      <c r="C827" s="1731"/>
      <c r="D827" s="1731"/>
      <c r="E827" s="1731"/>
      <c r="F827" s="1731"/>
      <c r="G827" s="1731"/>
      <c r="H827" s="1731"/>
      <c r="I827" s="1731"/>
      <c r="J827" s="1731"/>
      <c r="K827" s="1731"/>
      <c r="L827" s="1731"/>
      <c r="M827" s="1731"/>
      <c r="N827" s="1731"/>
    </row>
    <row r="828" spans="1:14" x14ac:dyDescent="0.15">
      <c r="A828" s="529"/>
      <c r="B828" s="1731"/>
      <c r="C828" s="1731"/>
      <c r="D828" s="1731"/>
      <c r="E828" s="1731"/>
      <c r="F828" s="1731"/>
      <c r="G828" s="1731"/>
      <c r="H828" s="1731"/>
      <c r="I828" s="1731"/>
      <c r="J828" s="1731"/>
      <c r="K828" s="1731"/>
      <c r="L828" s="1731"/>
      <c r="M828" s="1731"/>
      <c r="N828" s="1731"/>
    </row>
    <row r="829" spans="1:14" x14ac:dyDescent="0.15">
      <c r="A829" s="529"/>
      <c r="B829" s="591"/>
      <c r="C829" s="507"/>
      <c r="D829" s="507"/>
      <c r="E829" s="507"/>
      <c r="F829" s="507"/>
      <c r="G829" s="526"/>
      <c r="H829" s="526"/>
      <c r="I829" s="507"/>
      <c r="J829" s="507"/>
      <c r="K829" s="507"/>
      <c r="L829" s="507"/>
      <c r="M829" s="507"/>
      <c r="N829" s="507"/>
    </row>
    <row r="830" spans="1:14" x14ac:dyDescent="0.15">
      <c r="A830" s="529" t="s">
        <v>298</v>
      </c>
      <c r="B830" s="1731"/>
      <c r="C830" s="1731"/>
      <c r="D830" s="1731"/>
      <c r="E830" s="1731"/>
      <c r="F830" s="1731"/>
      <c r="G830" s="1731"/>
      <c r="H830" s="1731"/>
      <c r="I830" s="1731"/>
      <c r="J830" s="1731"/>
      <c r="K830" s="1731"/>
      <c r="L830" s="1731"/>
      <c r="M830" s="1731"/>
      <c r="N830" s="1731"/>
    </row>
    <row r="831" spans="1:14" x14ac:dyDescent="0.15">
      <c r="A831" s="529"/>
      <c r="B831" s="507"/>
      <c r="C831" s="507"/>
      <c r="D831" s="507"/>
      <c r="E831" s="507"/>
      <c r="F831" s="507"/>
      <c r="G831" s="507"/>
      <c r="H831" s="507"/>
      <c r="I831" s="507"/>
      <c r="J831" s="507"/>
      <c r="K831" s="507"/>
      <c r="L831" s="507"/>
      <c r="M831" s="507"/>
      <c r="N831" s="507"/>
    </row>
    <row r="833" spans="1:14" x14ac:dyDescent="0.15">
      <c r="A833" s="677" t="s">
        <v>1323</v>
      </c>
      <c r="B833" s="678"/>
      <c r="C833" s="1000"/>
      <c r="D833" s="1000"/>
      <c r="E833" s="507"/>
      <c r="F833" s="507"/>
      <c r="G833" s="526"/>
      <c r="H833" s="526"/>
      <c r="I833" s="507"/>
      <c r="J833" s="507"/>
      <c r="K833" s="507"/>
      <c r="L833" s="507"/>
      <c r="M833" s="507"/>
      <c r="N833" s="507"/>
    </row>
    <row r="835" spans="1:14" ht="14" thickBot="1" x14ac:dyDescent="0.2">
      <c r="A835" s="529" t="s">
        <v>250</v>
      </c>
      <c r="B835" s="1801" t="s">
        <v>377</v>
      </c>
      <c r="C835" s="1801"/>
      <c r="D835" s="1801"/>
      <c r="E835" s="1801"/>
      <c r="F835" s="1801"/>
      <c r="G835" s="1801"/>
      <c r="H835" s="546" t="s">
        <v>281</v>
      </c>
      <c r="I835" s="546" t="s">
        <v>282</v>
      </c>
      <c r="J835" s="507"/>
      <c r="K835" s="507"/>
      <c r="L835" s="507"/>
      <c r="M835" s="507"/>
      <c r="N835" s="507"/>
    </row>
    <row r="836" spans="1:14" x14ac:dyDescent="0.15">
      <c r="A836" s="529"/>
      <c r="B836" s="507"/>
      <c r="C836" s="1743"/>
      <c r="D836" s="1730"/>
      <c r="E836" s="1730"/>
      <c r="F836" s="1730"/>
      <c r="G836" s="1730"/>
      <c r="H836" s="123"/>
      <c r="I836" s="123"/>
      <c r="J836" s="507"/>
      <c r="K836" s="507"/>
      <c r="L836" s="507"/>
      <c r="M836" s="507"/>
      <c r="N836" s="507"/>
    </row>
    <row r="837" spans="1:14" x14ac:dyDescent="0.15">
      <c r="A837" s="529"/>
      <c r="B837" s="507"/>
      <c r="C837" s="1742"/>
      <c r="D837" s="1731"/>
      <c r="E837" s="1731"/>
      <c r="F837" s="1731"/>
      <c r="G837" s="1731"/>
      <c r="H837" s="123"/>
      <c r="I837" s="123"/>
      <c r="J837" s="507"/>
      <c r="K837" s="507"/>
      <c r="L837" s="507"/>
      <c r="M837" s="507"/>
      <c r="N837" s="507"/>
    </row>
    <row r="838" spans="1:14" x14ac:dyDescent="0.15">
      <c r="A838" s="529"/>
      <c r="B838" s="507"/>
      <c r="C838" s="1742"/>
      <c r="D838" s="1731"/>
      <c r="E838" s="1731"/>
      <c r="F838" s="1731"/>
      <c r="G838" s="1731"/>
      <c r="H838" s="123"/>
      <c r="I838" s="123"/>
      <c r="J838" s="507"/>
      <c r="K838" s="507"/>
      <c r="L838" s="507"/>
      <c r="M838" s="507"/>
      <c r="N838" s="507"/>
    </row>
    <row r="839" spans="1:14" x14ac:dyDescent="0.15">
      <c r="A839" s="529"/>
      <c r="B839" s="507"/>
      <c r="C839" s="1742"/>
      <c r="D839" s="1731"/>
      <c r="E839" s="1731"/>
      <c r="F839" s="1731"/>
      <c r="G839" s="1731"/>
      <c r="H839" s="123"/>
      <c r="I839" s="123"/>
      <c r="J839" s="507"/>
      <c r="K839" s="507"/>
      <c r="L839" s="507"/>
      <c r="M839" s="507"/>
      <c r="N839" s="507"/>
    </row>
    <row r="840" spans="1:14" x14ac:dyDescent="0.15">
      <c r="A840" s="529"/>
      <c r="B840" s="507"/>
      <c r="C840" s="507"/>
      <c r="D840" s="507"/>
      <c r="E840" s="507"/>
      <c r="F840" s="507"/>
      <c r="G840" s="507"/>
      <c r="H840" s="526"/>
      <c r="I840" s="526"/>
      <c r="J840" s="507"/>
      <c r="K840" s="507"/>
      <c r="L840" s="507"/>
      <c r="M840" s="507"/>
      <c r="N840" s="507"/>
    </row>
    <row r="841" spans="1:14" ht="14" thickBot="1" x14ac:dyDescent="0.2">
      <c r="A841" s="529"/>
      <c r="B841" s="1801" t="s">
        <v>457</v>
      </c>
      <c r="C841" s="1801"/>
      <c r="D841" s="1801"/>
      <c r="E841" s="1801"/>
      <c r="F841" s="1801"/>
      <c r="G841" s="1801"/>
      <c r="H841" s="546" t="s">
        <v>281</v>
      </c>
      <c r="I841" s="546" t="s">
        <v>282</v>
      </c>
      <c r="J841" s="507"/>
      <c r="K841" s="507"/>
      <c r="L841" s="507"/>
      <c r="M841" s="507"/>
      <c r="N841" s="507"/>
    </row>
    <row r="842" spans="1:14" x14ac:dyDescent="0.15">
      <c r="A842" s="529"/>
      <c r="B842" s="507"/>
      <c r="C842" s="1743"/>
      <c r="D842" s="1730"/>
      <c r="E842" s="1730"/>
      <c r="F842" s="1730"/>
      <c r="G842" s="1730"/>
      <c r="H842" s="123"/>
      <c r="I842" s="123"/>
      <c r="J842" s="507"/>
      <c r="K842" s="507"/>
      <c r="L842" s="507"/>
      <c r="M842" s="507"/>
      <c r="N842" s="507"/>
    </row>
    <row r="843" spans="1:14" x14ac:dyDescent="0.15">
      <c r="A843" s="529"/>
      <c r="B843" s="507"/>
      <c r="C843" s="1742"/>
      <c r="D843" s="1731"/>
      <c r="E843" s="1731"/>
      <c r="F843" s="1731"/>
      <c r="G843" s="1731"/>
      <c r="H843" s="123"/>
      <c r="I843" s="123"/>
      <c r="J843" s="507"/>
      <c r="K843" s="507"/>
      <c r="L843" s="507"/>
      <c r="M843" s="507"/>
      <c r="N843" s="507"/>
    </row>
    <row r="844" spans="1:14" x14ac:dyDescent="0.15">
      <c r="A844" s="529"/>
      <c r="B844" s="507"/>
      <c r="C844" s="1742"/>
      <c r="D844" s="1731"/>
      <c r="E844" s="1731"/>
      <c r="F844" s="1731"/>
      <c r="G844" s="1731"/>
      <c r="H844" s="123"/>
      <c r="I844" s="123"/>
      <c r="J844" s="507"/>
      <c r="K844" s="507"/>
      <c r="L844" s="507"/>
      <c r="M844" s="507"/>
      <c r="N844" s="507"/>
    </row>
    <row r="845" spans="1:14" x14ac:dyDescent="0.15">
      <c r="B845" s="507"/>
      <c r="C845" s="1742"/>
      <c r="D845" s="1731"/>
      <c r="E845" s="1731"/>
      <c r="F845" s="1731"/>
      <c r="G845" s="1731"/>
      <c r="H845" s="123"/>
      <c r="I845" s="123"/>
    </row>
    <row r="846" spans="1:14" x14ac:dyDescent="0.15">
      <c r="B846" s="507"/>
      <c r="C846" s="1742"/>
      <c r="D846" s="1731"/>
      <c r="E846" s="1731"/>
      <c r="F846" s="1731"/>
      <c r="G846" s="1731"/>
      <c r="H846" s="123"/>
      <c r="I846" s="123"/>
    </row>
    <row r="847" spans="1:14" x14ac:dyDescent="0.15">
      <c r="B847" s="507"/>
      <c r="C847" s="1742"/>
      <c r="D847" s="1731"/>
      <c r="E847" s="1731"/>
      <c r="F847" s="1731"/>
      <c r="G847" s="1731"/>
      <c r="H847" s="123"/>
      <c r="I847" s="123"/>
    </row>
    <row r="848" spans="1:14" x14ac:dyDescent="0.15">
      <c r="B848" s="507"/>
      <c r="C848" s="507"/>
      <c r="D848" s="507"/>
      <c r="E848" s="507"/>
      <c r="F848" s="507"/>
      <c r="G848" s="507"/>
      <c r="H848" s="526"/>
      <c r="I848" s="526"/>
    </row>
    <row r="849" spans="2:9" ht="14" thickBot="1" x14ac:dyDescent="0.2">
      <c r="B849" s="1801" t="s">
        <v>305</v>
      </c>
      <c r="C849" s="1801"/>
      <c r="D849" s="1801"/>
      <c r="E849" s="1801"/>
      <c r="F849" s="1801"/>
      <c r="G849" s="1801"/>
      <c r="H849" s="546" t="s">
        <v>281</v>
      </c>
      <c r="I849" s="546" t="s">
        <v>282</v>
      </c>
    </row>
    <row r="850" spans="2:9" x14ac:dyDescent="0.15">
      <c r="B850" s="507"/>
      <c r="C850" s="1792"/>
      <c r="D850" s="1730"/>
      <c r="E850" s="1730"/>
      <c r="F850" s="1730"/>
      <c r="G850" s="1730"/>
      <c r="H850" s="123"/>
      <c r="I850" s="123"/>
    </row>
    <row r="851" spans="2:9" x14ac:dyDescent="0.15">
      <c r="B851" s="507"/>
      <c r="C851" s="1742"/>
      <c r="D851" s="1731"/>
      <c r="E851" s="1731"/>
      <c r="F851" s="1731"/>
      <c r="G851" s="1731"/>
      <c r="H851" s="123"/>
      <c r="I851" s="123"/>
    </row>
    <row r="852" spans="2:9" x14ac:dyDescent="0.15">
      <c r="B852" s="507"/>
      <c r="C852" s="507"/>
      <c r="D852" s="507"/>
      <c r="E852" s="507"/>
      <c r="F852" s="507"/>
      <c r="G852" s="507"/>
      <c r="H852" s="526"/>
      <c r="I852" s="526"/>
    </row>
    <row r="853" spans="2:9" ht="14" thickBot="1" x14ac:dyDescent="0.2">
      <c r="B853" s="1801" t="s">
        <v>396</v>
      </c>
      <c r="C853" s="1801"/>
      <c r="D853" s="1801"/>
      <c r="E853" s="1801"/>
      <c r="F853" s="1801"/>
      <c r="G853" s="1801"/>
      <c r="H853" s="546" t="s">
        <v>281</v>
      </c>
      <c r="I853" s="546" t="s">
        <v>282</v>
      </c>
    </row>
    <row r="854" spans="2:9" x14ac:dyDescent="0.15">
      <c r="B854" s="507"/>
      <c r="C854" s="1743"/>
      <c r="D854" s="1730"/>
      <c r="E854" s="1730"/>
      <c r="F854" s="1730"/>
      <c r="G854" s="1730"/>
      <c r="H854" s="123"/>
      <c r="I854" s="123"/>
    </row>
    <row r="855" spans="2:9" x14ac:dyDescent="0.15">
      <c r="B855" s="507"/>
      <c r="C855" s="1742"/>
      <c r="D855" s="1731"/>
      <c r="E855" s="1731"/>
      <c r="F855" s="1731"/>
      <c r="G855" s="1731"/>
      <c r="H855" s="123"/>
      <c r="I855" s="123"/>
    </row>
    <row r="856" spans="2:9" x14ac:dyDescent="0.15">
      <c r="B856" s="507"/>
      <c r="C856" s="1742"/>
      <c r="D856" s="1731"/>
      <c r="E856" s="1731"/>
      <c r="F856" s="1731"/>
      <c r="G856" s="1731"/>
      <c r="H856" s="123"/>
      <c r="I856" s="123"/>
    </row>
    <row r="857" spans="2:9" x14ac:dyDescent="0.15">
      <c r="B857" s="507"/>
      <c r="C857" s="1742"/>
      <c r="D857" s="1731"/>
      <c r="E857" s="1731"/>
      <c r="F857" s="1731"/>
      <c r="G857" s="1731"/>
      <c r="H857" s="123"/>
      <c r="I857" s="123"/>
    </row>
    <row r="858" spans="2:9" x14ac:dyDescent="0.15">
      <c r="B858" s="507"/>
      <c r="C858" s="507"/>
      <c r="D858" s="507"/>
      <c r="E858" s="507"/>
      <c r="F858" s="507"/>
      <c r="G858" s="507"/>
      <c r="H858" s="526"/>
      <c r="I858" s="526"/>
    </row>
    <row r="859" spans="2:9" ht="14" thickBot="1" x14ac:dyDescent="0.2">
      <c r="B859" s="1801" t="s">
        <v>465</v>
      </c>
      <c r="C859" s="1801"/>
      <c r="D859" s="1801"/>
      <c r="E859" s="1801"/>
      <c r="F859" s="1801"/>
      <c r="G859" s="1801"/>
      <c r="H859" s="546" t="s">
        <v>281</v>
      </c>
      <c r="I859" s="546" t="s">
        <v>282</v>
      </c>
    </row>
    <row r="860" spans="2:9" x14ac:dyDescent="0.15">
      <c r="B860" s="507"/>
      <c r="C860" s="1743"/>
      <c r="D860" s="1730"/>
      <c r="E860" s="1730"/>
      <c r="F860" s="1730"/>
      <c r="G860" s="1730"/>
      <c r="H860" s="123"/>
      <c r="I860" s="123"/>
    </row>
    <row r="861" spans="2:9" x14ac:dyDescent="0.15">
      <c r="B861" s="507"/>
      <c r="C861" s="1742"/>
      <c r="D861" s="1731"/>
      <c r="E861" s="1731"/>
      <c r="F861" s="1731"/>
      <c r="G861" s="1731"/>
      <c r="H861" s="123"/>
      <c r="I861" s="123"/>
    </row>
    <row r="862" spans="2:9" x14ac:dyDescent="0.15">
      <c r="B862" s="507"/>
      <c r="C862" s="1742"/>
      <c r="D862" s="1731"/>
      <c r="E862" s="1731"/>
      <c r="F862" s="1731"/>
      <c r="G862" s="1731"/>
      <c r="H862" s="123"/>
      <c r="I862" s="123"/>
    </row>
    <row r="863" spans="2:9" x14ac:dyDescent="0.15">
      <c r="B863" s="507"/>
      <c r="C863" s="1731"/>
      <c r="D863" s="1738"/>
      <c r="E863" s="1738"/>
      <c r="F863" s="1738"/>
      <c r="G863" s="1738"/>
      <c r="H863" s="526"/>
      <c r="I863" s="526"/>
    </row>
    <row r="864" spans="2:9" x14ac:dyDescent="0.15">
      <c r="B864" s="507"/>
      <c r="C864" s="1742"/>
      <c r="D864" s="1731"/>
      <c r="E864" s="1731"/>
      <c r="F864" s="1731"/>
      <c r="G864" s="1731"/>
      <c r="H864" s="123"/>
      <c r="I864" s="123"/>
    </row>
    <row r="865" spans="1:21" x14ac:dyDescent="0.15">
      <c r="B865" s="507"/>
      <c r="C865" s="1742"/>
      <c r="D865" s="1731"/>
      <c r="E865" s="1731"/>
      <c r="F865" s="1731"/>
      <c r="G865" s="1731"/>
      <c r="H865" s="123"/>
      <c r="I865" s="123"/>
    </row>
    <row r="866" spans="1:21" x14ac:dyDescent="0.15">
      <c r="B866" s="507"/>
      <c r="C866" s="1742"/>
      <c r="D866" s="1731"/>
      <c r="E866" s="1731"/>
      <c r="F866" s="1731"/>
      <c r="G866" s="1731"/>
      <c r="H866" s="123"/>
      <c r="I866" s="123"/>
    </row>
    <row r="867" spans="1:21" x14ac:dyDescent="0.15">
      <c r="B867" s="507"/>
      <c r="C867" s="1742"/>
      <c r="D867" s="1731"/>
      <c r="E867" s="1731"/>
      <c r="F867" s="1731"/>
      <c r="G867" s="1731"/>
      <c r="H867" s="123"/>
      <c r="I867" s="123"/>
    </row>
    <row r="868" spans="1:21" x14ac:dyDescent="0.15">
      <c r="B868" s="507"/>
      <c r="C868" s="507"/>
      <c r="D868" s="507"/>
      <c r="E868" s="507"/>
      <c r="F868" s="507"/>
      <c r="G868" s="507"/>
      <c r="H868" s="526"/>
      <c r="I868" s="526"/>
    </row>
    <row r="869" spans="1:21" ht="14" thickBot="1" x14ac:dyDescent="0.2">
      <c r="B869" s="1801" t="s">
        <v>467</v>
      </c>
      <c r="C869" s="1801"/>
      <c r="D869" s="1801"/>
      <c r="E869" s="1801"/>
      <c r="F869" s="1801"/>
      <c r="G869" s="1801"/>
      <c r="H869" s="546" t="s">
        <v>281</v>
      </c>
      <c r="I869" s="546" t="s">
        <v>282</v>
      </c>
    </row>
    <row r="870" spans="1:21" x14ac:dyDescent="0.15">
      <c r="B870" s="1730" t="s">
        <v>468</v>
      </c>
      <c r="C870" s="1730"/>
      <c r="D870" s="507"/>
      <c r="E870" s="507"/>
      <c r="F870" s="507"/>
      <c r="G870" s="507"/>
      <c r="H870" s="526"/>
      <c r="I870" s="526"/>
    </row>
    <row r="871" spans="1:21" x14ac:dyDescent="0.15">
      <c r="B871" s="507"/>
      <c r="C871" s="1742"/>
      <c r="D871" s="1731"/>
      <c r="E871" s="1731"/>
      <c r="F871" s="1731"/>
      <c r="G871" s="1731"/>
      <c r="H871" s="123"/>
      <c r="I871" s="123"/>
    </row>
    <row r="872" spans="1:21" x14ac:dyDescent="0.15">
      <c r="B872" s="507"/>
      <c r="C872" s="1742"/>
      <c r="D872" s="1731"/>
      <c r="E872" s="1731"/>
      <c r="F872" s="1731"/>
      <c r="G872" s="1731"/>
      <c r="H872" s="123"/>
      <c r="I872" s="123"/>
    </row>
    <row r="873" spans="1:21" x14ac:dyDescent="0.15">
      <c r="B873" s="507"/>
      <c r="C873" s="1742"/>
      <c r="D873" s="1731"/>
      <c r="E873" s="1731"/>
      <c r="F873" s="1731"/>
      <c r="G873" s="1731"/>
      <c r="H873" s="123"/>
      <c r="I873" s="123"/>
    </row>
    <row r="874" spans="1:21" x14ac:dyDescent="0.15">
      <c r="B874" s="507"/>
      <c r="C874" s="1742"/>
      <c r="D874" s="1731"/>
      <c r="E874" s="1731"/>
      <c r="F874" s="1731"/>
      <c r="G874" s="1731"/>
      <c r="H874" s="123"/>
      <c r="I874" s="123"/>
    </row>
    <row r="875" spans="1:21" x14ac:dyDescent="0.15">
      <c r="B875" s="507"/>
      <c r="C875" s="507"/>
      <c r="D875" s="507"/>
      <c r="E875" s="507"/>
      <c r="F875" s="507"/>
      <c r="G875" s="507"/>
      <c r="H875" s="526"/>
      <c r="I875" s="526"/>
    </row>
    <row r="876" spans="1:21" x14ac:dyDescent="0.15">
      <c r="B876" s="1731" t="s">
        <v>469</v>
      </c>
      <c r="C876" s="1731"/>
      <c r="D876" s="507"/>
      <c r="E876" s="507"/>
      <c r="F876" s="507"/>
      <c r="G876" s="507"/>
      <c r="H876" s="526"/>
      <c r="I876" s="526"/>
    </row>
    <row r="877" spans="1:21" x14ac:dyDescent="0.15">
      <c r="A877" s="529"/>
      <c r="B877" s="507"/>
      <c r="C877" s="1742"/>
      <c r="D877" s="1731"/>
      <c r="E877" s="1731"/>
      <c r="F877" s="1731"/>
      <c r="G877" s="1731"/>
      <c r="H877" s="123"/>
      <c r="I877" s="123"/>
      <c r="J877" s="507"/>
      <c r="K877" s="507"/>
      <c r="L877" s="507"/>
      <c r="M877" s="507"/>
      <c r="N877" s="507"/>
      <c r="O877" s="507"/>
      <c r="P877" s="507"/>
      <c r="Q877" s="507"/>
      <c r="R877" s="507"/>
      <c r="S877" s="507"/>
      <c r="T877" s="507"/>
      <c r="U877" s="507"/>
    </row>
    <row r="878" spans="1:21" x14ac:dyDescent="0.15">
      <c r="A878" s="529"/>
      <c r="B878" s="507"/>
      <c r="C878" s="1742"/>
      <c r="D878" s="1731"/>
      <c r="E878" s="1731"/>
      <c r="F878" s="1731"/>
      <c r="G878" s="1731"/>
      <c r="H878" s="123"/>
      <c r="I878" s="123"/>
      <c r="J878" s="507"/>
      <c r="K878" s="507"/>
      <c r="L878" s="507"/>
      <c r="M878" s="507"/>
      <c r="N878" s="507"/>
      <c r="O878" s="507"/>
      <c r="P878" s="507"/>
      <c r="Q878" s="507"/>
      <c r="R878" s="507"/>
      <c r="S878" s="507"/>
      <c r="T878" s="507"/>
      <c r="U878" s="507"/>
    </row>
    <row r="879" spans="1:21" x14ac:dyDescent="0.15">
      <c r="A879" s="529"/>
      <c r="B879" s="507"/>
      <c r="C879" s="1742"/>
      <c r="D879" s="1731"/>
      <c r="E879" s="1731"/>
      <c r="F879" s="1731"/>
      <c r="G879" s="1731"/>
      <c r="H879" s="123"/>
      <c r="I879" s="123"/>
      <c r="J879" s="507"/>
      <c r="K879" s="507"/>
      <c r="L879" s="507"/>
      <c r="M879" s="507"/>
      <c r="N879" s="507"/>
      <c r="O879" s="507"/>
      <c r="P879" s="507"/>
      <c r="Q879" s="507"/>
      <c r="R879" s="507"/>
      <c r="S879" s="507"/>
      <c r="T879" s="507"/>
      <c r="U879" s="507"/>
    </row>
    <row r="880" spans="1:21" x14ac:dyDescent="0.15">
      <c r="A880" s="529"/>
      <c r="B880" s="507"/>
      <c r="C880" s="1742"/>
      <c r="D880" s="1731"/>
      <c r="E880" s="1731"/>
      <c r="F880" s="1731"/>
      <c r="G880" s="1731"/>
      <c r="H880" s="123"/>
      <c r="I880" s="123"/>
      <c r="J880" s="507"/>
      <c r="K880" s="507"/>
      <c r="L880" s="507"/>
      <c r="M880" s="507"/>
      <c r="N880" s="507"/>
      <c r="O880" s="507"/>
      <c r="P880" s="507"/>
      <c r="Q880" s="507"/>
      <c r="R880" s="507"/>
      <c r="S880" s="507"/>
      <c r="T880" s="507"/>
      <c r="U880" s="507"/>
    </row>
    <row r="881" spans="1:21" x14ac:dyDescent="0.15">
      <c r="A881" s="529" t="s">
        <v>293</v>
      </c>
      <c r="B881" s="507"/>
      <c r="C881" s="507"/>
      <c r="D881" s="507"/>
      <c r="E881" s="507"/>
      <c r="F881" s="507"/>
      <c r="G881" s="526"/>
      <c r="H881" s="526"/>
      <c r="I881" s="507"/>
      <c r="J881" s="507"/>
      <c r="K881" s="507"/>
      <c r="L881" s="507"/>
      <c r="M881" s="591"/>
      <c r="N881" s="591"/>
      <c r="O881" s="591"/>
      <c r="P881" s="591"/>
      <c r="Q881" s="591"/>
      <c r="R881" s="591"/>
      <c r="S881" s="591"/>
      <c r="T881" s="591"/>
      <c r="U881" s="591"/>
    </row>
    <row r="882" spans="1:21" ht="14" thickBot="1" x14ac:dyDescent="0.2">
      <c r="A882" s="529"/>
      <c r="B882" s="507"/>
      <c r="C882" s="1807" t="s">
        <v>460</v>
      </c>
      <c r="D882" s="1807"/>
      <c r="E882" s="1807"/>
      <c r="F882" s="591"/>
      <c r="G882" s="1807" t="s">
        <v>464</v>
      </c>
      <c r="H882" s="1807"/>
      <c r="I882" s="1807"/>
      <c r="J882" s="1807"/>
      <c r="K882" s="507"/>
      <c r="L882" s="507"/>
      <c r="M882" s="591"/>
      <c r="N882" s="591"/>
      <c r="O882" s="591"/>
      <c r="P882" s="591"/>
      <c r="Q882" s="591"/>
      <c r="R882" s="591"/>
      <c r="S882" s="591"/>
      <c r="T882" s="591"/>
      <c r="U882" s="591"/>
    </row>
    <row r="883" spans="1:21" x14ac:dyDescent="0.15">
      <c r="A883" s="529"/>
      <c r="B883" s="507"/>
      <c r="C883" s="145"/>
      <c r="D883" s="146"/>
      <c r="E883" s="151"/>
      <c r="F883" s="515"/>
      <c r="G883" s="107"/>
      <c r="H883" s="593"/>
      <c r="I883" s="145"/>
      <c r="J883" s="106"/>
      <c r="K883" s="507"/>
      <c r="L883" s="507"/>
      <c r="M883" s="591"/>
      <c r="N883" s="591"/>
      <c r="O883" s="591"/>
      <c r="P883" s="591"/>
      <c r="Q883" s="591"/>
      <c r="R883" s="591"/>
      <c r="S883" s="591"/>
      <c r="T883" s="591"/>
      <c r="U883" s="591"/>
    </row>
    <row r="884" spans="1:21" x14ac:dyDescent="0.15">
      <c r="A884" s="529"/>
      <c r="B884" s="507"/>
      <c r="C884" s="529"/>
      <c r="D884" s="591"/>
      <c r="E884" s="591"/>
      <c r="F884" s="591"/>
      <c r="G884" s="591"/>
      <c r="H884" s="591"/>
      <c r="I884" s="145"/>
      <c r="J884" s="591"/>
      <c r="K884" s="507"/>
      <c r="L884" s="507"/>
      <c r="M884" s="591"/>
      <c r="N884" s="591"/>
      <c r="O884" s="591"/>
      <c r="P884" s="591"/>
      <c r="Q884" s="591"/>
      <c r="R884" s="591"/>
      <c r="S884" s="591"/>
      <c r="T884" s="591"/>
      <c r="U884" s="591"/>
    </row>
    <row r="885" spans="1:21" ht="14" thickBot="1" x14ac:dyDescent="0.2">
      <c r="A885" s="529"/>
      <c r="B885" s="507"/>
      <c r="C885" s="1807" t="s">
        <v>461</v>
      </c>
      <c r="D885" s="1807"/>
      <c r="E885" s="1807"/>
      <c r="F885" s="591"/>
      <c r="G885" s="1807" t="s">
        <v>470</v>
      </c>
      <c r="H885" s="1807"/>
      <c r="I885" s="1807"/>
      <c r="J885" s="1807"/>
      <c r="K885" s="507"/>
      <c r="L885" s="507"/>
      <c r="M885" s="591"/>
      <c r="N885" s="591"/>
      <c r="O885" s="591"/>
      <c r="P885" s="591"/>
      <c r="Q885" s="591"/>
      <c r="R885" s="591"/>
      <c r="S885" s="591"/>
      <c r="T885" s="591"/>
      <c r="U885" s="591"/>
    </row>
    <row r="886" spans="1:21" x14ac:dyDescent="0.15">
      <c r="A886" s="529"/>
      <c r="B886" s="507"/>
      <c r="C886" s="145"/>
      <c r="D886" s="146"/>
      <c r="E886" s="507"/>
      <c r="F886" s="507"/>
      <c r="G886" s="507"/>
      <c r="H886" s="593"/>
      <c r="I886" s="145"/>
      <c r="J886" s="106"/>
      <c r="K886" s="507"/>
      <c r="L886" s="507"/>
      <c r="M886" s="591"/>
      <c r="N886" s="591"/>
      <c r="O886" s="591"/>
      <c r="P886" s="591"/>
      <c r="Q886" s="591"/>
      <c r="R886" s="591"/>
      <c r="S886" s="591"/>
      <c r="T886" s="591"/>
      <c r="U886" s="591"/>
    </row>
    <row r="887" spans="1:21" x14ac:dyDescent="0.15">
      <c r="A887" s="529"/>
      <c r="B887" s="507"/>
      <c r="C887" s="507"/>
      <c r="D887" s="507"/>
      <c r="H887" s="521"/>
      <c r="I887" s="507"/>
      <c r="J887" s="507"/>
      <c r="K887" s="507"/>
      <c r="L887" s="507"/>
      <c r="M887" s="591"/>
      <c r="N887" s="591"/>
      <c r="O887" s="591"/>
      <c r="P887" s="591"/>
      <c r="Q887" s="591"/>
      <c r="R887" s="591"/>
      <c r="S887" s="591"/>
      <c r="T887" s="591"/>
      <c r="U887" s="591"/>
    </row>
    <row r="888" spans="1:21" ht="14" thickBot="1" x14ac:dyDescent="0.2">
      <c r="A888" s="529"/>
      <c r="B888" s="1775" t="s">
        <v>1324</v>
      </c>
      <c r="C888" s="1775"/>
      <c r="D888" s="180"/>
      <c r="E888" s="120"/>
      <c r="F888" s="597"/>
      <c r="G888" s="679"/>
      <c r="H888" s="1828"/>
      <c r="I888" s="1760"/>
      <c r="J888" s="95"/>
      <c r="K888" s="507"/>
      <c r="L888" s="507"/>
      <c r="M888" s="529"/>
      <c r="N888" s="510"/>
      <c r="O888" s="510"/>
      <c r="P888" s="510"/>
      <c r="Q888" s="556"/>
      <c r="R888" s="556"/>
      <c r="S888" s="510"/>
      <c r="T888" s="510"/>
      <c r="U888" s="510"/>
    </row>
    <row r="889" spans="1:21" ht="14" thickTop="1" x14ac:dyDescent="0.15">
      <c r="A889" s="529"/>
      <c r="B889" s="519"/>
      <c r="C889" s="519"/>
      <c r="D889" s="181"/>
      <c r="E889" s="120"/>
      <c r="H889" s="555"/>
      <c r="I889" s="519"/>
      <c r="J889" s="557"/>
      <c r="K889" s="507"/>
      <c r="L889" s="507"/>
      <c r="M889" s="529"/>
      <c r="N889" s="510"/>
      <c r="O889" s="510"/>
      <c r="P889" s="510"/>
      <c r="Q889" s="556"/>
      <c r="R889" s="556"/>
      <c r="S889" s="510"/>
      <c r="T889" s="510"/>
      <c r="U889" s="510"/>
    </row>
    <row r="890" spans="1:21" x14ac:dyDescent="0.15">
      <c r="A890" s="529"/>
      <c r="B890" s="519"/>
      <c r="C890" s="519"/>
      <c r="D890" s="181"/>
      <c r="E890" s="120"/>
      <c r="F890" s="182"/>
      <c r="G890" s="120"/>
      <c r="H890" s="555"/>
      <c r="I890" s="519"/>
      <c r="J890" s="557"/>
      <c r="K890" s="507"/>
      <c r="L890" s="507"/>
      <c r="M890" s="529"/>
      <c r="N890" s="510"/>
      <c r="O890" s="510"/>
      <c r="P890" s="510"/>
      <c r="Q890" s="556"/>
      <c r="R890" s="556"/>
      <c r="S890" s="510"/>
      <c r="T890" s="510"/>
      <c r="U890" s="510"/>
    </row>
    <row r="891" spans="1:21" x14ac:dyDescent="0.15">
      <c r="A891" s="529"/>
      <c r="B891" s="507"/>
      <c r="C891" s="507"/>
      <c r="D891" s="507"/>
      <c r="E891" s="507"/>
      <c r="F891" s="507"/>
      <c r="G891" s="507"/>
      <c r="H891" s="507"/>
      <c r="I891" s="507"/>
      <c r="J891" s="507"/>
      <c r="K891" s="507"/>
      <c r="L891" s="507"/>
      <c r="M891" s="529"/>
      <c r="N891" s="507"/>
      <c r="O891" s="507"/>
      <c r="P891" s="507"/>
      <c r="Q891" s="507"/>
      <c r="R891" s="507"/>
      <c r="S891" s="507"/>
      <c r="T891" s="507"/>
      <c r="U891" s="507"/>
    </row>
    <row r="892" spans="1:21" ht="14" thickBot="1" x14ac:dyDescent="0.2">
      <c r="C892" s="1807" t="s">
        <v>458</v>
      </c>
      <c r="D892" s="1807"/>
      <c r="E892" s="1807"/>
      <c r="F892" s="591"/>
      <c r="G892" s="1807" t="s">
        <v>471</v>
      </c>
      <c r="H892" s="1807"/>
      <c r="I892" s="1807"/>
      <c r="J892" s="1807"/>
      <c r="K892" s="507"/>
      <c r="L892" s="507"/>
      <c r="M892" s="591"/>
      <c r="N892" s="591"/>
      <c r="O892" s="591"/>
      <c r="P892" s="591"/>
      <c r="Q892" s="591"/>
      <c r="R892" s="591"/>
      <c r="S892" s="591"/>
      <c r="T892" s="591"/>
      <c r="U892" s="591"/>
    </row>
    <row r="893" spans="1:21" x14ac:dyDescent="0.15">
      <c r="C893" s="145"/>
      <c r="D893" s="146"/>
      <c r="E893" s="151"/>
      <c r="F893" s="515"/>
      <c r="G893" s="107"/>
      <c r="H893" s="183"/>
      <c r="I893" s="145"/>
      <c r="J893" s="106"/>
      <c r="K893" s="507"/>
      <c r="L893" s="507"/>
      <c r="M893" s="591"/>
      <c r="N893" s="591"/>
      <c r="O893" s="591"/>
      <c r="P893" s="591"/>
      <c r="Q893" s="591"/>
      <c r="R893" s="591"/>
      <c r="S893" s="591"/>
      <c r="T893" s="591"/>
      <c r="U893" s="591"/>
    </row>
    <row r="894" spans="1:21" x14ac:dyDescent="0.15">
      <c r="C894" s="507"/>
      <c r="D894" s="507"/>
      <c r="E894" s="119"/>
      <c r="F894" s="591"/>
      <c r="G894" s="145"/>
      <c r="H894" s="147"/>
      <c r="I894" s="507"/>
      <c r="J894" s="526"/>
      <c r="K894" s="507"/>
      <c r="L894" s="507"/>
      <c r="M894" s="591"/>
      <c r="N894" s="591"/>
      <c r="O894" s="591"/>
      <c r="P894" s="591"/>
      <c r="Q894" s="591"/>
      <c r="R894" s="591"/>
      <c r="S894" s="591"/>
      <c r="T894" s="591"/>
      <c r="U894" s="591"/>
    </row>
    <row r="895" spans="1:21" x14ac:dyDescent="0.15">
      <c r="C895" s="507"/>
      <c r="D895" s="507"/>
      <c r="E895" s="120"/>
      <c r="F895" s="106"/>
      <c r="G895" s="591"/>
      <c r="H895" s="118"/>
      <c r="I895" s="507"/>
      <c r="J895" s="507"/>
      <c r="K895" s="507"/>
      <c r="L895" s="507"/>
      <c r="M895" s="591"/>
      <c r="N895" s="591"/>
      <c r="O895" s="591"/>
      <c r="P895" s="591"/>
      <c r="Q895" s="591"/>
      <c r="R895" s="591"/>
      <c r="S895" s="591"/>
      <c r="T895" s="591"/>
      <c r="U895" s="591"/>
    </row>
    <row r="896" spans="1:21" x14ac:dyDescent="0.15">
      <c r="C896" s="529"/>
      <c r="D896" s="591"/>
      <c r="E896" s="591"/>
      <c r="F896" s="507"/>
      <c r="G896" s="507"/>
      <c r="H896" s="591"/>
      <c r="I896" s="145"/>
      <c r="J896" s="591"/>
      <c r="K896" s="507"/>
      <c r="L896" s="507"/>
      <c r="M896" s="591"/>
      <c r="N896" s="591"/>
      <c r="O896" s="591"/>
      <c r="P896" s="591"/>
      <c r="Q896" s="591"/>
      <c r="R896" s="591"/>
      <c r="S896" s="591"/>
      <c r="T896" s="591"/>
      <c r="U896" s="591"/>
    </row>
    <row r="897" spans="2:21" ht="14" thickBot="1" x14ac:dyDescent="0.2">
      <c r="C897" s="1807" t="s">
        <v>472</v>
      </c>
      <c r="D897" s="1807"/>
      <c r="E897" s="1807"/>
      <c r="F897" s="591"/>
      <c r="G897" s="1807" t="s">
        <v>473</v>
      </c>
      <c r="H897" s="1807"/>
      <c r="I897" s="1807"/>
      <c r="J897" s="1807"/>
      <c r="K897" s="507"/>
      <c r="L897" s="507"/>
      <c r="M897" s="591"/>
      <c r="N897" s="591"/>
      <c r="O897" s="591"/>
      <c r="P897" s="591"/>
      <c r="Q897" s="591"/>
      <c r="R897" s="591"/>
      <c r="S897" s="591"/>
      <c r="T897" s="591"/>
      <c r="U897" s="591"/>
    </row>
    <row r="898" spans="2:21" x14ac:dyDescent="0.15">
      <c r="C898" s="145"/>
      <c r="D898" s="146"/>
      <c r="E898" s="507"/>
      <c r="F898" s="507"/>
      <c r="G898" s="107"/>
      <c r="H898" s="183"/>
      <c r="I898" s="145"/>
      <c r="J898" s="106"/>
      <c r="K898" s="507"/>
      <c r="L898" s="507"/>
      <c r="M898" s="591"/>
      <c r="N898" s="591"/>
      <c r="O898" s="591"/>
      <c r="P898" s="591"/>
      <c r="Q898" s="591"/>
      <c r="R898" s="591"/>
      <c r="S898" s="591"/>
      <c r="T898" s="591"/>
      <c r="U898" s="591"/>
    </row>
    <row r="899" spans="2:21" x14ac:dyDescent="0.15">
      <c r="C899" s="507"/>
      <c r="D899" s="507"/>
      <c r="E899" s="119"/>
      <c r="F899" s="591"/>
      <c r="G899" s="145"/>
      <c r="H899" s="147"/>
      <c r="I899" s="507"/>
      <c r="J899" s="526"/>
      <c r="K899" s="507"/>
      <c r="L899" s="507"/>
      <c r="M899" s="591"/>
      <c r="N899" s="591"/>
      <c r="O899" s="591"/>
      <c r="P899" s="591"/>
      <c r="Q899" s="591"/>
      <c r="R899" s="591"/>
      <c r="S899" s="591"/>
      <c r="T899" s="591"/>
      <c r="U899" s="591"/>
    </row>
    <row r="900" spans="2:21" x14ac:dyDescent="0.15">
      <c r="C900" s="507"/>
      <c r="D900" s="507"/>
      <c r="E900" s="120"/>
      <c r="F900" s="106"/>
      <c r="G900" s="507"/>
      <c r="H900" s="507"/>
      <c r="I900" s="507"/>
      <c r="J900" s="507"/>
      <c r="K900" s="507"/>
      <c r="L900" s="507"/>
      <c r="M900" s="591"/>
      <c r="N900" s="591"/>
      <c r="O900" s="591"/>
      <c r="P900" s="591"/>
      <c r="Q900" s="591"/>
      <c r="R900" s="591"/>
      <c r="S900" s="591"/>
      <c r="T900" s="591"/>
      <c r="U900" s="591"/>
    </row>
    <row r="901" spans="2:21" x14ac:dyDescent="0.15">
      <c r="C901" s="507"/>
      <c r="D901" s="507"/>
      <c r="E901" s="507"/>
      <c r="F901" s="507"/>
      <c r="G901" s="507"/>
      <c r="H901" s="507"/>
      <c r="I901" s="507"/>
      <c r="J901" s="507"/>
      <c r="K901" s="507"/>
      <c r="L901" s="507"/>
      <c r="M901" s="591"/>
      <c r="N901" s="591"/>
      <c r="O901" s="591"/>
      <c r="P901" s="591"/>
      <c r="Q901" s="591"/>
      <c r="R901" s="591"/>
      <c r="S901" s="591"/>
      <c r="T901" s="591"/>
      <c r="U901" s="591"/>
    </row>
    <row r="902" spans="2:21" ht="14" thickBot="1" x14ac:dyDescent="0.2">
      <c r="C902" s="1807" t="s">
        <v>474</v>
      </c>
      <c r="D902" s="1807"/>
      <c r="E902" s="1807"/>
      <c r="F902" s="591"/>
      <c r="G902" s="1807" t="s">
        <v>475</v>
      </c>
      <c r="H902" s="1807"/>
      <c r="I902" s="1807"/>
      <c r="J902" s="1807"/>
      <c r="K902" s="507"/>
      <c r="L902" s="507"/>
      <c r="M902" s="591"/>
      <c r="N902" s="591"/>
      <c r="O902" s="591"/>
      <c r="P902" s="591"/>
      <c r="Q902" s="591"/>
      <c r="R902" s="591"/>
      <c r="S902" s="591"/>
      <c r="T902" s="591"/>
      <c r="U902" s="591"/>
    </row>
    <row r="903" spans="2:21" x14ac:dyDescent="0.15">
      <c r="C903" s="145"/>
      <c r="D903" s="146"/>
      <c r="E903" s="151"/>
      <c r="F903" s="515"/>
      <c r="G903" s="107"/>
      <c r="H903" s="183"/>
      <c r="I903" s="145"/>
      <c r="J903" s="106"/>
      <c r="K903" s="507"/>
      <c r="L903" s="507"/>
      <c r="M903" s="591"/>
      <c r="N903" s="591"/>
      <c r="O903" s="591"/>
      <c r="P903" s="591"/>
      <c r="Q903" s="591"/>
      <c r="R903" s="591"/>
      <c r="S903" s="591"/>
      <c r="T903" s="591"/>
      <c r="U903" s="591"/>
    </row>
    <row r="904" spans="2:21" x14ac:dyDescent="0.15">
      <c r="C904" s="507"/>
      <c r="D904" s="507"/>
      <c r="E904" s="119"/>
      <c r="F904" s="515"/>
      <c r="G904" s="145"/>
      <c r="H904" s="147"/>
      <c r="I904" s="507"/>
      <c r="J904" s="526"/>
      <c r="K904" s="507"/>
      <c r="L904" s="507"/>
      <c r="M904" s="591"/>
      <c r="N904" s="591"/>
      <c r="O904" s="591"/>
      <c r="P904" s="591"/>
      <c r="Q904" s="591"/>
      <c r="R904" s="591"/>
      <c r="S904" s="591"/>
      <c r="T904" s="591"/>
      <c r="U904" s="591"/>
    </row>
    <row r="905" spans="2:21" x14ac:dyDescent="0.15">
      <c r="C905" s="507"/>
      <c r="D905" s="507"/>
      <c r="E905" s="120"/>
      <c r="F905" s="515"/>
      <c r="G905" s="145"/>
      <c r="H905" s="118"/>
      <c r="I905" s="507"/>
      <c r="J905" s="526"/>
      <c r="K905" s="507"/>
      <c r="L905" s="507"/>
      <c r="M905" s="591"/>
      <c r="N905" s="591"/>
      <c r="O905" s="591"/>
      <c r="P905" s="591"/>
      <c r="Q905" s="591"/>
      <c r="R905" s="591"/>
      <c r="S905" s="591"/>
      <c r="T905" s="591"/>
      <c r="U905" s="591"/>
    </row>
    <row r="906" spans="2:21" x14ac:dyDescent="0.15">
      <c r="C906" s="507"/>
      <c r="D906" s="507"/>
      <c r="E906" s="120"/>
      <c r="F906" s="106"/>
      <c r="G906" s="591"/>
      <c r="H906" s="118"/>
      <c r="I906" s="507"/>
      <c r="J906" s="507"/>
      <c r="K906" s="507"/>
      <c r="L906" s="507"/>
      <c r="M906" s="591"/>
      <c r="N906" s="591"/>
      <c r="O906" s="591"/>
      <c r="P906" s="591"/>
      <c r="Q906" s="591"/>
      <c r="R906" s="591"/>
      <c r="S906" s="591"/>
      <c r="T906" s="591"/>
      <c r="U906" s="591"/>
    </row>
    <row r="907" spans="2:21" x14ac:dyDescent="0.15">
      <c r="B907" s="507"/>
      <c r="C907" s="529"/>
      <c r="D907" s="591"/>
      <c r="E907" s="591"/>
      <c r="F907" s="507"/>
      <c r="G907" s="507"/>
      <c r="H907" s="591"/>
      <c r="I907" s="145"/>
      <c r="J907" s="591"/>
      <c r="K907" s="507"/>
      <c r="L907" s="507"/>
      <c r="M907" s="591"/>
      <c r="N907" s="591"/>
      <c r="O907" s="591"/>
      <c r="P907" s="591"/>
      <c r="Q907" s="591"/>
      <c r="R907" s="591"/>
      <c r="S907" s="591"/>
      <c r="T907" s="591"/>
      <c r="U907" s="591"/>
    </row>
    <row r="908" spans="2:21" ht="14" thickBot="1" x14ac:dyDescent="0.2">
      <c r="B908" s="507"/>
      <c r="C908" s="1807" t="s">
        <v>459</v>
      </c>
      <c r="D908" s="1807"/>
      <c r="E908" s="1807"/>
      <c r="F908" s="591"/>
      <c r="G908" s="1807" t="s">
        <v>462</v>
      </c>
      <c r="H908" s="1807"/>
      <c r="I908" s="1807"/>
      <c r="J908" s="1807"/>
      <c r="K908" s="507"/>
      <c r="L908" s="507"/>
      <c r="M908" s="591"/>
      <c r="N908" s="591"/>
      <c r="O908" s="591"/>
      <c r="P908" s="591"/>
      <c r="Q908" s="591"/>
      <c r="R908" s="591"/>
      <c r="S908" s="591"/>
      <c r="T908" s="591"/>
      <c r="U908" s="591"/>
    </row>
    <row r="909" spans="2:21" x14ac:dyDescent="0.15">
      <c r="B909" s="507"/>
      <c r="C909" s="145"/>
      <c r="D909" s="146"/>
      <c r="E909" s="119"/>
      <c r="F909" s="591"/>
      <c r="G909" s="145"/>
      <c r="H909" s="183"/>
      <c r="I909" s="145"/>
      <c r="J909" s="106"/>
      <c r="K909" s="507"/>
      <c r="L909" s="507"/>
      <c r="M909" s="591"/>
      <c r="N909" s="591"/>
      <c r="O909" s="591"/>
      <c r="P909" s="591"/>
      <c r="Q909" s="591"/>
      <c r="R909" s="591"/>
      <c r="S909" s="591"/>
      <c r="T909" s="591"/>
      <c r="U909" s="591"/>
    </row>
    <row r="910" spans="2:21" x14ac:dyDescent="0.15">
      <c r="B910" s="507"/>
      <c r="C910" s="507"/>
      <c r="D910" s="507"/>
      <c r="E910" s="120"/>
      <c r="F910" s="106"/>
      <c r="G910" s="507"/>
      <c r="H910" s="147"/>
      <c r="I910" s="507"/>
      <c r="J910" s="526"/>
      <c r="K910" s="507"/>
      <c r="L910" s="507"/>
      <c r="M910" s="591"/>
      <c r="N910" s="591"/>
      <c r="O910" s="591"/>
      <c r="P910" s="591"/>
      <c r="Q910" s="591"/>
      <c r="R910" s="591"/>
      <c r="S910" s="591"/>
      <c r="T910" s="591"/>
      <c r="U910" s="591"/>
    </row>
    <row r="911" spans="2:21" x14ac:dyDescent="0.15">
      <c r="B911" s="529"/>
      <c r="C911" s="591"/>
      <c r="D911" s="591"/>
      <c r="E911" s="507"/>
      <c r="F911" s="507"/>
      <c r="G911" s="507"/>
      <c r="H911" s="507"/>
      <c r="I911" s="507"/>
      <c r="J911" s="507"/>
      <c r="K911" s="507"/>
      <c r="L911" s="507"/>
      <c r="M911" s="591"/>
      <c r="N911" s="591"/>
      <c r="O911" s="591"/>
      <c r="P911" s="591"/>
      <c r="Q911" s="591"/>
      <c r="R911" s="591"/>
      <c r="S911" s="591"/>
      <c r="T911" s="591"/>
      <c r="U911" s="591"/>
    </row>
    <row r="912" spans="2:21" ht="14" thickBot="1" x14ac:dyDescent="0.2">
      <c r="B912" s="1807" t="s">
        <v>476</v>
      </c>
      <c r="C912" s="1807"/>
      <c r="D912" s="1807"/>
      <c r="E912" s="507"/>
      <c r="F912" s="507"/>
      <c r="G912" s="507"/>
      <c r="H912" s="507"/>
      <c r="I912" s="507"/>
      <c r="J912" s="507"/>
      <c r="K912" s="507"/>
      <c r="L912" s="507"/>
      <c r="M912" s="591"/>
      <c r="N912" s="591"/>
      <c r="O912" s="591"/>
      <c r="P912" s="591"/>
      <c r="Q912" s="591"/>
      <c r="R912" s="591"/>
      <c r="S912" s="591"/>
      <c r="T912" s="591"/>
      <c r="U912" s="591"/>
    </row>
    <row r="913" spans="1:21" x14ac:dyDescent="0.15">
      <c r="B913" s="145"/>
      <c r="C913" s="146"/>
      <c r="D913" s="507"/>
      <c r="E913" s="507"/>
      <c r="F913" s="507"/>
      <c r="G913" s="507"/>
      <c r="H913" s="507"/>
      <c r="I913" s="507"/>
      <c r="J913" s="507"/>
      <c r="K913" s="507"/>
      <c r="L913" s="507"/>
      <c r="M913" s="591"/>
      <c r="N913" s="591"/>
      <c r="O913" s="591"/>
      <c r="P913" s="591"/>
      <c r="Q913" s="591"/>
      <c r="R913" s="591"/>
      <c r="S913" s="591"/>
      <c r="T913" s="591"/>
      <c r="U913" s="591"/>
    </row>
    <row r="914" spans="1:21" x14ac:dyDescent="0.15">
      <c r="B914" s="507"/>
      <c r="C914" s="507"/>
      <c r="D914" s="507"/>
      <c r="E914" s="507"/>
      <c r="F914" s="507"/>
      <c r="G914" s="507"/>
      <c r="H914" s="507"/>
      <c r="I914" s="507"/>
      <c r="J914" s="507"/>
      <c r="K914" s="507"/>
      <c r="L914" s="507"/>
      <c r="M914" s="591"/>
      <c r="N914" s="591"/>
      <c r="O914" s="591"/>
      <c r="P914" s="591"/>
      <c r="Q914" s="591"/>
      <c r="R914" s="591"/>
      <c r="S914" s="591"/>
      <c r="T914" s="591"/>
      <c r="U914" s="591"/>
    </row>
    <row r="915" spans="1:21" ht="14" thickBot="1" x14ac:dyDescent="0.2">
      <c r="B915" s="1807" t="s">
        <v>477</v>
      </c>
      <c r="C915" s="1807"/>
      <c r="D915" s="1807"/>
      <c r="H915" s="1807" t="s">
        <v>466</v>
      </c>
      <c r="I915" s="1807"/>
      <c r="J915" s="1807"/>
      <c r="K915" s="507"/>
      <c r="L915" s="507"/>
      <c r="M915" s="591"/>
      <c r="N915" s="591"/>
      <c r="O915" s="591"/>
      <c r="P915" s="591"/>
      <c r="Q915" s="591"/>
      <c r="R915" s="591"/>
      <c r="S915" s="591"/>
      <c r="T915" s="591"/>
      <c r="U915" s="591"/>
    </row>
    <row r="916" spans="1:21" x14ac:dyDescent="0.15">
      <c r="B916" s="145"/>
      <c r="C916" s="146"/>
      <c r="D916" s="151"/>
      <c r="E916" s="1755"/>
      <c r="F916" s="1755"/>
      <c r="G916" s="1755"/>
      <c r="H916" s="183"/>
      <c r="I916" s="145"/>
      <c r="J916" s="106"/>
      <c r="K916" s="507"/>
      <c r="L916" s="507"/>
      <c r="M916" s="591"/>
      <c r="N916" s="591"/>
      <c r="O916" s="591"/>
      <c r="P916" s="591"/>
      <c r="Q916" s="591"/>
      <c r="R916" s="591"/>
      <c r="S916" s="591"/>
      <c r="T916" s="591"/>
      <c r="U916" s="591"/>
    </row>
    <row r="917" spans="1:21" x14ac:dyDescent="0.15">
      <c r="B917" s="507"/>
      <c r="C917" s="507"/>
      <c r="D917" s="120"/>
      <c r="E917" s="507"/>
      <c r="F917" s="106"/>
      <c r="G917" s="591"/>
      <c r="H917" s="118"/>
      <c r="I917" s="507"/>
      <c r="J917" s="507"/>
      <c r="K917" s="507"/>
      <c r="L917" s="507"/>
      <c r="M917" s="591"/>
      <c r="N917" s="591"/>
      <c r="O917" s="591"/>
      <c r="P917" s="591"/>
      <c r="Q917" s="591"/>
      <c r="R917" s="591"/>
      <c r="S917" s="591"/>
      <c r="T917" s="591"/>
      <c r="U917" s="591"/>
    </row>
    <row r="918" spans="1:21" x14ac:dyDescent="0.15">
      <c r="B918" s="507"/>
      <c r="C918" s="507"/>
      <c r="D918" s="120"/>
      <c r="E918" s="507"/>
      <c r="F918" s="106"/>
      <c r="G918" s="591"/>
      <c r="H918" s="118"/>
      <c r="I918" s="507"/>
      <c r="J918" s="507"/>
      <c r="K918" s="507"/>
      <c r="L918" s="507"/>
      <c r="M918" s="591"/>
      <c r="N918" s="591"/>
      <c r="O918" s="591"/>
      <c r="P918" s="591"/>
      <c r="Q918" s="591"/>
      <c r="R918" s="591"/>
      <c r="S918" s="591"/>
      <c r="T918" s="591"/>
      <c r="U918" s="591"/>
    </row>
    <row r="919" spans="1:21" ht="14" thickBot="1" x14ac:dyDescent="0.2">
      <c r="B919" s="1807" t="s">
        <v>463</v>
      </c>
      <c r="C919" s="1807"/>
      <c r="D919" s="1807"/>
      <c r="E919" s="507"/>
      <c r="F919" s="507"/>
      <c r="G919" s="591"/>
      <c r="H919" s="591"/>
      <c r="I919" s="591"/>
      <c r="J919" s="591"/>
      <c r="K919" s="507"/>
      <c r="L919" s="507"/>
      <c r="M919" s="591"/>
      <c r="N919" s="591"/>
      <c r="O919" s="591"/>
      <c r="P919" s="591"/>
      <c r="Q919" s="591"/>
      <c r="R919" s="591"/>
      <c r="S919" s="591"/>
      <c r="T919" s="591"/>
      <c r="U919" s="591"/>
    </row>
    <row r="920" spans="1:21" x14ac:dyDescent="0.15">
      <c r="B920" s="145"/>
      <c r="C920" s="146"/>
      <c r="D920" s="507"/>
      <c r="E920" s="507"/>
      <c r="F920" s="507"/>
      <c r="G920" s="507"/>
      <c r="H920" s="507"/>
      <c r="I920" s="507"/>
      <c r="J920" s="507"/>
      <c r="K920" s="507"/>
      <c r="L920" s="507"/>
      <c r="M920" s="591"/>
      <c r="N920" s="591"/>
      <c r="O920" s="591"/>
      <c r="P920" s="591"/>
      <c r="Q920" s="591"/>
      <c r="R920" s="591"/>
      <c r="S920" s="591"/>
      <c r="T920" s="591"/>
      <c r="U920" s="591"/>
    </row>
    <row r="921" spans="1:21" x14ac:dyDescent="0.15">
      <c r="A921" s="529"/>
      <c r="B921" s="507"/>
      <c r="C921" s="521"/>
      <c r="D921" s="120"/>
      <c r="E921" s="507"/>
      <c r="F921" s="507"/>
      <c r="G921" s="507"/>
      <c r="H921" s="507"/>
      <c r="I921" s="507"/>
      <c r="J921" s="507"/>
      <c r="K921" s="507"/>
      <c r="L921" s="507"/>
      <c r="M921" s="591"/>
      <c r="N921" s="591"/>
      <c r="O921" s="591"/>
      <c r="P921" s="591"/>
      <c r="Q921" s="591"/>
      <c r="R921" s="591"/>
      <c r="S921" s="591"/>
      <c r="T921" s="591"/>
      <c r="U921" s="591"/>
    </row>
    <row r="922" spans="1:21" ht="14" thickBot="1" x14ac:dyDescent="0.2">
      <c r="A922" s="529" t="s">
        <v>298</v>
      </c>
      <c r="B922" s="545"/>
      <c r="C922" s="545"/>
      <c r="D922" s="545"/>
      <c r="E922" s="545"/>
      <c r="F922" s="545"/>
      <c r="G922" s="545"/>
      <c r="H922" s="546" t="s">
        <v>281</v>
      </c>
      <c r="I922" s="546" t="s">
        <v>282</v>
      </c>
      <c r="J922" s="507"/>
      <c r="K922" s="507"/>
      <c r="L922" s="507"/>
      <c r="M922" s="507"/>
      <c r="N922" s="507"/>
      <c r="O922" s="507"/>
      <c r="P922" s="507"/>
      <c r="Q922" s="507"/>
      <c r="R922" s="507"/>
      <c r="S922" s="507"/>
      <c r="T922" s="507"/>
      <c r="U922" s="507"/>
    </row>
    <row r="923" spans="1:21" x14ac:dyDescent="0.15">
      <c r="A923" s="529"/>
      <c r="B923" s="507"/>
      <c r="C923" s="1743"/>
      <c r="D923" s="1730"/>
      <c r="E923" s="1730"/>
      <c r="F923" s="1730"/>
      <c r="G923" s="1730"/>
      <c r="H923" s="123"/>
      <c r="I923" s="123"/>
      <c r="J923" s="507"/>
      <c r="K923" s="507"/>
      <c r="L923" s="507"/>
      <c r="M923" s="507"/>
      <c r="N923" s="507"/>
      <c r="O923" s="507"/>
      <c r="P923" s="507"/>
      <c r="Q923" s="507"/>
      <c r="R923" s="507"/>
      <c r="S923" s="507"/>
      <c r="T923" s="507"/>
      <c r="U923" s="507"/>
    </row>
    <row r="924" spans="1:21" x14ac:dyDescent="0.15">
      <c r="A924" s="529"/>
      <c r="B924" s="507"/>
      <c r="C924" s="1742"/>
      <c r="D924" s="1731"/>
      <c r="E924" s="1731"/>
      <c r="F924" s="1731"/>
      <c r="G924" s="1731"/>
      <c r="H924" s="123"/>
      <c r="I924" s="123"/>
      <c r="J924" s="507"/>
      <c r="K924" s="507"/>
      <c r="L924" s="507"/>
      <c r="M924" s="507"/>
      <c r="N924" s="507"/>
      <c r="O924" s="507"/>
      <c r="P924" s="507"/>
      <c r="Q924" s="507"/>
      <c r="R924" s="507"/>
      <c r="S924" s="507"/>
      <c r="T924" s="507"/>
      <c r="U924" s="507"/>
    </row>
    <row r="925" spans="1:21" x14ac:dyDescent="0.15">
      <c r="A925" s="529"/>
      <c r="B925" s="507"/>
      <c r="C925" s="510"/>
      <c r="D925" s="507"/>
      <c r="E925" s="507"/>
      <c r="F925" s="507"/>
      <c r="G925" s="507"/>
      <c r="H925" s="123"/>
      <c r="I925" s="123"/>
      <c r="J925" s="507"/>
      <c r="K925" s="507"/>
      <c r="L925" s="507"/>
      <c r="M925" s="507"/>
      <c r="N925" s="507"/>
      <c r="O925" s="507"/>
      <c r="P925" s="507"/>
      <c r="Q925" s="507"/>
      <c r="R925" s="507"/>
      <c r="S925" s="507"/>
      <c r="T925" s="507"/>
      <c r="U925" s="507"/>
    </row>
    <row r="926" spans="1:21" ht="14" thickBot="1" x14ac:dyDescent="0.2">
      <c r="A926" s="529"/>
      <c r="B926" s="545"/>
      <c r="C926" s="545"/>
      <c r="D926" s="545"/>
      <c r="E926" s="545"/>
      <c r="F926" s="545"/>
      <c r="G926" s="545"/>
      <c r="H926" s="546" t="s">
        <v>281</v>
      </c>
      <c r="I926" s="546" t="s">
        <v>282</v>
      </c>
      <c r="J926" s="507"/>
      <c r="K926" s="507"/>
      <c r="L926" s="507"/>
      <c r="M926" s="507"/>
      <c r="N926" s="507"/>
      <c r="O926" s="507"/>
      <c r="P926" s="507"/>
      <c r="Q926" s="507"/>
      <c r="R926" s="507"/>
      <c r="S926" s="507"/>
      <c r="T926" s="507"/>
      <c r="U926" s="507"/>
    </row>
    <row r="927" spans="1:21" x14ac:dyDescent="0.15">
      <c r="A927" s="529"/>
      <c r="B927" s="507"/>
      <c r="C927" s="1743"/>
      <c r="D927" s="1730"/>
      <c r="E927" s="1730"/>
      <c r="F927" s="1730"/>
      <c r="G927" s="1730"/>
      <c r="H927" s="123"/>
      <c r="I927" s="123"/>
      <c r="J927" s="507"/>
      <c r="K927" s="507"/>
      <c r="L927" s="507"/>
      <c r="M927" s="507"/>
      <c r="N927" s="507"/>
      <c r="O927" s="507"/>
      <c r="P927" s="507"/>
      <c r="Q927" s="507"/>
      <c r="R927" s="507"/>
      <c r="S927" s="507"/>
      <c r="T927" s="507"/>
      <c r="U927" s="507"/>
    </row>
    <row r="928" spans="1:21" x14ac:dyDescent="0.15">
      <c r="A928" s="529"/>
      <c r="B928" s="507"/>
      <c r="C928" s="1742"/>
      <c r="D928" s="1731"/>
      <c r="E928" s="1731"/>
      <c r="F928" s="1731"/>
      <c r="G928" s="1731"/>
      <c r="H928" s="123"/>
      <c r="I928" s="123"/>
      <c r="J928" s="507"/>
      <c r="K928" s="507"/>
      <c r="L928" s="507"/>
      <c r="M928" s="507"/>
      <c r="N928" s="507"/>
      <c r="O928" s="507"/>
      <c r="P928" s="507"/>
      <c r="Q928" s="507"/>
      <c r="R928" s="507"/>
      <c r="S928" s="507"/>
      <c r="T928" s="507"/>
      <c r="U928" s="507"/>
    </row>
    <row r="929" spans="1:21" x14ac:dyDescent="0.15">
      <c r="A929" s="529"/>
      <c r="B929" s="507"/>
      <c r="C929" s="1742"/>
      <c r="D929" s="1731"/>
      <c r="E929" s="1731"/>
      <c r="F929" s="1731"/>
      <c r="G929" s="1731"/>
      <c r="H929" s="123"/>
      <c r="I929" s="123"/>
      <c r="J929" s="507"/>
      <c r="K929" s="507"/>
      <c r="L929" s="507"/>
      <c r="M929" s="529"/>
      <c r="N929" s="507"/>
      <c r="O929" s="507"/>
      <c r="P929" s="507"/>
      <c r="Q929" s="507"/>
      <c r="R929" s="507"/>
      <c r="S929" s="526"/>
      <c r="T929" s="526"/>
      <c r="U929" s="507"/>
    </row>
    <row r="930" spans="1:21" x14ac:dyDescent="0.15">
      <c r="A930" s="529"/>
      <c r="B930" s="507"/>
      <c r="C930" s="1742"/>
      <c r="D930" s="1731"/>
      <c r="E930" s="1731"/>
      <c r="F930" s="1731"/>
      <c r="G930" s="1731"/>
      <c r="H930" s="123"/>
      <c r="I930" s="123"/>
      <c r="J930" s="507"/>
      <c r="K930" s="507"/>
      <c r="L930" s="507"/>
      <c r="M930" s="529"/>
      <c r="N930" s="507"/>
      <c r="O930" s="507"/>
      <c r="P930" s="507"/>
      <c r="Q930" s="507"/>
      <c r="R930" s="507"/>
      <c r="S930" s="526"/>
      <c r="T930" s="526"/>
      <c r="U930" s="507"/>
    </row>
    <row r="931" spans="1:21" x14ac:dyDescent="0.15">
      <c r="A931" s="529"/>
      <c r="B931" s="507"/>
      <c r="C931" s="1742"/>
      <c r="D931" s="1731"/>
      <c r="E931" s="1731"/>
      <c r="F931" s="1731"/>
      <c r="G931" s="1731"/>
      <c r="H931" s="123"/>
      <c r="I931" s="123"/>
      <c r="J931" s="507"/>
      <c r="K931" s="507"/>
      <c r="L931" s="507"/>
      <c r="M931" s="529"/>
      <c r="N931" s="507"/>
      <c r="O931" s="507"/>
      <c r="P931" s="507"/>
      <c r="Q931" s="507"/>
      <c r="R931" s="507"/>
      <c r="S931" s="526"/>
      <c r="T931" s="526"/>
      <c r="U931" s="507"/>
    </row>
    <row r="932" spans="1:21" x14ac:dyDescent="0.15">
      <c r="A932" s="529"/>
      <c r="B932" s="507"/>
      <c r="C932" s="510"/>
      <c r="D932" s="507"/>
      <c r="E932" s="507"/>
      <c r="F932" s="507"/>
      <c r="G932" s="507"/>
      <c r="H932" s="123"/>
      <c r="I932" s="123"/>
      <c r="J932" s="507"/>
      <c r="K932" s="507"/>
      <c r="L932" s="507"/>
      <c r="M932" s="529"/>
      <c r="N932" s="507"/>
      <c r="O932" s="507"/>
      <c r="P932" s="507"/>
      <c r="Q932" s="507"/>
      <c r="R932" s="507"/>
      <c r="S932" s="526"/>
      <c r="T932" s="526"/>
      <c r="U932" s="507"/>
    </row>
    <row r="933" spans="1:21" ht="14" thickBot="1" x14ac:dyDescent="0.2">
      <c r="A933" s="529"/>
      <c r="B933" s="545"/>
      <c r="C933" s="545"/>
      <c r="D933" s="545"/>
      <c r="E933" s="545"/>
      <c r="F933" s="545"/>
      <c r="G933" s="545"/>
      <c r="H933" s="546" t="s">
        <v>281</v>
      </c>
      <c r="I933" s="546" t="s">
        <v>282</v>
      </c>
      <c r="J933" s="507"/>
      <c r="K933" s="507"/>
      <c r="L933" s="507"/>
      <c r="M933" s="529"/>
      <c r="N933" s="507"/>
      <c r="O933" s="507"/>
      <c r="P933" s="507"/>
      <c r="Q933" s="507"/>
      <c r="R933" s="507"/>
      <c r="S933" s="526"/>
      <c r="T933" s="526"/>
      <c r="U933" s="507"/>
    </row>
    <row r="934" spans="1:21" x14ac:dyDescent="0.15">
      <c r="A934" s="529"/>
      <c r="B934" s="507"/>
      <c r="C934" s="1743"/>
      <c r="D934" s="1730"/>
      <c r="E934" s="1730"/>
      <c r="F934" s="1730"/>
      <c r="G934" s="1730"/>
      <c r="H934" s="123"/>
      <c r="I934" s="123"/>
      <c r="J934" s="507"/>
      <c r="K934" s="507"/>
      <c r="L934" s="507"/>
      <c r="M934" s="529"/>
      <c r="N934" s="507"/>
      <c r="O934" s="507"/>
      <c r="P934" s="507"/>
      <c r="Q934" s="507"/>
      <c r="R934" s="507"/>
      <c r="S934" s="526"/>
      <c r="T934" s="526"/>
      <c r="U934" s="507"/>
    </row>
    <row r="935" spans="1:21" x14ac:dyDescent="0.15">
      <c r="A935" s="529"/>
      <c r="B935" s="507"/>
      <c r="C935" s="1742"/>
      <c r="D935" s="1731"/>
      <c r="E935" s="1731"/>
      <c r="F935" s="1731"/>
      <c r="G935" s="1731"/>
      <c r="H935" s="123"/>
      <c r="I935" s="123"/>
      <c r="J935" s="507"/>
      <c r="K935" s="507"/>
      <c r="L935" s="507"/>
      <c r="M935" s="529"/>
      <c r="N935" s="507"/>
      <c r="O935" s="507"/>
      <c r="P935" s="507"/>
      <c r="Q935" s="507"/>
      <c r="R935" s="507"/>
      <c r="S935" s="526"/>
      <c r="T935" s="526"/>
      <c r="U935" s="507"/>
    </row>
    <row r="936" spans="1:21" x14ac:dyDescent="0.15">
      <c r="A936" s="529"/>
      <c r="B936" s="507"/>
      <c r="C936" s="507"/>
      <c r="D936" s="507"/>
      <c r="E936" s="507"/>
      <c r="F936" s="507"/>
      <c r="G936" s="507"/>
      <c r="H936" s="507"/>
      <c r="I936" s="507"/>
      <c r="J936" s="507"/>
      <c r="K936" s="507"/>
      <c r="L936" s="507"/>
      <c r="M936" s="529"/>
      <c r="N936" s="507"/>
      <c r="O936" s="507"/>
      <c r="P936" s="507"/>
      <c r="Q936" s="507"/>
      <c r="R936" s="507"/>
      <c r="S936" s="526"/>
      <c r="T936" s="526"/>
    </row>
    <row r="937" spans="1:21" ht="14" thickBot="1" x14ac:dyDescent="0.2">
      <c r="A937" s="529" t="s">
        <v>322</v>
      </c>
      <c r="B937" s="545"/>
      <c r="C937" s="545"/>
      <c r="D937" s="545"/>
      <c r="E937" s="546" t="s">
        <v>187</v>
      </c>
      <c r="F937" s="546" t="s">
        <v>315</v>
      </c>
      <c r="G937" s="526"/>
      <c r="H937" s="526"/>
      <c r="I937" s="507"/>
      <c r="J937" s="507"/>
      <c r="K937" s="507"/>
      <c r="L937" s="507"/>
      <c r="M937" s="529"/>
      <c r="N937" s="507"/>
      <c r="O937" s="507"/>
      <c r="P937" s="507"/>
      <c r="Q937" s="507"/>
      <c r="R937" s="507"/>
      <c r="S937" s="526"/>
      <c r="T937" s="526"/>
    </row>
    <row r="938" spans="1:21" x14ac:dyDescent="0.15">
      <c r="A938" s="529"/>
      <c r="B938" s="1829"/>
      <c r="C938" s="1730"/>
      <c r="D938" s="1730"/>
      <c r="E938" s="369"/>
      <c r="F938" s="369"/>
      <c r="G938" s="526"/>
      <c r="H938" s="526"/>
      <c r="I938" s="591"/>
      <c r="J938" s="591"/>
      <c r="K938" s="591"/>
      <c r="L938" s="507"/>
      <c r="M938" s="529"/>
      <c r="N938" s="507"/>
      <c r="O938" s="507"/>
      <c r="P938" s="507"/>
      <c r="Q938" s="507"/>
      <c r="R938" s="507"/>
      <c r="S938" s="526"/>
      <c r="T938" s="526"/>
    </row>
    <row r="939" spans="1:21" x14ac:dyDescent="0.15">
      <c r="A939" s="529"/>
      <c r="B939" s="184"/>
      <c r="C939" s="507"/>
      <c r="D939" s="507"/>
      <c r="E939" s="369"/>
      <c r="F939" s="369"/>
      <c r="G939" s="526"/>
      <c r="H939" s="526"/>
      <c r="I939" s="591"/>
      <c r="J939" s="591"/>
      <c r="K939" s="591"/>
      <c r="L939" s="507"/>
      <c r="M939" s="529"/>
      <c r="N939" s="507"/>
      <c r="O939" s="507"/>
      <c r="P939" s="507"/>
      <c r="Q939" s="507"/>
      <c r="R939" s="507"/>
      <c r="S939" s="526"/>
      <c r="T939" s="526"/>
    </row>
    <row r="940" spans="1:21" x14ac:dyDescent="0.15">
      <c r="A940" s="529"/>
      <c r="B940" s="1780"/>
      <c r="C940" s="1731"/>
      <c r="D940" s="1731"/>
      <c r="E940" s="369"/>
      <c r="F940" s="369"/>
      <c r="G940" s="526"/>
      <c r="H940" s="526"/>
      <c r="I940" s="591"/>
      <c r="J940" s="591"/>
      <c r="K940" s="591"/>
      <c r="L940" s="507"/>
      <c r="M940" s="507"/>
      <c r="N940" s="507"/>
      <c r="O940" s="507"/>
      <c r="P940" s="507"/>
      <c r="Q940" s="507"/>
      <c r="R940" s="507"/>
      <c r="S940" s="507"/>
      <c r="T940" s="507"/>
    </row>
    <row r="941" spans="1:21" x14ac:dyDescent="0.15">
      <c r="A941" s="529"/>
      <c r="B941" s="1731"/>
      <c r="C941" s="1731"/>
      <c r="D941" s="1731"/>
      <c r="E941" s="369"/>
      <c r="F941" s="369"/>
      <c r="G941" s="526"/>
      <c r="H941" s="526"/>
      <c r="I941" s="507"/>
      <c r="J941" s="507"/>
      <c r="K941" s="507"/>
      <c r="L941" s="507"/>
      <c r="M941" s="507"/>
      <c r="N941" s="507"/>
      <c r="O941" s="507"/>
      <c r="P941" s="507"/>
      <c r="Q941" s="507"/>
      <c r="R941" s="507"/>
      <c r="S941" s="507"/>
      <c r="T941" s="507"/>
    </row>
    <row r="942" spans="1:21" x14ac:dyDescent="0.15">
      <c r="A942" s="529"/>
      <c r="B942" s="1731"/>
      <c r="C942" s="1731"/>
      <c r="D942" s="1731"/>
      <c r="E942" s="369"/>
      <c r="F942" s="369"/>
      <c r="G942" s="526"/>
      <c r="H942" s="526"/>
      <c r="I942" s="526"/>
      <c r="J942" s="507"/>
      <c r="K942" s="507"/>
      <c r="L942" s="507"/>
      <c r="M942" s="507"/>
      <c r="N942" s="507"/>
      <c r="O942" s="507"/>
      <c r="P942" s="507"/>
      <c r="Q942" s="507"/>
      <c r="R942" s="507"/>
      <c r="S942" s="507"/>
      <c r="T942" s="507"/>
    </row>
    <row r="943" spans="1:21" x14ac:dyDescent="0.15">
      <c r="A943" s="529"/>
      <c r="B943" s="591"/>
      <c r="C943" s="507"/>
      <c r="D943" s="507"/>
      <c r="E943" s="369"/>
      <c r="F943" s="369"/>
      <c r="G943" s="526"/>
      <c r="H943" s="526"/>
      <c r="I943" s="507"/>
      <c r="J943" s="507"/>
      <c r="K943" s="507"/>
      <c r="L943" s="507"/>
      <c r="M943" s="507"/>
      <c r="N943" s="507"/>
      <c r="O943" s="507"/>
      <c r="P943" s="507"/>
      <c r="Q943" s="507"/>
      <c r="R943" s="507"/>
      <c r="S943" s="507"/>
      <c r="T943" s="507"/>
    </row>
    <row r="944" spans="1:21" x14ac:dyDescent="0.15">
      <c r="A944" s="529"/>
      <c r="B944" s="1780"/>
      <c r="C944" s="1731"/>
      <c r="D944" s="1731"/>
      <c r="E944" s="369"/>
      <c r="F944" s="369"/>
      <c r="G944" s="526"/>
      <c r="H944" s="526"/>
      <c r="I944" s="507"/>
      <c r="J944" s="507"/>
      <c r="K944" s="507"/>
      <c r="L944" s="507"/>
      <c r="M944" s="507"/>
      <c r="N944" s="507"/>
      <c r="O944" s="507"/>
      <c r="P944" s="507"/>
      <c r="Q944" s="507"/>
      <c r="R944" s="507"/>
      <c r="S944" s="507"/>
      <c r="T944" s="507"/>
    </row>
    <row r="945" spans="1:20" x14ac:dyDescent="0.15">
      <c r="A945" s="529"/>
      <c r="B945" s="1731"/>
      <c r="C945" s="1731"/>
      <c r="D945" s="1731"/>
      <c r="E945" s="369"/>
      <c r="F945" s="369"/>
      <c r="G945" s="526"/>
      <c r="H945" s="526"/>
      <c r="I945" s="507"/>
      <c r="J945" s="507"/>
      <c r="K945" s="507"/>
      <c r="L945" s="507"/>
      <c r="M945" s="507"/>
      <c r="N945" s="507"/>
      <c r="O945" s="507"/>
      <c r="P945" s="507"/>
      <c r="Q945" s="507"/>
      <c r="R945" s="507"/>
      <c r="S945" s="507"/>
      <c r="T945" s="507"/>
    </row>
    <row r="946" spans="1:20" x14ac:dyDescent="0.15">
      <c r="A946" s="529"/>
      <c r="B946" s="591"/>
      <c r="C946" s="507"/>
      <c r="D946" s="507"/>
      <c r="E946" s="369"/>
      <c r="F946" s="369"/>
      <c r="G946" s="526"/>
      <c r="H946" s="526"/>
      <c r="I946" s="507"/>
      <c r="J946" s="507"/>
      <c r="K946" s="507"/>
      <c r="L946" s="507"/>
      <c r="M946" s="507"/>
      <c r="N946" s="507"/>
      <c r="O946" s="507"/>
      <c r="P946" s="507"/>
      <c r="Q946" s="507"/>
      <c r="R946" s="507"/>
      <c r="S946" s="507"/>
      <c r="T946" s="507"/>
    </row>
    <row r="947" spans="1:20" x14ac:dyDescent="0.15">
      <c r="A947" s="529"/>
      <c r="B947" s="1780"/>
      <c r="C947" s="1731"/>
      <c r="D947" s="1731"/>
      <c r="E947" s="369"/>
      <c r="F947" s="369"/>
      <c r="G947" s="526"/>
      <c r="H947" s="526"/>
      <c r="I947" s="507"/>
      <c r="J947" s="507"/>
      <c r="K947" s="507"/>
      <c r="L947" s="507"/>
      <c r="M947" s="507"/>
      <c r="N947" s="507"/>
      <c r="O947" s="507"/>
      <c r="P947" s="507"/>
      <c r="Q947" s="507"/>
      <c r="R947" s="507"/>
      <c r="S947" s="507"/>
      <c r="T947" s="507"/>
    </row>
    <row r="948" spans="1:20" x14ac:dyDescent="0.15">
      <c r="A948" s="529"/>
      <c r="B948" s="1731"/>
      <c r="C948" s="1731"/>
      <c r="D948" s="1731"/>
      <c r="E948" s="823"/>
      <c r="F948" s="823"/>
      <c r="G948" s="526"/>
      <c r="H948" s="526"/>
      <c r="I948" s="507"/>
      <c r="J948" s="507"/>
      <c r="K948" s="507"/>
      <c r="L948" s="507"/>
      <c r="M948" s="507"/>
      <c r="N948" s="507"/>
      <c r="O948" s="507"/>
      <c r="P948" s="507"/>
      <c r="Q948" s="507"/>
      <c r="R948" s="507"/>
      <c r="S948" s="507"/>
      <c r="T948" s="507"/>
    </row>
    <row r="949" spans="1:20" x14ac:dyDescent="0.15">
      <c r="A949" s="529"/>
      <c r="B949" s="591"/>
      <c r="C949" s="507"/>
      <c r="D949" s="507"/>
      <c r="E949" s="823"/>
      <c r="F949" s="823"/>
      <c r="G949" s="526"/>
      <c r="H949" s="526"/>
      <c r="I949" s="507"/>
      <c r="J949" s="507"/>
      <c r="K949" s="507"/>
      <c r="L949" s="507"/>
      <c r="M949" s="507"/>
      <c r="N949" s="507"/>
      <c r="O949" s="507"/>
      <c r="P949" s="507"/>
      <c r="Q949" s="507"/>
      <c r="R949" s="507"/>
      <c r="S949" s="507"/>
      <c r="T949" s="507"/>
    </row>
    <row r="950" spans="1:20" x14ac:dyDescent="0.15">
      <c r="A950" s="529"/>
      <c r="B950" s="1780"/>
      <c r="C950" s="1731"/>
      <c r="D950" s="1731"/>
      <c r="E950" s="776"/>
      <c r="F950" s="776"/>
      <c r="G950" s="526"/>
      <c r="H950" s="526"/>
      <c r="I950" s="507"/>
      <c r="J950" s="507"/>
      <c r="K950" s="507"/>
      <c r="L950" s="507"/>
      <c r="M950" s="507"/>
      <c r="N950" s="507"/>
      <c r="O950" s="507"/>
      <c r="P950" s="507"/>
      <c r="Q950" s="507"/>
      <c r="R950" s="507"/>
      <c r="S950" s="507"/>
      <c r="T950" s="507"/>
    </row>
    <row r="951" spans="1:20" x14ac:dyDescent="0.15">
      <c r="A951" s="529"/>
      <c r="B951" s="591"/>
      <c r="C951" s="507"/>
      <c r="D951" s="507"/>
      <c r="E951" s="106"/>
      <c r="F951" s="106"/>
      <c r="G951" s="526"/>
      <c r="H951" s="526"/>
      <c r="I951" s="507"/>
      <c r="J951" s="507"/>
      <c r="K951" s="507"/>
      <c r="L951" s="507"/>
      <c r="M951" s="507"/>
      <c r="N951" s="507"/>
      <c r="O951" s="507"/>
      <c r="P951" s="507"/>
      <c r="Q951" s="507"/>
      <c r="R951" s="507"/>
      <c r="S951" s="507"/>
      <c r="T951" s="507"/>
    </row>
    <row r="952" spans="1:20" x14ac:dyDescent="0.15">
      <c r="A952" s="529"/>
      <c r="B952" s="591"/>
      <c r="C952" s="507"/>
      <c r="D952" s="507"/>
      <c r="G952" s="526"/>
      <c r="H952" s="526"/>
    </row>
    <row r="953" spans="1:20" x14ac:dyDescent="0.15">
      <c r="A953" s="529"/>
      <c r="B953" s="591"/>
      <c r="C953" s="507"/>
      <c r="D953" s="507"/>
      <c r="F953" s="776"/>
      <c r="G953" s="526"/>
      <c r="H953" s="526"/>
    </row>
    <row r="954" spans="1:20" ht="16" x14ac:dyDescent="0.3">
      <c r="A954" s="529"/>
      <c r="B954" s="1731" t="s">
        <v>1309</v>
      </c>
      <c r="C954" s="1731"/>
      <c r="D954" s="1731"/>
      <c r="F954" s="131"/>
      <c r="G954" s="526"/>
      <c r="H954" s="526"/>
    </row>
    <row r="955" spans="1:20" x14ac:dyDescent="0.15">
      <c r="A955" s="529"/>
      <c r="B955" s="507"/>
      <c r="C955" s="507"/>
      <c r="D955" s="507"/>
      <c r="E955" s="591"/>
      <c r="F955" s="137"/>
      <c r="G955" s="526"/>
      <c r="H955" s="526"/>
    </row>
    <row r="956" spans="1:20" x14ac:dyDescent="0.15">
      <c r="A956" s="529"/>
      <c r="B956" s="507"/>
      <c r="C956" s="507"/>
      <c r="D956" s="507"/>
      <c r="E956" s="507"/>
      <c r="F956" s="507"/>
      <c r="G956" s="526"/>
      <c r="H956" s="526"/>
    </row>
    <row r="957" spans="1:20" x14ac:dyDescent="0.15">
      <c r="A957" s="677" t="s">
        <v>1325</v>
      </c>
      <c r="B957" s="678"/>
      <c r="C957" s="1000"/>
      <c r="D957" s="507"/>
      <c r="E957" s="507"/>
      <c r="F957" s="507"/>
      <c r="G957" s="526"/>
      <c r="H957" s="526"/>
    </row>
    <row r="959" spans="1:20" ht="14" thickBot="1" x14ac:dyDescent="0.2">
      <c r="A959" s="529" t="s">
        <v>250</v>
      </c>
      <c r="B959" s="1801" t="s">
        <v>480</v>
      </c>
      <c r="C959" s="1801"/>
      <c r="D959" s="1801"/>
      <c r="E959" s="1801"/>
      <c r="F959" s="1801"/>
      <c r="G959" s="546" t="s">
        <v>281</v>
      </c>
      <c r="H959" s="546" t="s">
        <v>282</v>
      </c>
    </row>
    <row r="960" spans="1:20" x14ac:dyDescent="0.15">
      <c r="A960" s="529"/>
      <c r="B960" s="507"/>
      <c r="C960" s="1805"/>
      <c r="D960" s="1730"/>
      <c r="E960" s="1730"/>
      <c r="F960" s="1730"/>
      <c r="G960" s="961"/>
      <c r="H960" s="823"/>
    </row>
    <row r="961" spans="1:14" x14ac:dyDescent="0.15">
      <c r="A961" s="529"/>
      <c r="B961" s="507"/>
      <c r="C961" s="1830"/>
      <c r="D961" s="1731"/>
      <c r="E961" s="1731"/>
      <c r="F961" s="1731"/>
      <c r="H961" s="960"/>
    </row>
    <row r="962" spans="1:14" x14ac:dyDescent="0.15">
      <c r="A962" s="529"/>
      <c r="B962" s="185"/>
      <c r="C962" s="186"/>
      <c r="D962" s="187"/>
      <c r="E962" s="507"/>
      <c r="F962" s="507"/>
      <c r="G962" s="507"/>
      <c r="H962" s="526"/>
    </row>
    <row r="963" spans="1:14" ht="14" thickBot="1" x14ac:dyDescent="0.2">
      <c r="A963" s="529"/>
      <c r="B963" s="1801" t="s">
        <v>481</v>
      </c>
      <c r="C963" s="1801"/>
      <c r="D963" s="1801"/>
      <c r="E963" s="1801"/>
      <c r="F963" s="1801"/>
      <c r="G963" s="546" t="s">
        <v>281</v>
      </c>
      <c r="H963" s="546" t="s">
        <v>282</v>
      </c>
    </row>
    <row r="964" spans="1:14" x14ac:dyDescent="0.15">
      <c r="A964" s="529"/>
      <c r="B964" s="507"/>
      <c r="C964" s="1805"/>
      <c r="D964" s="1730"/>
      <c r="E964" s="1730"/>
      <c r="F964" s="1730"/>
      <c r="G964" s="961"/>
      <c r="H964" s="823"/>
    </row>
    <row r="965" spans="1:14" x14ac:dyDescent="0.15">
      <c r="A965" s="529"/>
      <c r="B965" s="507"/>
      <c r="C965" s="1794"/>
      <c r="D965" s="1731"/>
      <c r="E965" s="1731"/>
      <c r="F965" s="1731"/>
      <c r="G965" s="961"/>
      <c r="H965" s="823"/>
    </row>
    <row r="966" spans="1:14" x14ac:dyDescent="0.15">
      <c r="A966" s="529"/>
      <c r="B966" s="507"/>
      <c r="C966" s="1794"/>
      <c r="D966" s="1731"/>
      <c r="E966" s="1731"/>
      <c r="F966" s="1731"/>
      <c r="G966" s="961"/>
      <c r="H966" s="823"/>
    </row>
    <row r="967" spans="1:14" x14ac:dyDescent="0.15">
      <c r="A967" s="529"/>
      <c r="B967" s="507"/>
      <c r="C967" s="1762"/>
      <c r="D967" s="1731"/>
      <c r="E967" s="1731"/>
      <c r="F967" s="1731"/>
      <c r="H967" s="960"/>
    </row>
    <row r="968" spans="1:14" x14ac:dyDescent="0.15">
      <c r="A968" s="529"/>
      <c r="B968" s="507"/>
      <c r="C968" s="1762"/>
      <c r="D968" s="1731"/>
      <c r="E968" s="1731"/>
      <c r="F968" s="1731"/>
      <c r="G968" s="816"/>
      <c r="H968" s="823"/>
    </row>
    <row r="969" spans="1:14" x14ac:dyDescent="0.15">
      <c r="A969" s="529"/>
      <c r="B969" s="591"/>
      <c r="C969" s="591"/>
      <c r="D969" s="106"/>
      <c r="E969" s="507"/>
      <c r="F969" s="507"/>
      <c r="G969" s="507"/>
      <c r="H969" s="526"/>
      <c r="I969" s="507"/>
      <c r="J969" s="507"/>
      <c r="K969" s="507"/>
      <c r="L969" s="507"/>
      <c r="M969" s="507"/>
      <c r="N969" s="507"/>
    </row>
    <row r="970" spans="1:14" ht="14" thickBot="1" x14ac:dyDescent="0.2">
      <c r="A970" s="529"/>
      <c r="B970" s="1801" t="s">
        <v>482</v>
      </c>
      <c r="C970" s="1801"/>
      <c r="D970" s="1801"/>
      <c r="E970" s="1801"/>
      <c r="F970" s="1801"/>
      <c r="G970" s="546" t="s">
        <v>281</v>
      </c>
      <c r="H970" s="546" t="s">
        <v>282</v>
      </c>
      <c r="I970" s="507"/>
      <c r="J970" s="507"/>
      <c r="K970" s="507"/>
      <c r="L970" s="507"/>
      <c r="M970" s="507"/>
      <c r="N970" s="507"/>
    </row>
    <row r="971" spans="1:14" x14ac:dyDescent="0.15">
      <c r="A971" s="529"/>
      <c r="B971" s="507"/>
      <c r="C971" s="1730"/>
      <c r="D971" s="1730"/>
      <c r="E971" s="1730"/>
      <c r="F971" s="1730"/>
      <c r="G971" s="369"/>
      <c r="H971" s="960"/>
      <c r="I971" s="507"/>
      <c r="J971" s="507"/>
      <c r="K971" s="507"/>
      <c r="L971" s="507"/>
      <c r="M971" s="507"/>
      <c r="N971" s="507"/>
    </row>
    <row r="972" spans="1:14" x14ac:dyDescent="0.15">
      <c r="A972" s="529"/>
      <c r="B972" s="507"/>
      <c r="C972" s="1794"/>
      <c r="D972" s="1731"/>
      <c r="E972" s="1731"/>
      <c r="F972" s="1731"/>
      <c r="G972" s="369"/>
      <c r="H972" s="369"/>
      <c r="I972" s="507"/>
      <c r="J972" s="507"/>
      <c r="K972" s="507"/>
      <c r="L972" s="507"/>
      <c r="M972" s="507"/>
      <c r="N972" s="507"/>
    </row>
    <row r="974" spans="1:14" ht="14" thickBot="1" x14ac:dyDescent="0.2">
      <c r="A974" s="529" t="s">
        <v>293</v>
      </c>
      <c r="B974" s="685"/>
      <c r="C974" s="685"/>
      <c r="D974" s="685"/>
      <c r="E974" s="685"/>
      <c r="F974" s="685"/>
      <c r="G974" s="1807" t="s">
        <v>332</v>
      </c>
      <c r="H974" s="1807"/>
      <c r="I974" s="1807" t="s">
        <v>413</v>
      </c>
      <c r="J974" s="1807"/>
      <c r="K974" s="1807" t="s">
        <v>414</v>
      </c>
      <c r="L974" s="1807"/>
      <c r="M974" s="1807" t="s">
        <v>235</v>
      </c>
      <c r="N974" s="1807"/>
    </row>
    <row r="975" spans="1:14" ht="14" thickBot="1" x14ac:dyDescent="0.2">
      <c r="A975" s="529"/>
      <c r="B975" s="545" t="s">
        <v>337</v>
      </c>
      <c r="C975" s="1801" t="s">
        <v>338</v>
      </c>
      <c r="D975" s="1801"/>
      <c r="E975" s="1801"/>
      <c r="F975" s="1801"/>
      <c r="G975" s="546" t="s">
        <v>281</v>
      </c>
      <c r="H975" s="546" t="s">
        <v>282</v>
      </c>
      <c r="I975" s="546" t="s">
        <v>281</v>
      </c>
      <c r="J975" s="546" t="s">
        <v>282</v>
      </c>
      <c r="K975" s="546" t="s">
        <v>281</v>
      </c>
      <c r="L975" s="546" t="s">
        <v>282</v>
      </c>
      <c r="M975" s="546" t="s">
        <v>281</v>
      </c>
      <c r="N975" s="546" t="s">
        <v>282</v>
      </c>
    </row>
    <row r="976" spans="1:14" x14ac:dyDescent="0.15">
      <c r="A976" s="529"/>
      <c r="B976" s="132" t="s">
        <v>339</v>
      </c>
      <c r="C976" s="1762" t="s">
        <v>340</v>
      </c>
      <c r="D976" s="1762"/>
      <c r="E976" s="1762"/>
      <c r="F976" s="1762"/>
      <c r="G976" s="539"/>
      <c r="H976" s="134">
        <f>G1025</f>
        <v>148660</v>
      </c>
      <c r="I976" s="135"/>
      <c r="J976" s="135"/>
      <c r="K976" s="135"/>
      <c r="L976" s="135"/>
      <c r="M976" s="135"/>
      <c r="N976" s="135"/>
    </row>
    <row r="977" spans="1:14" x14ac:dyDescent="0.15">
      <c r="A977" s="529"/>
      <c r="B977" s="525"/>
      <c r="C977" s="521"/>
      <c r="D977" s="521"/>
      <c r="E977" s="521"/>
      <c r="F977" s="521"/>
      <c r="G977" s="540"/>
      <c r="H977" s="540"/>
      <c r="I977" s="137"/>
      <c r="J977" s="137"/>
      <c r="K977" s="137"/>
      <c r="L977" s="137"/>
      <c r="M977" s="137"/>
      <c r="N977" s="137"/>
    </row>
    <row r="978" spans="1:14" x14ac:dyDescent="0.15">
      <c r="A978" s="529"/>
      <c r="B978" s="531">
        <v>400</v>
      </c>
      <c r="C978" s="1778" t="s">
        <v>341</v>
      </c>
      <c r="D978" s="1762"/>
      <c r="E978" s="1762"/>
      <c r="F978" s="1762"/>
      <c r="G978" s="137">
        <v>139500</v>
      </c>
      <c r="H978" s="137"/>
      <c r="I978" s="137"/>
      <c r="J978" s="137"/>
      <c r="K978" s="137"/>
      <c r="L978" s="137"/>
      <c r="M978" s="137"/>
      <c r="N978" s="137"/>
    </row>
    <row r="979" spans="1:14" x14ac:dyDescent="0.15">
      <c r="A979" s="529"/>
      <c r="B979" s="531">
        <v>410</v>
      </c>
      <c r="C979" s="1778" t="s">
        <v>416</v>
      </c>
      <c r="D979" s="1762"/>
      <c r="E979" s="1762"/>
      <c r="F979" s="1762"/>
      <c r="G979" s="137">
        <v>304850</v>
      </c>
      <c r="H979" s="137"/>
      <c r="I979" s="137"/>
      <c r="J979" s="137"/>
      <c r="K979" s="137"/>
      <c r="L979" s="137"/>
      <c r="M979" s="137"/>
      <c r="N979" s="137"/>
    </row>
    <row r="980" spans="1:14" x14ac:dyDescent="0.15">
      <c r="A980" s="529"/>
      <c r="B980" s="531">
        <v>411</v>
      </c>
      <c r="C980" s="1778" t="s">
        <v>417</v>
      </c>
      <c r="D980" s="1762"/>
      <c r="E980" s="1762"/>
      <c r="F980" s="1762"/>
      <c r="G980" s="137">
        <v>26580</v>
      </c>
      <c r="H980" s="137"/>
      <c r="I980" s="137"/>
      <c r="J980" s="137"/>
      <c r="K980" s="137"/>
      <c r="L980" s="137"/>
      <c r="M980" s="137"/>
      <c r="N980" s="137"/>
    </row>
    <row r="981" spans="1:14" x14ac:dyDescent="0.15">
      <c r="A981" s="529"/>
      <c r="B981" s="531">
        <v>415</v>
      </c>
      <c r="C981" s="1778" t="s">
        <v>483</v>
      </c>
      <c r="D981" s="1762"/>
      <c r="E981" s="1762"/>
      <c r="F981" s="1762"/>
      <c r="G981" s="137">
        <v>61980</v>
      </c>
      <c r="H981" s="137"/>
      <c r="I981" s="137"/>
      <c r="J981" s="137"/>
      <c r="K981" s="137"/>
      <c r="L981" s="137"/>
      <c r="M981" s="137"/>
      <c r="N981" s="137"/>
    </row>
    <row r="982" spans="1:14" x14ac:dyDescent="0.15">
      <c r="A982" s="529"/>
      <c r="B982" s="521">
        <v>420</v>
      </c>
      <c r="C982" s="1762" t="s">
        <v>343</v>
      </c>
      <c r="D982" s="1762"/>
      <c r="E982" s="1762"/>
      <c r="F982" s="1762"/>
      <c r="G982" s="137">
        <v>6350</v>
      </c>
      <c r="H982" s="137"/>
      <c r="I982" s="137"/>
      <c r="J982" s="137"/>
      <c r="K982" s="137"/>
      <c r="L982" s="120"/>
      <c r="M982" s="137"/>
      <c r="N982" s="137"/>
    </row>
    <row r="983" spans="1:14" x14ac:dyDescent="0.15">
      <c r="A983" s="529"/>
      <c r="B983" s="531">
        <v>425</v>
      </c>
      <c r="C983" s="1778" t="s">
        <v>350</v>
      </c>
      <c r="D983" s="1762"/>
      <c r="E983" s="1762"/>
      <c r="F983" s="1762"/>
      <c r="G983" s="137">
        <v>9984</v>
      </c>
      <c r="H983" s="137"/>
      <c r="I983" s="137"/>
      <c r="J983" s="137"/>
      <c r="K983" s="137"/>
      <c r="L983" s="120"/>
      <c r="M983" s="137"/>
      <c r="N983" s="137"/>
    </row>
    <row r="984" spans="1:14" x14ac:dyDescent="0.15">
      <c r="A984" s="529"/>
      <c r="B984" s="531">
        <v>430</v>
      </c>
      <c r="C984" s="1778" t="s">
        <v>185</v>
      </c>
      <c r="D984" s="1762"/>
      <c r="E984" s="1762"/>
      <c r="F984" s="1762"/>
      <c r="G984" s="137">
        <v>10000</v>
      </c>
      <c r="H984" s="137"/>
      <c r="I984" s="137"/>
      <c r="J984" s="137"/>
      <c r="K984" s="137"/>
      <c r="L984" s="120"/>
      <c r="M984" s="137"/>
      <c r="N984" s="137"/>
    </row>
    <row r="985" spans="1:14" x14ac:dyDescent="0.15">
      <c r="B985" s="531">
        <v>440</v>
      </c>
      <c r="C985" s="1778" t="s">
        <v>484</v>
      </c>
      <c r="D985" s="1762"/>
      <c r="E985" s="1762"/>
      <c r="F985" s="1762"/>
      <c r="G985" s="137">
        <v>1653</v>
      </c>
      <c r="H985" s="137"/>
      <c r="I985" s="137"/>
      <c r="J985" s="137"/>
      <c r="K985" s="137"/>
      <c r="L985" s="120"/>
      <c r="M985" s="137"/>
      <c r="N985" s="137"/>
    </row>
    <row r="986" spans="1:14" x14ac:dyDescent="0.15">
      <c r="B986" s="531">
        <v>450</v>
      </c>
      <c r="C986" s="1778" t="s">
        <v>344</v>
      </c>
      <c r="D986" s="1762"/>
      <c r="E986" s="1762"/>
      <c r="F986" s="1762"/>
      <c r="G986" s="137">
        <v>15453</v>
      </c>
      <c r="H986" s="137"/>
      <c r="I986" s="137"/>
      <c r="J986" s="137"/>
      <c r="K986" s="137"/>
      <c r="L986" s="120"/>
      <c r="M986" s="137"/>
      <c r="N986" s="137"/>
    </row>
    <row r="987" spans="1:14" x14ac:dyDescent="0.15">
      <c r="B987" s="531">
        <v>460</v>
      </c>
      <c r="C987" s="1778" t="s">
        <v>346</v>
      </c>
      <c r="D987" s="1762"/>
      <c r="E987" s="1762"/>
      <c r="F987" s="1762"/>
      <c r="G987" s="137">
        <v>12585</v>
      </c>
      <c r="H987" s="137"/>
      <c r="I987" s="137"/>
      <c r="J987" s="137"/>
      <c r="K987" s="137"/>
      <c r="L987" s="120"/>
      <c r="M987" s="137"/>
      <c r="N987" s="137"/>
    </row>
    <row r="988" spans="1:14" x14ac:dyDescent="0.15">
      <c r="B988" s="531">
        <v>470</v>
      </c>
      <c r="C988" s="1778" t="s">
        <v>485</v>
      </c>
      <c r="D988" s="1762"/>
      <c r="E988" s="1762"/>
      <c r="F988" s="1762"/>
      <c r="G988" s="137">
        <v>1450</v>
      </c>
      <c r="H988" s="137"/>
      <c r="I988" s="137"/>
      <c r="J988" s="137"/>
      <c r="K988" s="137"/>
      <c r="L988" s="120"/>
      <c r="M988" s="137"/>
      <c r="N988" s="137"/>
    </row>
    <row r="989" spans="1:14" x14ac:dyDescent="0.15">
      <c r="B989" s="531">
        <v>480</v>
      </c>
      <c r="C989" s="1762" t="s">
        <v>486</v>
      </c>
      <c r="D989" s="1762"/>
      <c r="E989" s="1762"/>
      <c r="F989" s="1762"/>
      <c r="G989" s="137">
        <v>9250</v>
      </c>
      <c r="H989" s="137"/>
      <c r="I989" s="137"/>
      <c r="J989" s="137"/>
      <c r="K989" s="137"/>
      <c r="L989" s="120"/>
      <c r="M989" s="137"/>
      <c r="N989" s="137"/>
    </row>
    <row r="990" spans="1:14" x14ac:dyDescent="0.15">
      <c r="B990" s="531">
        <v>490</v>
      </c>
      <c r="C990" s="1778" t="s">
        <v>29</v>
      </c>
      <c r="D990" s="1762"/>
      <c r="E990" s="1762"/>
      <c r="F990" s="1762"/>
      <c r="G990" s="137">
        <v>3560</v>
      </c>
      <c r="H990" s="137"/>
      <c r="I990" s="137"/>
      <c r="J990" s="137"/>
      <c r="K990" s="137"/>
      <c r="L990" s="120"/>
      <c r="M990" s="137"/>
      <c r="N990" s="137"/>
    </row>
    <row r="991" spans="1:14" x14ac:dyDescent="0.15">
      <c r="B991" s="521">
        <v>499</v>
      </c>
      <c r="C991" s="1762" t="s">
        <v>352</v>
      </c>
      <c r="D991" s="1762"/>
      <c r="E991" s="1762"/>
      <c r="F991" s="1762"/>
      <c r="G991" s="137"/>
      <c r="H991" s="137">
        <f>G994+G996+G1001+G1007+G1013</f>
        <v>603195</v>
      </c>
      <c r="I991" s="137"/>
      <c r="J991" s="137"/>
      <c r="K991" s="120"/>
      <c r="L991" s="137"/>
      <c r="M991" s="137"/>
      <c r="N991" s="137"/>
    </row>
    <row r="992" spans="1:14" ht="14" thickBot="1" x14ac:dyDescent="0.2">
      <c r="B992" s="531"/>
      <c r="C992" s="1787" t="s">
        <v>353</v>
      </c>
      <c r="D992" s="1762"/>
      <c r="E992" s="1762"/>
      <c r="F992" s="1762"/>
      <c r="G992" s="142">
        <f>SUM(G978:G991)</f>
        <v>603195</v>
      </c>
      <c r="H992" s="142">
        <f>SUM(H991)</f>
        <v>603195</v>
      </c>
      <c r="I992" s="137"/>
      <c r="J992" s="137"/>
      <c r="K992" s="142"/>
      <c r="L992" s="142"/>
      <c r="M992" s="137"/>
      <c r="N992" s="137"/>
    </row>
    <row r="993" spans="2:14" ht="14" thickTop="1" x14ac:dyDescent="0.15">
      <c r="B993" s="531"/>
      <c r="C993" s="538"/>
      <c r="D993" s="521"/>
      <c r="E993" s="521"/>
      <c r="F993" s="521"/>
      <c r="G993" s="137"/>
      <c r="H993" s="137"/>
      <c r="I993" s="137"/>
      <c r="J993" s="137"/>
      <c r="K993" s="137"/>
      <c r="L993" s="137"/>
      <c r="M993" s="137"/>
      <c r="N993" s="137"/>
    </row>
    <row r="994" spans="2:14" x14ac:dyDescent="0.15">
      <c r="B994" s="531">
        <v>510</v>
      </c>
      <c r="C994" s="1778" t="s">
        <v>422</v>
      </c>
      <c r="D994" s="1762"/>
      <c r="E994" s="1762"/>
      <c r="F994" s="1762"/>
      <c r="G994" s="137">
        <f>85700+26772</f>
        <v>112472</v>
      </c>
      <c r="H994" s="137"/>
      <c r="I994" s="137"/>
      <c r="J994" s="137"/>
      <c r="K994" s="137"/>
      <c r="L994" s="137"/>
      <c r="M994" s="137"/>
      <c r="N994" s="137"/>
    </row>
    <row r="995" spans="2:14" x14ac:dyDescent="0.15">
      <c r="B995" s="531">
        <v>515</v>
      </c>
      <c r="C995" s="1778" t="s">
        <v>423</v>
      </c>
      <c r="D995" s="1762"/>
      <c r="E995" s="1762"/>
      <c r="F995" s="1762"/>
      <c r="G995" s="137"/>
      <c r="H995" s="137">
        <v>114998</v>
      </c>
      <c r="I995" s="137"/>
      <c r="J995" s="137"/>
      <c r="K995" s="137"/>
      <c r="L995" s="137"/>
      <c r="M995" s="137"/>
      <c r="N995" s="137"/>
    </row>
    <row r="996" spans="2:14" x14ac:dyDescent="0.15">
      <c r="B996" s="531">
        <v>520</v>
      </c>
      <c r="C996" s="1778" t="s">
        <v>424</v>
      </c>
      <c r="D996" s="1762"/>
      <c r="E996" s="1762"/>
      <c r="F996" s="1762"/>
      <c r="G996" s="137">
        <f>25640+11483</f>
        <v>37123</v>
      </c>
      <c r="H996" s="137"/>
      <c r="I996" s="137"/>
      <c r="J996" s="137"/>
      <c r="K996" s="137"/>
      <c r="L996" s="137"/>
      <c r="M996" s="137"/>
      <c r="N996" s="137"/>
    </row>
    <row r="997" spans="2:14" x14ac:dyDescent="0.15">
      <c r="B997" s="531">
        <v>525</v>
      </c>
      <c r="C997" s="1778" t="s">
        <v>425</v>
      </c>
      <c r="D997" s="1762"/>
      <c r="E997" s="1762"/>
      <c r="F997" s="1762"/>
      <c r="G997" s="137"/>
      <c r="H997" s="137">
        <v>32000</v>
      </c>
      <c r="I997" s="137"/>
      <c r="J997" s="137"/>
      <c r="K997" s="137"/>
      <c r="L997" s="137"/>
      <c r="M997" s="137"/>
      <c r="N997" s="137"/>
    </row>
    <row r="998" spans="2:14" x14ac:dyDescent="0.15">
      <c r="B998" s="521">
        <v>599</v>
      </c>
      <c r="C998" s="1762" t="s">
        <v>352</v>
      </c>
      <c r="D998" s="1762"/>
      <c r="E998" s="1762"/>
      <c r="F998" s="1762"/>
      <c r="G998" s="127"/>
      <c r="H998" s="127">
        <v>3940</v>
      </c>
      <c r="I998" s="127"/>
      <c r="J998" s="127"/>
      <c r="K998" s="137"/>
      <c r="L998" s="127"/>
      <c r="M998" s="137"/>
      <c r="N998" s="137"/>
    </row>
    <row r="999" spans="2:14" ht="14" thickBot="1" x14ac:dyDescent="0.2">
      <c r="B999" s="531"/>
      <c r="C999" s="1787" t="s">
        <v>426</v>
      </c>
      <c r="D999" s="1762"/>
      <c r="E999" s="1762"/>
      <c r="F999" s="1762"/>
      <c r="G999" s="142">
        <f t="shared" ref="G999:H999" si="1">SUM(G994:G998)</f>
        <v>149595</v>
      </c>
      <c r="H999" s="142">
        <f t="shared" si="1"/>
        <v>150938</v>
      </c>
      <c r="I999" s="142"/>
      <c r="J999" s="142"/>
      <c r="K999" s="142"/>
      <c r="L999" s="142"/>
      <c r="M999" s="137"/>
      <c r="N999" s="137"/>
    </row>
    <row r="1000" spans="2:14" ht="14" thickTop="1" x14ac:dyDescent="0.15">
      <c r="B1000" s="531"/>
      <c r="C1000" s="538"/>
      <c r="D1000" s="521"/>
      <c r="E1000" s="521"/>
      <c r="F1000" s="521"/>
      <c r="G1000" s="137"/>
      <c r="H1000" s="137"/>
      <c r="I1000" s="137"/>
      <c r="J1000" s="137"/>
      <c r="K1000" s="137"/>
      <c r="L1000" s="137"/>
      <c r="M1000" s="137"/>
      <c r="N1000" s="137"/>
    </row>
    <row r="1001" spans="2:14" x14ac:dyDescent="0.15">
      <c r="B1001" s="531">
        <v>600</v>
      </c>
      <c r="C1001" s="1788" t="s">
        <v>427</v>
      </c>
      <c r="D1001" s="1762"/>
      <c r="E1001" s="1762"/>
      <c r="F1001" s="1762"/>
      <c r="G1001" s="137">
        <v>139500</v>
      </c>
      <c r="H1001" s="137"/>
      <c r="I1001" s="137"/>
      <c r="J1001" s="137"/>
      <c r="K1001" s="137"/>
      <c r="L1001" s="137"/>
      <c r="M1001" s="137"/>
      <c r="N1001" s="137"/>
    </row>
    <row r="1002" spans="2:14" x14ac:dyDescent="0.15">
      <c r="B1002" s="531">
        <v>601</v>
      </c>
      <c r="C1002" s="1788" t="s">
        <v>416</v>
      </c>
      <c r="D1002" s="1762"/>
      <c r="E1002" s="1762"/>
      <c r="F1002" s="1762"/>
      <c r="G1002" s="137">
        <f>12112*25</f>
        <v>302800</v>
      </c>
      <c r="H1002" s="137"/>
      <c r="I1002" s="137"/>
      <c r="J1002" s="137"/>
      <c r="K1002" s="137"/>
      <c r="L1002" s="137"/>
      <c r="M1002" s="137"/>
      <c r="N1002" s="137"/>
    </row>
    <row r="1003" spans="2:14" x14ac:dyDescent="0.15">
      <c r="B1003" s="531">
        <v>602</v>
      </c>
      <c r="C1003" s="1788" t="s">
        <v>428</v>
      </c>
      <c r="D1003" s="1762"/>
      <c r="E1003" s="1762"/>
      <c r="F1003" s="1762"/>
      <c r="G1003" s="137">
        <f>H995</f>
        <v>114998</v>
      </c>
      <c r="H1003" s="137"/>
      <c r="I1003" s="137"/>
      <c r="J1003" s="137"/>
      <c r="K1003" s="137"/>
      <c r="L1003" s="137"/>
      <c r="M1003" s="137"/>
      <c r="N1003" s="137"/>
    </row>
    <row r="1004" spans="2:14" x14ac:dyDescent="0.15">
      <c r="B1004" s="531">
        <v>610</v>
      </c>
      <c r="C1004" s="1788" t="s">
        <v>487</v>
      </c>
      <c r="D1004" s="1762"/>
      <c r="E1004" s="1762"/>
      <c r="F1004" s="1762"/>
      <c r="G1004" s="137"/>
      <c r="H1004" s="137">
        <v>138750</v>
      </c>
      <c r="I1004" s="137"/>
      <c r="J1004" s="137"/>
      <c r="K1004" s="137"/>
      <c r="L1004" s="137"/>
      <c r="M1004" s="137"/>
      <c r="N1004" s="137"/>
    </row>
    <row r="1005" spans="2:14" x14ac:dyDescent="0.15">
      <c r="B1005" s="531">
        <v>611</v>
      </c>
      <c r="C1005" s="1788" t="s">
        <v>488</v>
      </c>
      <c r="D1005" s="1762"/>
      <c r="E1005" s="1762"/>
      <c r="F1005" s="1762"/>
      <c r="G1005" s="137"/>
      <c r="H1005" s="137">
        <v>299400</v>
      </c>
      <c r="I1005" s="137"/>
      <c r="J1005" s="137"/>
      <c r="K1005" s="137"/>
      <c r="L1005" s="137"/>
      <c r="M1005" s="137"/>
      <c r="N1005" s="137"/>
    </row>
    <row r="1006" spans="2:14" x14ac:dyDescent="0.15">
      <c r="B1006" s="531">
        <v>612</v>
      </c>
      <c r="C1006" s="1788" t="s">
        <v>489</v>
      </c>
      <c r="D1006" s="1762"/>
      <c r="E1006" s="1762"/>
      <c r="F1006" s="1762"/>
      <c r="G1006" s="137"/>
      <c r="H1006" s="137">
        <v>113919</v>
      </c>
      <c r="I1006" s="137"/>
      <c r="J1006" s="137"/>
      <c r="K1006" s="137"/>
      <c r="L1006" s="137"/>
      <c r="M1006" s="137"/>
      <c r="N1006" s="137"/>
    </row>
    <row r="1007" spans="2:14" x14ac:dyDescent="0.15">
      <c r="B1007" s="531">
        <v>630</v>
      </c>
      <c r="C1007" s="1788" t="s">
        <v>432</v>
      </c>
      <c r="D1007" s="1762"/>
      <c r="E1007" s="1762"/>
      <c r="F1007" s="1762"/>
      <c r="G1007" s="137">
        <v>304850</v>
      </c>
      <c r="H1007" s="137"/>
      <c r="I1007" s="137"/>
      <c r="J1007" s="137"/>
      <c r="K1007" s="137"/>
      <c r="L1007" s="137"/>
      <c r="M1007" s="137"/>
      <c r="N1007" s="137"/>
    </row>
    <row r="1008" spans="2:14" x14ac:dyDescent="0.15">
      <c r="B1008" s="531">
        <v>631</v>
      </c>
      <c r="C1008" s="1788" t="s">
        <v>433</v>
      </c>
      <c r="D1008" s="1762"/>
      <c r="E1008" s="1762"/>
      <c r="F1008" s="1762"/>
      <c r="G1008" s="137"/>
      <c r="H1008" s="137">
        <f>G1002</f>
        <v>302800</v>
      </c>
      <c r="I1008" s="137"/>
      <c r="J1008" s="137"/>
      <c r="K1008" s="137"/>
      <c r="L1008" s="137"/>
      <c r="M1008" s="137"/>
      <c r="N1008" s="137"/>
    </row>
    <row r="1009" spans="1:14" x14ac:dyDescent="0.15">
      <c r="B1009" s="531">
        <v>699</v>
      </c>
      <c r="C1009" s="1788" t="s">
        <v>352</v>
      </c>
      <c r="D1009" s="1762"/>
      <c r="E1009" s="1762"/>
      <c r="F1009" s="1762"/>
      <c r="G1009" s="127"/>
      <c r="H1009" s="127">
        <v>3875</v>
      </c>
      <c r="I1009" s="137"/>
      <c r="J1009" s="137"/>
      <c r="K1009" s="127"/>
      <c r="L1009" s="127"/>
      <c r="M1009" s="137"/>
      <c r="N1009" s="137"/>
    </row>
    <row r="1010" spans="1:14" ht="14" thickBot="1" x14ac:dyDescent="0.2">
      <c r="B1010" s="531"/>
      <c r="C1010" s="1787" t="s">
        <v>362</v>
      </c>
      <c r="D1010" s="1762"/>
      <c r="E1010" s="1762"/>
      <c r="F1010" s="1762"/>
      <c r="G1010" s="142">
        <f t="shared" ref="G1010:H1010" si="2">SUM(G1001:G1009)</f>
        <v>862148</v>
      </c>
      <c r="H1010" s="142">
        <f t="shared" si="2"/>
        <v>858744</v>
      </c>
      <c r="I1010" s="142"/>
      <c r="J1010" s="142"/>
      <c r="K1010" s="142"/>
      <c r="L1010" s="142"/>
      <c r="M1010" s="137"/>
      <c r="N1010" s="137"/>
    </row>
    <row r="1011" spans="1:14" ht="14" thickTop="1" x14ac:dyDescent="0.15">
      <c r="B1011" s="531"/>
      <c r="C1011" s="531"/>
      <c r="D1011" s="521"/>
      <c r="E1011" s="521"/>
      <c r="F1011" s="521"/>
      <c r="G1011" s="137"/>
      <c r="H1011" s="137"/>
      <c r="I1011" s="137"/>
      <c r="J1011" s="137"/>
      <c r="K1011" s="137"/>
      <c r="L1011" s="137"/>
      <c r="M1011" s="137"/>
      <c r="N1011" s="137"/>
    </row>
    <row r="1012" spans="1:14" x14ac:dyDescent="0.15">
      <c r="B1012" s="531">
        <v>800</v>
      </c>
      <c r="C1012" s="1778" t="s">
        <v>363</v>
      </c>
      <c r="D1012" s="1762"/>
      <c r="E1012" s="1762"/>
      <c r="F1012" s="1762"/>
      <c r="G1012" s="137">
        <f>H1004+H1005+H1006</f>
        <v>552069</v>
      </c>
      <c r="H1012" s="137"/>
      <c r="I1012" s="137"/>
      <c r="J1012" s="137"/>
      <c r="K1012" s="137"/>
      <c r="L1012" s="137"/>
      <c r="M1012" s="137"/>
      <c r="N1012" s="137"/>
    </row>
    <row r="1013" spans="1:14" x14ac:dyDescent="0.15">
      <c r="B1013" s="531">
        <v>810</v>
      </c>
      <c r="C1013" s="1778" t="s">
        <v>490</v>
      </c>
      <c r="D1013" s="1762"/>
      <c r="E1013" s="1762"/>
      <c r="F1013" s="1762"/>
      <c r="G1013" s="137">
        <v>9250</v>
      </c>
      <c r="H1013" s="137"/>
      <c r="I1013" s="137"/>
      <c r="J1013" s="137"/>
      <c r="K1013" s="137"/>
      <c r="L1013" s="137"/>
      <c r="M1013" s="137"/>
      <c r="N1013" s="137"/>
    </row>
    <row r="1014" spans="1:14" x14ac:dyDescent="0.15">
      <c r="B1014" s="531">
        <v>820</v>
      </c>
      <c r="C1014" s="1778" t="s">
        <v>435</v>
      </c>
      <c r="D1014" s="1762"/>
      <c r="E1014" s="1762"/>
      <c r="F1014" s="1762"/>
      <c r="G1014" s="137">
        <f>H997</f>
        <v>32000</v>
      </c>
      <c r="H1014" s="137"/>
      <c r="I1014" s="137"/>
      <c r="J1014" s="137"/>
      <c r="K1014" s="137"/>
      <c r="L1014" s="137"/>
      <c r="M1014" s="137"/>
      <c r="N1014" s="137"/>
    </row>
    <row r="1015" spans="1:14" x14ac:dyDescent="0.15">
      <c r="B1015" s="531">
        <v>840</v>
      </c>
      <c r="C1015" s="1778" t="s">
        <v>365</v>
      </c>
      <c r="D1015" s="1762"/>
      <c r="E1015" s="1762"/>
      <c r="F1015" s="1762"/>
      <c r="G1015" s="137"/>
      <c r="H1015" s="137">
        <v>850000</v>
      </c>
      <c r="I1015" s="137"/>
      <c r="J1015" s="137"/>
      <c r="K1015" s="137"/>
      <c r="L1015" s="137"/>
      <c r="M1015" s="137"/>
      <c r="N1015" s="137"/>
    </row>
    <row r="1016" spans="1:14" x14ac:dyDescent="0.15">
      <c r="B1016" s="531">
        <v>899</v>
      </c>
      <c r="C1016" s="1778" t="s">
        <v>352</v>
      </c>
      <c r="D1016" s="1762"/>
      <c r="E1016" s="1762"/>
      <c r="F1016" s="1762"/>
      <c r="G1016" s="137">
        <v>156475</v>
      </c>
      <c r="H1016" s="137"/>
      <c r="I1016" s="137"/>
      <c r="J1016" s="127"/>
      <c r="K1016" s="137"/>
      <c r="L1016" s="127"/>
      <c r="M1016" s="137"/>
      <c r="N1016" s="137"/>
    </row>
    <row r="1017" spans="1:14" ht="14" thickBot="1" x14ac:dyDescent="0.2">
      <c r="A1017" s="529"/>
      <c r="B1017" s="531"/>
      <c r="C1017" s="1787" t="s">
        <v>366</v>
      </c>
      <c r="D1017" s="1762"/>
      <c r="E1017" s="1762"/>
      <c r="F1017" s="1762"/>
      <c r="G1017" s="142">
        <f>SUM(G1012:G1016)</f>
        <v>749794</v>
      </c>
      <c r="H1017" s="142">
        <f>SUM(H1015:H1015)</f>
        <v>850000</v>
      </c>
      <c r="I1017" s="142"/>
      <c r="J1017" s="142"/>
      <c r="K1017" s="142"/>
      <c r="L1017" s="142"/>
      <c r="M1017" s="137"/>
      <c r="N1017" s="137"/>
    </row>
    <row r="1018" spans="1:14" ht="14" thickTop="1" x14ac:dyDescent="0.15">
      <c r="A1018" s="529"/>
      <c r="B1018" s="531"/>
      <c r="C1018" s="531"/>
      <c r="D1018" s="521"/>
      <c r="E1018" s="521"/>
      <c r="F1018" s="521"/>
      <c r="G1018" s="137"/>
      <c r="H1018" s="137"/>
      <c r="I1018" s="137"/>
      <c r="J1018" s="137"/>
      <c r="K1018" s="137"/>
      <c r="L1018" s="137"/>
      <c r="M1018" s="137"/>
      <c r="N1018" s="137"/>
    </row>
    <row r="1019" spans="1:14" x14ac:dyDescent="0.15">
      <c r="A1019" s="529"/>
      <c r="B1019" s="521">
        <v>900</v>
      </c>
      <c r="C1019" s="1762" t="s">
        <v>367</v>
      </c>
      <c r="D1019" s="1762"/>
      <c r="E1019" s="1762"/>
      <c r="F1019" s="1762"/>
      <c r="G1019" s="137"/>
      <c r="H1019" s="137">
        <v>3000</v>
      </c>
      <c r="I1019" s="137"/>
      <c r="J1019" s="137"/>
      <c r="K1019" s="137"/>
      <c r="L1019" s="137"/>
      <c r="M1019" s="137"/>
      <c r="N1019" s="137"/>
    </row>
    <row r="1020" spans="1:14" x14ac:dyDescent="0.15">
      <c r="A1020" s="529"/>
      <c r="B1020" s="521">
        <v>905</v>
      </c>
      <c r="C1020" s="1762" t="s">
        <v>368</v>
      </c>
      <c r="D1020" s="1762"/>
      <c r="E1020" s="1762"/>
      <c r="F1020" s="1762"/>
      <c r="G1020" s="137">
        <v>3100</v>
      </c>
      <c r="H1020" s="137"/>
      <c r="I1020" s="137"/>
      <c r="J1020" s="137"/>
      <c r="K1020" s="137"/>
      <c r="L1020" s="137"/>
      <c r="M1020" s="137"/>
      <c r="N1020" s="137"/>
    </row>
    <row r="1021" spans="1:14" x14ac:dyDescent="0.15">
      <c r="A1021" s="529"/>
      <c r="B1021" s="521">
        <v>910</v>
      </c>
      <c r="C1021" s="1762" t="s">
        <v>436</v>
      </c>
      <c r="D1021" s="1762"/>
      <c r="E1021" s="1762"/>
      <c r="F1021" s="1762"/>
      <c r="G1021" s="137">
        <v>775</v>
      </c>
      <c r="H1021" s="137"/>
      <c r="I1021" s="137"/>
      <c r="J1021" s="137"/>
      <c r="K1021" s="137"/>
      <c r="L1021" s="137"/>
      <c r="M1021" s="137"/>
      <c r="N1021" s="137"/>
    </row>
    <row r="1022" spans="1:14" x14ac:dyDescent="0.15">
      <c r="A1022" s="529"/>
      <c r="B1022" s="521">
        <v>915</v>
      </c>
      <c r="C1022" s="1762" t="s">
        <v>369</v>
      </c>
      <c r="D1022" s="1762"/>
      <c r="E1022" s="1762"/>
      <c r="F1022" s="1762"/>
      <c r="G1022" s="137">
        <v>3000</v>
      </c>
      <c r="H1022" s="137"/>
      <c r="I1022" s="137"/>
      <c r="J1022" s="137"/>
      <c r="K1022" s="137"/>
      <c r="L1022" s="137"/>
      <c r="M1022" s="137"/>
      <c r="N1022" s="137"/>
    </row>
    <row r="1023" spans="1:14" x14ac:dyDescent="0.15">
      <c r="A1023" s="529"/>
      <c r="B1023" s="521">
        <v>930</v>
      </c>
      <c r="C1023" s="1762" t="s">
        <v>479</v>
      </c>
      <c r="D1023" s="1762"/>
      <c r="E1023" s="1762"/>
      <c r="F1023" s="1762"/>
      <c r="G1023" s="137">
        <v>3940</v>
      </c>
      <c r="H1023" s="137"/>
      <c r="I1023" s="137"/>
      <c r="J1023" s="137"/>
      <c r="K1023" s="137"/>
      <c r="L1023" s="137"/>
      <c r="M1023" s="137"/>
      <c r="N1023" s="137"/>
    </row>
    <row r="1024" spans="1:14" x14ac:dyDescent="0.15">
      <c r="A1024" s="529"/>
      <c r="B1024" s="521">
        <v>940</v>
      </c>
      <c r="C1024" s="1762" t="s">
        <v>316</v>
      </c>
      <c r="D1024" s="1762"/>
      <c r="E1024" s="1762"/>
      <c r="F1024" s="1762"/>
      <c r="G1024" s="137"/>
      <c r="H1024" s="137">
        <v>156475</v>
      </c>
      <c r="I1024" s="137"/>
      <c r="J1024" s="137"/>
      <c r="K1024" s="137"/>
      <c r="L1024" s="137"/>
      <c r="M1024" s="137"/>
      <c r="N1024" s="137"/>
    </row>
    <row r="1025" spans="1:14" x14ac:dyDescent="0.15">
      <c r="A1025" s="529"/>
      <c r="B1025" s="521">
        <v>999</v>
      </c>
      <c r="C1025" s="1762" t="s">
        <v>352</v>
      </c>
      <c r="D1025" s="1762"/>
      <c r="E1025" s="1762"/>
      <c r="F1025" s="1762"/>
      <c r="G1025" s="137">
        <f>H1026-G1020-G1021-G1022-G1023</f>
        <v>148660</v>
      </c>
      <c r="H1025" s="137"/>
      <c r="I1025" s="137"/>
      <c r="J1025" s="127"/>
      <c r="K1025" s="127"/>
      <c r="L1025" s="127"/>
      <c r="M1025" s="137"/>
      <c r="N1025" s="137"/>
    </row>
    <row r="1026" spans="1:14" ht="14" thickBot="1" x14ac:dyDescent="0.2">
      <c r="A1026" s="529"/>
      <c r="B1026" s="521"/>
      <c r="C1026" s="1769" t="s">
        <v>370</v>
      </c>
      <c r="D1026" s="1762"/>
      <c r="E1026" s="1762"/>
      <c r="F1026" s="1762"/>
      <c r="G1026" s="142">
        <f t="shared" ref="G1026:H1026" si="3">SUM(G1019:G1025)</f>
        <v>159475</v>
      </c>
      <c r="H1026" s="142">
        <f t="shared" si="3"/>
        <v>159475</v>
      </c>
      <c r="I1026" s="142"/>
      <c r="J1026" s="142"/>
      <c r="K1026" s="142"/>
      <c r="L1026" s="142"/>
      <c r="M1026" s="137"/>
      <c r="N1026" s="137"/>
    </row>
    <row r="1027" spans="1:14" ht="15" thickTop="1" thickBot="1" x14ac:dyDescent="0.2">
      <c r="A1027" s="529"/>
      <c r="B1027" s="521"/>
      <c r="C1027" s="1762" t="s">
        <v>439</v>
      </c>
      <c r="D1027" s="1762"/>
      <c r="E1027" s="1762"/>
      <c r="F1027" s="1762"/>
      <c r="G1027" s="591"/>
      <c r="H1027" s="120"/>
      <c r="I1027" s="139"/>
      <c r="J1027" s="139"/>
      <c r="K1027" s="120"/>
      <c r="L1027" s="591"/>
      <c r="M1027" s="120"/>
      <c r="N1027" s="120"/>
    </row>
    <row r="1028" spans="1:14" ht="14" thickTop="1" x14ac:dyDescent="0.15">
      <c r="A1028" s="529"/>
      <c r="B1028" s="507"/>
      <c r="C1028" s="507"/>
      <c r="D1028" s="507"/>
      <c r="E1028" s="507"/>
      <c r="F1028" s="507"/>
      <c r="G1028" s="526"/>
      <c r="H1028" s="526"/>
      <c r="I1028" s="507"/>
      <c r="J1028" s="507"/>
      <c r="K1028" s="507"/>
      <c r="L1028" s="507"/>
      <c r="M1028" s="507"/>
      <c r="N1028" s="507"/>
    </row>
    <row r="1029" spans="1:14" ht="14" thickBot="1" x14ac:dyDescent="0.2">
      <c r="A1029" s="529" t="s">
        <v>298</v>
      </c>
      <c r="B1029" s="545" t="s">
        <v>491</v>
      </c>
      <c r="C1029" s="545"/>
      <c r="D1029" s="545"/>
      <c r="E1029" s="545"/>
      <c r="F1029" s="546" t="s">
        <v>281</v>
      </c>
      <c r="G1029" s="546" t="s">
        <v>282</v>
      </c>
      <c r="H1029" s="526"/>
      <c r="I1029" s="507"/>
      <c r="J1029" s="507"/>
      <c r="K1029" s="507"/>
      <c r="L1029" s="507"/>
      <c r="M1029" s="507"/>
      <c r="N1029" s="507"/>
    </row>
    <row r="1030" spans="1:14" x14ac:dyDescent="0.15">
      <c r="A1030" s="529"/>
      <c r="B1030" s="507"/>
      <c r="C1030" s="1805"/>
      <c r="D1030" s="1805"/>
      <c r="E1030" s="1805"/>
      <c r="F1030" s="961"/>
      <c r="G1030" s="823"/>
      <c r="H1030" s="526"/>
      <c r="I1030" s="507"/>
      <c r="J1030" s="507"/>
      <c r="K1030" s="507"/>
      <c r="L1030" s="507"/>
      <c r="M1030" s="507"/>
      <c r="N1030" s="507"/>
    </row>
    <row r="1031" spans="1:14" x14ac:dyDescent="0.15">
      <c r="A1031" s="529"/>
      <c r="B1031" s="507"/>
      <c r="C1031" s="1762"/>
      <c r="D1031" s="1762"/>
      <c r="E1031" s="1762"/>
      <c r="G1031" s="960"/>
      <c r="H1031" s="526"/>
      <c r="I1031" s="507"/>
      <c r="J1031" s="507"/>
      <c r="K1031" s="507"/>
      <c r="L1031" s="507"/>
      <c r="M1031" s="507"/>
      <c r="N1031" s="507"/>
    </row>
    <row r="1033" spans="1:14" x14ac:dyDescent="0.15">
      <c r="B1033" s="507"/>
      <c r="C1033" s="507"/>
      <c r="D1033" s="507"/>
      <c r="E1033" s="507"/>
      <c r="F1033" s="507"/>
      <c r="G1033" s="526"/>
      <c r="H1033" s="526"/>
      <c r="I1033" s="507"/>
      <c r="J1033" s="507"/>
      <c r="K1033" s="507"/>
      <c r="L1033" s="507"/>
      <c r="M1033" s="507"/>
      <c r="N1033" s="507"/>
    </row>
  </sheetData>
  <mergeCells count="757">
    <mergeCell ref="C95:F95"/>
    <mergeCell ref="C96:F96"/>
    <mergeCell ref="C101:F101"/>
    <mergeCell ref="C1030:E1030"/>
    <mergeCell ref="C1031:E1031"/>
    <mergeCell ref="C536:F536"/>
    <mergeCell ref="C537:F537"/>
    <mergeCell ref="C538:F538"/>
    <mergeCell ref="C539:F539"/>
    <mergeCell ref="C542:F542"/>
    <mergeCell ref="C543:F543"/>
    <mergeCell ref="C544:F544"/>
    <mergeCell ref="C545:F545"/>
    <mergeCell ref="C546:F546"/>
    <mergeCell ref="C525:F525"/>
    <mergeCell ref="C526:F526"/>
    <mergeCell ref="C527:F527"/>
    <mergeCell ref="C528:F528"/>
    <mergeCell ref="C531:F531"/>
    <mergeCell ref="C532:F532"/>
    <mergeCell ref="C533:F533"/>
    <mergeCell ref="C534:F534"/>
    <mergeCell ref="C535:F535"/>
    <mergeCell ref="C129:F129"/>
    <mergeCell ref="C130:F130"/>
    <mergeCell ref="C131:F131"/>
    <mergeCell ref="C136:F136"/>
    <mergeCell ref="C137:F137"/>
    <mergeCell ref="B402:Q407"/>
    <mergeCell ref="B555:G555"/>
    <mergeCell ref="C90:F90"/>
    <mergeCell ref="C91:F91"/>
    <mergeCell ref="C92:F92"/>
    <mergeCell ref="C99:F99"/>
    <mergeCell ref="C100:F100"/>
    <mergeCell ref="C104:F104"/>
    <mergeCell ref="C105:F105"/>
    <mergeCell ref="C108:F108"/>
    <mergeCell ref="C109:F109"/>
    <mergeCell ref="B524:F524"/>
    <mergeCell ref="B530:F530"/>
    <mergeCell ref="C515:F515"/>
    <mergeCell ref="C516:F516"/>
    <mergeCell ref="C517:F517"/>
    <mergeCell ref="C518:F518"/>
    <mergeCell ref="C519:F519"/>
    <mergeCell ref="C505:F505"/>
    <mergeCell ref="B507:F507"/>
    <mergeCell ref="C1027:F1027"/>
    <mergeCell ref="C1021:F1021"/>
    <mergeCell ref="C1022:F1022"/>
    <mergeCell ref="C1023:F1023"/>
    <mergeCell ref="C1024:F1024"/>
    <mergeCell ref="C1025:F1025"/>
    <mergeCell ref="C1026:F1026"/>
    <mergeCell ref="C1014:F1014"/>
    <mergeCell ref="C1015:F1015"/>
    <mergeCell ref="C1016:F1016"/>
    <mergeCell ref="C1017:F1017"/>
    <mergeCell ref="C1019:F1019"/>
    <mergeCell ref="C1020:F1020"/>
    <mergeCell ref="C1007:F1007"/>
    <mergeCell ref="C1008:F1008"/>
    <mergeCell ref="C1009:F1009"/>
    <mergeCell ref="C1010:F1010"/>
    <mergeCell ref="C1012:F1012"/>
    <mergeCell ref="C1013:F1013"/>
    <mergeCell ref="C1001:F1001"/>
    <mergeCell ref="C1002:F1002"/>
    <mergeCell ref="C1003:F1003"/>
    <mergeCell ref="C1004:F1004"/>
    <mergeCell ref="C1005:F1005"/>
    <mergeCell ref="C1006:F1006"/>
    <mergeCell ref="C994:F994"/>
    <mergeCell ref="C995:F995"/>
    <mergeCell ref="C996:F996"/>
    <mergeCell ref="C997:F997"/>
    <mergeCell ref="C998:F998"/>
    <mergeCell ref="C999:F999"/>
    <mergeCell ref="C987:F987"/>
    <mergeCell ref="C988:F988"/>
    <mergeCell ref="C989:F989"/>
    <mergeCell ref="C990:F990"/>
    <mergeCell ref="C991:F991"/>
    <mergeCell ref="C992:F992"/>
    <mergeCell ref="C981:F981"/>
    <mergeCell ref="C982:F982"/>
    <mergeCell ref="C983:F983"/>
    <mergeCell ref="C984:F984"/>
    <mergeCell ref="C985:F985"/>
    <mergeCell ref="C986:F986"/>
    <mergeCell ref="M974:N974"/>
    <mergeCell ref="C975:F975"/>
    <mergeCell ref="C976:F976"/>
    <mergeCell ref="C978:F978"/>
    <mergeCell ref="C979:F979"/>
    <mergeCell ref="C980:F980"/>
    <mergeCell ref="B970:F970"/>
    <mergeCell ref="C971:F971"/>
    <mergeCell ref="C972:F972"/>
    <mergeCell ref="G974:H974"/>
    <mergeCell ref="I974:J974"/>
    <mergeCell ref="K974:L974"/>
    <mergeCell ref="B963:F963"/>
    <mergeCell ref="C964:F964"/>
    <mergeCell ref="C965:F965"/>
    <mergeCell ref="C966:F966"/>
    <mergeCell ref="C967:F967"/>
    <mergeCell ref="C968:F968"/>
    <mergeCell ref="B950:D950"/>
    <mergeCell ref="B954:D954"/>
    <mergeCell ref="B959:F959"/>
    <mergeCell ref="C960:F960"/>
    <mergeCell ref="C961:F961"/>
    <mergeCell ref="B941:D941"/>
    <mergeCell ref="B942:D942"/>
    <mergeCell ref="B944:D944"/>
    <mergeCell ref="B945:D945"/>
    <mergeCell ref="B947:D947"/>
    <mergeCell ref="B948:D948"/>
    <mergeCell ref="C930:G930"/>
    <mergeCell ref="C931:G931"/>
    <mergeCell ref="C934:G934"/>
    <mergeCell ref="C935:G935"/>
    <mergeCell ref="B938:D938"/>
    <mergeCell ref="B940:D940"/>
    <mergeCell ref="B919:D919"/>
    <mergeCell ref="C923:G923"/>
    <mergeCell ref="C924:G924"/>
    <mergeCell ref="C927:G927"/>
    <mergeCell ref="C928:G928"/>
    <mergeCell ref="C929:G929"/>
    <mergeCell ref="C908:E908"/>
    <mergeCell ref="G908:J908"/>
    <mergeCell ref="B912:D912"/>
    <mergeCell ref="B915:D915"/>
    <mergeCell ref="H915:J915"/>
    <mergeCell ref="E916:G916"/>
    <mergeCell ref="C892:E892"/>
    <mergeCell ref="G892:J892"/>
    <mergeCell ref="C897:E897"/>
    <mergeCell ref="G897:J897"/>
    <mergeCell ref="C902:E902"/>
    <mergeCell ref="G902:J902"/>
    <mergeCell ref="C882:E882"/>
    <mergeCell ref="G882:J882"/>
    <mergeCell ref="C885:E885"/>
    <mergeCell ref="G885:J885"/>
    <mergeCell ref="B888:C888"/>
    <mergeCell ref="H888:I888"/>
    <mergeCell ref="C874:G874"/>
    <mergeCell ref="B876:C876"/>
    <mergeCell ref="C877:G877"/>
    <mergeCell ref="C878:G878"/>
    <mergeCell ref="C879:G879"/>
    <mergeCell ref="C880:G880"/>
    <mergeCell ref="C867:G867"/>
    <mergeCell ref="B869:G869"/>
    <mergeCell ref="B870:C870"/>
    <mergeCell ref="C871:G871"/>
    <mergeCell ref="C872:G872"/>
    <mergeCell ref="C873:G873"/>
    <mergeCell ref="C860:G860"/>
    <mergeCell ref="C861:G861"/>
    <mergeCell ref="C862:G862"/>
    <mergeCell ref="C864:G864"/>
    <mergeCell ref="C865:G865"/>
    <mergeCell ref="C866:G866"/>
    <mergeCell ref="C863:G863"/>
    <mergeCell ref="B853:G853"/>
    <mergeCell ref="C854:G854"/>
    <mergeCell ref="C855:G855"/>
    <mergeCell ref="C856:G856"/>
    <mergeCell ref="C857:G857"/>
    <mergeCell ref="B859:G859"/>
    <mergeCell ref="C845:G845"/>
    <mergeCell ref="C846:G846"/>
    <mergeCell ref="C847:G847"/>
    <mergeCell ref="B849:G849"/>
    <mergeCell ref="C850:G850"/>
    <mergeCell ref="C851:G851"/>
    <mergeCell ref="C838:G838"/>
    <mergeCell ref="C839:G839"/>
    <mergeCell ref="B841:G841"/>
    <mergeCell ref="C842:G842"/>
    <mergeCell ref="C843:G843"/>
    <mergeCell ref="C844:G844"/>
    <mergeCell ref="B828:N828"/>
    <mergeCell ref="B830:N830"/>
    <mergeCell ref="B835:G835"/>
    <mergeCell ref="C836:G836"/>
    <mergeCell ref="C837:G837"/>
    <mergeCell ref="C821:F821"/>
    <mergeCell ref="C822:F822"/>
    <mergeCell ref="C823:F823"/>
    <mergeCell ref="B825:N825"/>
    <mergeCell ref="B826:N826"/>
    <mergeCell ref="B827:N827"/>
    <mergeCell ref="C804:F804"/>
    <mergeCell ref="C805:F805"/>
    <mergeCell ref="C816:F816"/>
    <mergeCell ref="C817:F817"/>
    <mergeCell ref="C818:F818"/>
    <mergeCell ref="C820:F820"/>
    <mergeCell ref="C819:F819"/>
    <mergeCell ref="C795:F795"/>
    <mergeCell ref="C796:F796"/>
    <mergeCell ref="C797:F797"/>
    <mergeCell ref="C799:F799"/>
    <mergeCell ref="C800:F800"/>
    <mergeCell ref="C801:F801"/>
    <mergeCell ref="C787:F787"/>
    <mergeCell ref="C788:F788"/>
    <mergeCell ref="C789:F789"/>
    <mergeCell ref="C793:F793"/>
    <mergeCell ref="C794:F794"/>
    <mergeCell ref="I774:K774"/>
    <mergeCell ref="L774:N774"/>
    <mergeCell ref="C775:C776"/>
    <mergeCell ref="D775:D776"/>
    <mergeCell ref="F775:F776"/>
    <mergeCell ref="G775:G776"/>
    <mergeCell ref="I775:I776"/>
    <mergeCell ref="J775:J776"/>
    <mergeCell ref="L775:L776"/>
    <mergeCell ref="M775:M776"/>
    <mergeCell ref="C770:G770"/>
    <mergeCell ref="C771:G771"/>
    <mergeCell ref="C774:E774"/>
    <mergeCell ref="F774:H774"/>
    <mergeCell ref="C761:G761"/>
    <mergeCell ref="C762:G762"/>
    <mergeCell ref="C763:G763"/>
    <mergeCell ref="C764:G764"/>
    <mergeCell ref="B766:C766"/>
    <mergeCell ref="B767:G767"/>
    <mergeCell ref="C760:G760"/>
    <mergeCell ref="B746:G746"/>
    <mergeCell ref="C747:G747"/>
    <mergeCell ref="C748:G748"/>
    <mergeCell ref="C749:G749"/>
    <mergeCell ref="C751:G751"/>
    <mergeCell ref="C752:G752"/>
    <mergeCell ref="C768:G768"/>
    <mergeCell ref="C769:G769"/>
    <mergeCell ref="C743:G743"/>
    <mergeCell ref="C736:G736"/>
    <mergeCell ref="C737:G737"/>
    <mergeCell ref="B739:G739"/>
    <mergeCell ref="C753:G753"/>
    <mergeCell ref="C754:G754"/>
    <mergeCell ref="B756:C756"/>
    <mergeCell ref="B757:G757"/>
    <mergeCell ref="C758:G758"/>
    <mergeCell ref="C714:G714"/>
    <mergeCell ref="C715:G715"/>
    <mergeCell ref="B717:G717"/>
    <mergeCell ref="C718:G718"/>
    <mergeCell ref="C719:G719"/>
    <mergeCell ref="C720:G720"/>
    <mergeCell ref="C707:G707"/>
    <mergeCell ref="C708:G708"/>
    <mergeCell ref="C709:G709"/>
    <mergeCell ref="B711:G711"/>
    <mergeCell ref="C712:G712"/>
    <mergeCell ref="C713:G713"/>
    <mergeCell ref="C700:G700"/>
    <mergeCell ref="C701:G701"/>
    <mergeCell ref="C702:G702"/>
    <mergeCell ref="B704:G704"/>
    <mergeCell ref="C705:G705"/>
    <mergeCell ref="C706:G706"/>
    <mergeCell ref="B690:H690"/>
    <mergeCell ref="B691:H691"/>
    <mergeCell ref="B696:G696"/>
    <mergeCell ref="C697:G697"/>
    <mergeCell ref="C698:G698"/>
    <mergeCell ref="C699:G699"/>
    <mergeCell ref="B684:H684"/>
    <mergeCell ref="B685:H685"/>
    <mergeCell ref="B686:H686"/>
    <mergeCell ref="B687:H687"/>
    <mergeCell ref="B688:H688"/>
    <mergeCell ref="B689:H689"/>
    <mergeCell ref="C675:G675"/>
    <mergeCell ref="B677:C677"/>
    <mergeCell ref="C679:G679"/>
    <mergeCell ref="C680:G680"/>
    <mergeCell ref="C681:G681"/>
    <mergeCell ref="C682:G682"/>
    <mergeCell ref="C667:G667"/>
    <mergeCell ref="C668:G668"/>
    <mergeCell ref="B670:C670"/>
    <mergeCell ref="C672:G672"/>
    <mergeCell ref="C673:G673"/>
    <mergeCell ref="C674:G674"/>
    <mergeCell ref="C658:G658"/>
    <mergeCell ref="C661:G661"/>
    <mergeCell ref="C662:G662"/>
    <mergeCell ref="C663:G663"/>
    <mergeCell ref="C665:G665"/>
    <mergeCell ref="C666:G666"/>
    <mergeCell ref="C664:G664"/>
    <mergeCell ref="C649:G649"/>
    <mergeCell ref="C650:G650"/>
    <mergeCell ref="C651:G651"/>
    <mergeCell ref="C654:G654"/>
    <mergeCell ref="C655:G655"/>
    <mergeCell ref="C657:G657"/>
    <mergeCell ref="C639:G639"/>
    <mergeCell ref="C640:G640"/>
    <mergeCell ref="C643:G643"/>
    <mergeCell ref="C644:G644"/>
    <mergeCell ref="C647:G647"/>
    <mergeCell ref="C648:G648"/>
    <mergeCell ref="C656:G656"/>
    <mergeCell ref="C629:G629"/>
    <mergeCell ref="C630:G630"/>
    <mergeCell ref="C631:G631"/>
    <mergeCell ref="C634:G634"/>
    <mergeCell ref="C635:G635"/>
    <mergeCell ref="C638:G638"/>
    <mergeCell ref="C618:G618"/>
    <mergeCell ref="C621:G621"/>
    <mergeCell ref="C622:G622"/>
    <mergeCell ref="C623:G623"/>
    <mergeCell ref="C626:G626"/>
    <mergeCell ref="C627:G627"/>
    <mergeCell ref="C628:G628"/>
    <mergeCell ref="C608:G608"/>
    <mergeCell ref="C609:G609"/>
    <mergeCell ref="C610:G610"/>
    <mergeCell ref="C613:G613"/>
    <mergeCell ref="C614:G614"/>
    <mergeCell ref="C617:G617"/>
    <mergeCell ref="C598:G598"/>
    <mergeCell ref="C599:G599"/>
    <mergeCell ref="C602:G602"/>
    <mergeCell ref="C603:G603"/>
    <mergeCell ref="C606:G606"/>
    <mergeCell ref="C607:G607"/>
    <mergeCell ref="C592:G592"/>
    <mergeCell ref="C593:G593"/>
    <mergeCell ref="C594:G594"/>
    <mergeCell ref="C597:G597"/>
    <mergeCell ref="C579:G579"/>
    <mergeCell ref="C580:G580"/>
    <mergeCell ref="C581:G581"/>
    <mergeCell ref="C583:G583"/>
    <mergeCell ref="C584:G584"/>
    <mergeCell ref="C585:G585"/>
    <mergeCell ref="C582:G582"/>
    <mergeCell ref="C576:G576"/>
    <mergeCell ref="B578:G578"/>
    <mergeCell ref="C569:G569"/>
    <mergeCell ref="B571:G571"/>
    <mergeCell ref="C572:G572"/>
    <mergeCell ref="C573:G573"/>
    <mergeCell ref="C574:G574"/>
    <mergeCell ref="C575:G575"/>
    <mergeCell ref="C586:G586"/>
    <mergeCell ref="B563:G563"/>
    <mergeCell ref="C564:G564"/>
    <mergeCell ref="C565:G565"/>
    <mergeCell ref="C567:G567"/>
    <mergeCell ref="C568:G568"/>
    <mergeCell ref="B541:F541"/>
    <mergeCell ref="B548:F548"/>
    <mergeCell ref="B556:G556"/>
    <mergeCell ref="B557:G557"/>
    <mergeCell ref="B558:G558"/>
    <mergeCell ref="C549:F549"/>
    <mergeCell ref="C550:F550"/>
    <mergeCell ref="C551:F551"/>
    <mergeCell ref="C552:F552"/>
    <mergeCell ref="C553:F553"/>
    <mergeCell ref="C554:F554"/>
    <mergeCell ref="C566:G566"/>
    <mergeCell ref="C508:F508"/>
    <mergeCell ref="C509:F509"/>
    <mergeCell ref="B514:F514"/>
    <mergeCell ref="C497:F497"/>
    <mergeCell ref="B499:F499"/>
    <mergeCell ref="C500:F500"/>
    <mergeCell ref="C501:F501"/>
    <mergeCell ref="B503:F503"/>
    <mergeCell ref="C504:F504"/>
    <mergeCell ref="C510:F510"/>
    <mergeCell ref="B490:F490"/>
    <mergeCell ref="C491:F491"/>
    <mergeCell ref="C492:F492"/>
    <mergeCell ref="B494:F494"/>
    <mergeCell ref="C495:F495"/>
    <mergeCell ref="C496:F496"/>
    <mergeCell ref="B479:E479"/>
    <mergeCell ref="C480:E480"/>
    <mergeCell ref="B481:E481"/>
    <mergeCell ref="B482:E482"/>
    <mergeCell ref="B485:E485"/>
    <mergeCell ref="C471:F471"/>
    <mergeCell ref="B474:E474"/>
    <mergeCell ref="B475:E475"/>
    <mergeCell ref="C476:E476"/>
    <mergeCell ref="C477:E477"/>
    <mergeCell ref="C478:E478"/>
    <mergeCell ref="C465:F465"/>
    <mergeCell ref="C466:F466"/>
    <mergeCell ref="C467:F467"/>
    <mergeCell ref="C468:F468"/>
    <mergeCell ref="C469:F469"/>
    <mergeCell ref="B470:F470"/>
    <mergeCell ref="C458:F458"/>
    <mergeCell ref="C459:F459"/>
    <mergeCell ref="B460:F460"/>
    <mergeCell ref="C462:F462"/>
    <mergeCell ref="C463:F463"/>
    <mergeCell ref="C464:F464"/>
    <mergeCell ref="C450:F450"/>
    <mergeCell ref="C451:F451"/>
    <mergeCell ref="B452:F452"/>
    <mergeCell ref="C454:F454"/>
    <mergeCell ref="C456:F456"/>
    <mergeCell ref="C457:F457"/>
    <mergeCell ref="C444:F444"/>
    <mergeCell ref="C445:F445"/>
    <mergeCell ref="C446:F446"/>
    <mergeCell ref="C447:F447"/>
    <mergeCell ref="C448:F448"/>
    <mergeCell ref="C449:F449"/>
    <mergeCell ref="C437:F437"/>
    <mergeCell ref="C438:F438"/>
    <mergeCell ref="C439:F439"/>
    <mergeCell ref="C440:F440"/>
    <mergeCell ref="B441:F441"/>
    <mergeCell ref="C443:F443"/>
    <mergeCell ref="C430:F430"/>
    <mergeCell ref="C431:F431"/>
    <mergeCell ref="C432:F432"/>
    <mergeCell ref="C433:F433"/>
    <mergeCell ref="B434:F434"/>
    <mergeCell ref="C436:F436"/>
    <mergeCell ref="C424:F424"/>
    <mergeCell ref="C425:F425"/>
    <mergeCell ref="C426:F426"/>
    <mergeCell ref="C427:F427"/>
    <mergeCell ref="C428:F428"/>
    <mergeCell ref="C429:F429"/>
    <mergeCell ref="C417:F417"/>
    <mergeCell ref="C419:F419"/>
    <mergeCell ref="C420:F420"/>
    <mergeCell ref="C421:F421"/>
    <mergeCell ref="C422:F422"/>
    <mergeCell ref="C423:F423"/>
    <mergeCell ref="B408:G408"/>
    <mergeCell ref="B409:G409"/>
    <mergeCell ref="B411:G411"/>
    <mergeCell ref="G415:H415"/>
    <mergeCell ref="I415:J415"/>
    <mergeCell ref="K415:L415"/>
    <mergeCell ref="M415:N415"/>
    <mergeCell ref="C396:G396"/>
    <mergeCell ref="B398:G398"/>
    <mergeCell ref="C399:G399"/>
    <mergeCell ref="C400:G400"/>
    <mergeCell ref="C389:G389"/>
    <mergeCell ref="B391:G391"/>
    <mergeCell ref="C392:G392"/>
    <mergeCell ref="C393:G393"/>
    <mergeCell ref="C394:G394"/>
    <mergeCell ref="C395:G395"/>
    <mergeCell ref="B381:G381"/>
    <mergeCell ref="B383:G383"/>
    <mergeCell ref="B384:G384"/>
    <mergeCell ref="B385:G385"/>
    <mergeCell ref="B387:G387"/>
    <mergeCell ref="C388:G388"/>
    <mergeCell ref="B373:G373"/>
    <mergeCell ref="B375:G375"/>
    <mergeCell ref="B376:G376"/>
    <mergeCell ref="B377:G377"/>
    <mergeCell ref="B379:G379"/>
    <mergeCell ref="B380:G380"/>
    <mergeCell ref="B365:G365"/>
    <mergeCell ref="B366:G366"/>
    <mergeCell ref="B368:G368"/>
    <mergeCell ref="B369:G369"/>
    <mergeCell ref="B370:G370"/>
    <mergeCell ref="B372:G372"/>
    <mergeCell ref="B356:G356"/>
    <mergeCell ref="B358:G358"/>
    <mergeCell ref="B359:G359"/>
    <mergeCell ref="B361:G361"/>
    <mergeCell ref="B362:G362"/>
    <mergeCell ref="B363:G363"/>
    <mergeCell ref="B348:G348"/>
    <mergeCell ref="B350:G350"/>
    <mergeCell ref="B351:G351"/>
    <mergeCell ref="B352:G352"/>
    <mergeCell ref="B354:G354"/>
    <mergeCell ref="B355:G355"/>
    <mergeCell ref="B342:G342"/>
    <mergeCell ref="B343:G343"/>
    <mergeCell ref="B344:G344"/>
    <mergeCell ref="B346:G346"/>
    <mergeCell ref="B347:G347"/>
    <mergeCell ref="C331:G331"/>
    <mergeCell ref="C332:G332"/>
    <mergeCell ref="C333:G333"/>
    <mergeCell ref="B335:G335"/>
    <mergeCell ref="C336:G336"/>
    <mergeCell ref="C337:G337"/>
    <mergeCell ref="C325:G325"/>
    <mergeCell ref="C326:G326"/>
    <mergeCell ref="C327:G327"/>
    <mergeCell ref="C328:G328"/>
    <mergeCell ref="C329:G329"/>
    <mergeCell ref="C330:G330"/>
    <mergeCell ref="B318:G318"/>
    <mergeCell ref="C319:G319"/>
    <mergeCell ref="C320:G320"/>
    <mergeCell ref="C321:G321"/>
    <mergeCell ref="B323:G323"/>
    <mergeCell ref="C324:G324"/>
    <mergeCell ref="B311:C311"/>
    <mergeCell ref="B312:G312"/>
    <mergeCell ref="C313:G313"/>
    <mergeCell ref="C314:G314"/>
    <mergeCell ref="C315:G315"/>
    <mergeCell ref="C316:G316"/>
    <mergeCell ref="B304:C304"/>
    <mergeCell ref="B305:G305"/>
    <mergeCell ref="C306:G306"/>
    <mergeCell ref="C307:G307"/>
    <mergeCell ref="C308:G308"/>
    <mergeCell ref="C309:G309"/>
    <mergeCell ref="C296:G296"/>
    <mergeCell ref="C297:G297"/>
    <mergeCell ref="C299:G299"/>
    <mergeCell ref="C300:G300"/>
    <mergeCell ref="C301:G301"/>
    <mergeCell ref="C302:G302"/>
    <mergeCell ref="C298:G298"/>
    <mergeCell ref="C289:G289"/>
    <mergeCell ref="C290:G290"/>
    <mergeCell ref="C291:G291"/>
    <mergeCell ref="C292:G292"/>
    <mergeCell ref="B294:G294"/>
    <mergeCell ref="C295:G295"/>
    <mergeCell ref="B282:G282"/>
    <mergeCell ref="C283:G283"/>
    <mergeCell ref="C284:G284"/>
    <mergeCell ref="C285:G285"/>
    <mergeCell ref="B287:G287"/>
    <mergeCell ref="C288:G288"/>
    <mergeCell ref="C274:G274"/>
    <mergeCell ref="C275:G275"/>
    <mergeCell ref="B277:G277"/>
    <mergeCell ref="C278:G278"/>
    <mergeCell ref="C279:G279"/>
    <mergeCell ref="C280:G280"/>
    <mergeCell ref="C266:G266"/>
    <mergeCell ref="B268:G268"/>
    <mergeCell ref="C269:G269"/>
    <mergeCell ref="C270:G270"/>
    <mergeCell ref="C271:G271"/>
    <mergeCell ref="B273:G273"/>
    <mergeCell ref="C258:G258"/>
    <mergeCell ref="B260:G260"/>
    <mergeCell ref="C261:G261"/>
    <mergeCell ref="C262:G262"/>
    <mergeCell ref="B264:G264"/>
    <mergeCell ref="C265:G265"/>
    <mergeCell ref="C251:G251"/>
    <mergeCell ref="C252:G252"/>
    <mergeCell ref="C253:G253"/>
    <mergeCell ref="B255:G255"/>
    <mergeCell ref="C256:G256"/>
    <mergeCell ref="C257:G257"/>
    <mergeCell ref="C244:G244"/>
    <mergeCell ref="C245:G245"/>
    <mergeCell ref="B247:G247"/>
    <mergeCell ref="C248:G248"/>
    <mergeCell ref="C249:G249"/>
    <mergeCell ref="C250:G250"/>
    <mergeCell ref="B233:P233"/>
    <mergeCell ref="B234:H235"/>
    <mergeCell ref="B236:H237"/>
    <mergeCell ref="B242:G242"/>
    <mergeCell ref="C243:G243"/>
    <mergeCell ref="C224:G224"/>
    <mergeCell ref="B226:C226"/>
    <mergeCell ref="C228:G228"/>
    <mergeCell ref="C229:G229"/>
    <mergeCell ref="C230:G230"/>
    <mergeCell ref="C231:G231"/>
    <mergeCell ref="C216:G216"/>
    <mergeCell ref="C217:G217"/>
    <mergeCell ref="B219:C219"/>
    <mergeCell ref="C221:G221"/>
    <mergeCell ref="C222:G222"/>
    <mergeCell ref="C223:G223"/>
    <mergeCell ref="C210:G210"/>
    <mergeCell ref="C211:G211"/>
    <mergeCell ref="C212:G212"/>
    <mergeCell ref="C213:G213"/>
    <mergeCell ref="C214:G214"/>
    <mergeCell ref="C215:G215"/>
    <mergeCell ref="C200:G200"/>
    <mergeCell ref="C203:G203"/>
    <mergeCell ref="C204:G204"/>
    <mergeCell ref="C205:G205"/>
    <mergeCell ref="C206:G206"/>
    <mergeCell ref="C207:G207"/>
    <mergeCell ref="C190:G190"/>
    <mergeCell ref="C191:G191"/>
    <mergeCell ref="C194:G194"/>
    <mergeCell ref="C195:G195"/>
    <mergeCell ref="C198:G198"/>
    <mergeCell ref="C199:G199"/>
    <mergeCell ref="B178:D178"/>
    <mergeCell ref="B180:D180"/>
    <mergeCell ref="B181:E181"/>
    <mergeCell ref="B183:G183"/>
    <mergeCell ref="C189:G189"/>
    <mergeCell ref="C171:G171"/>
    <mergeCell ref="C172:G172"/>
    <mergeCell ref="B174:G174"/>
    <mergeCell ref="C175:D175"/>
    <mergeCell ref="C176:D176"/>
    <mergeCell ref="E176:F176"/>
    <mergeCell ref="C163:G163"/>
    <mergeCell ref="C164:G164"/>
    <mergeCell ref="C165:G165"/>
    <mergeCell ref="C166:G166"/>
    <mergeCell ref="B168:F168"/>
    <mergeCell ref="B170:F170"/>
    <mergeCell ref="D152:F152"/>
    <mergeCell ref="B157:D157"/>
    <mergeCell ref="F157:H157"/>
    <mergeCell ref="D158:F158"/>
    <mergeCell ref="B161:F161"/>
    <mergeCell ref="C162:G162"/>
    <mergeCell ref="B145:D145"/>
    <mergeCell ref="F145:J145"/>
    <mergeCell ref="D146:F146"/>
    <mergeCell ref="B150:D150"/>
    <mergeCell ref="B151:D151"/>
    <mergeCell ref="F151:J151"/>
    <mergeCell ref="B126:F126"/>
    <mergeCell ref="B133:F133"/>
    <mergeCell ref="B135:F135"/>
    <mergeCell ref="B139:D139"/>
    <mergeCell ref="F139:J139"/>
    <mergeCell ref="D140:F140"/>
    <mergeCell ref="B94:F94"/>
    <mergeCell ref="B98:F98"/>
    <mergeCell ref="B103:F103"/>
    <mergeCell ref="B107:F107"/>
    <mergeCell ref="B117:C117"/>
    <mergeCell ref="B125:C125"/>
    <mergeCell ref="C110:F110"/>
    <mergeCell ref="C112:F112"/>
    <mergeCell ref="C113:F113"/>
    <mergeCell ref="C114:F114"/>
    <mergeCell ref="C115:F115"/>
    <mergeCell ref="C119:F119"/>
    <mergeCell ref="C120:F120"/>
    <mergeCell ref="C121:F121"/>
    <mergeCell ref="C122:F122"/>
    <mergeCell ref="C123:F123"/>
    <mergeCell ref="C127:F127"/>
    <mergeCell ref="C128:F128"/>
    <mergeCell ref="C76:F76"/>
    <mergeCell ref="C77:F77"/>
    <mergeCell ref="B79:G79"/>
    <mergeCell ref="B84:F84"/>
    <mergeCell ref="B89:F89"/>
    <mergeCell ref="C68:F68"/>
    <mergeCell ref="C69:F69"/>
    <mergeCell ref="C70:F70"/>
    <mergeCell ref="B72:F72"/>
    <mergeCell ref="C73:F73"/>
    <mergeCell ref="C74:F74"/>
    <mergeCell ref="C85:F85"/>
    <mergeCell ref="C86:F86"/>
    <mergeCell ref="C87:F87"/>
    <mergeCell ref="C60:F60"/>
    <mergeCell ref="C61:F61"/>
    <mergeCell ref="B63:F63"/>
    <mergeCell ref="C64:F64"/>
    <mergeCell ref="C65:F65"/>
    <mergeCell ref="B67:F67"/>
    <mergeCell ref="B53:F53"/>
    <mergeCell ref="C54:F54"/>
    <mergeCell ref="C55:F55"/>
    <mergeCell ref="C56:F56"/>
    <mergeCell ref="B58:F58"/>
    <mergeCell ref="C59:F59"/>
    <mergeCell ref="C45:F45"/>
    <mergeCell ref="C46:F46"/>
    <mergeCell ref="C47:F47"/>
    <mergeCell ref="C49:F49"/>
    <mergeCell ref="C50:F50"/>
    <mergeCell ref="C51:F51"/>
    <mergeCell ref="B35:F35"/>
    <mergeCell ref="C36:F36"/>
    <mergeCell ref="C37:F37"/>
    <mergeCell ref="C38:F38"/>
    <mergeCell ref="B40:D40"/>
    <mergeCell ref="B44:E44"/>
    <mergeCell ref="A1:G1"/>
    <mergeCell ref="C25:F25"/>
    <mergeCell ref="B30:F30"/>
    <mergeCell ref="C31:F31"/>
    <mergeCell ref="C32:F32"/>
    <mergeCell ref="C33:F33"/>
    <mergeCell ref="B18:F18"/>
    <mergeCell ref="C19:F19"/>
    <mergeCell ref="C20:F20"/>
    <mergeCell ref="C21:F21"/>
    <mergeCell ref="B23:F23"/>
    <mergeCell ref="C24:F24"/>
    <mergeCell ref="C10:F10"/>
    <mergeCell ref="C11:F11"/>
    <mergeCell ref="B13:F13"/>
    <mergeCell ref="C14:F14"/>
    <mergeCell ref="C15:F15"/>
    <mergeCell ref="C16:F16"/>
    <mergeCell ref="B5:F5"/>
    <mergeCell ref="C6:F6"/>
    <mergeCell ref="C7:F7"/>
    <mergeCell ref="C8:F8"/>
    <mergeCell ref="C9:F9"/>
    <mergeCell ref="C721:G721"/>
    <mergeCell ref="C750:G750"/>
    <mergeCell ref="B780:L781"/>
    <mergeCell ref="B782:L782"/>
    <mergeCell ref="C798:F798"/>
    <mergeCell ref="C808:F808"/>
    <mergeCell ref="C809:F809"/>
    <mergeCell ref="C812:F812"/>
    <mergeCell ref="C813:F813"/>
    <mergeCell ref="C729:G729"/>
    <mergeCell ref="C730:G730"/>
    <mergeCell ref="B732:G732"/>
    <mergeCell ref="C733:G733"/>
    <mergeCell ref="C734:G734"/>
    <mergeCell ref="C735:G735"/>
    <mergeCell ref="C722:G722"/>
    <mergeCell ref="C723:G723"/>
    <mergeCell ref="B725:G725"/>
    <mergeCell ref="C726:G726"/>
    <mergeCell ref="C727:G727"/>
    <mergeCell ref="C728:G728"/>
    <mergeCell ref="C740:G740"/>
    <mergeCell ref="C741:G741"/>
    <mergeCell ref="C742:G742"/>
  </mergeCells>
  <phoneticPr fontId="64" type="noConversion"/>
  <pageMargins left="0.7" right="0.7" top="0.75" bottom="0.75" header="0.3" footer="0.3"/>
  <pageSetup paperSize="9" orientation="portrait" horizontalDpi="4294967292" verticalDpi="429496729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2"/>
  <sheetViews>
    <sheetView zoomScale="150" zoomScaleNormal="150" zoomScalePageLayoutView="150" workbookViewId="0"/>
  </sheetViews>
  <sheetFormatPr baseColWidth="10" defaultColWidth="8.83203125" defaultRowHeight="13" x14ac:dyDescent="0.2"/>
  <cols>
    <col min="1" max="1" width="6.6640625" style="709" customWidth="1"/>
    <col min="2" max="2" width="5.33203125" style="709" customWidth="1"/>
    <col min="3" max="3" width="6.6640625" style="711" customWidth="1"/>
    <col min="4" max="8" width="11.6640625" style="709" customWidth="1"/>
    <col min="9" max="9" width="11.6640625" style="709" bestFit="1" customWidth="1"/>
    <col min="10" max="10" width="8.6640625" style="709" customWidth="1"/>
    <col min="11" max="11" width="11.33203125" style="710" customWidth="1"/>
    <col min="12" max="12" width="12.6640625" style="710" customWidth="1"/>
    <col min="13" max="13" width="12.6640625" style="709" customWidth="1"/>
    <col min="14" max="15" width="11.6640625" style="709" customWidth="1"/>
    <col min="16" max="16384" width="8.83203125" style="709"/>
  </cols>
  <sheetData>
    <row r="1" spans="1:12" x14ac:dyDescent="0.2">
      <c r="A1" s="632" t="s">
        <v>2096</v>
      </c>
      <c r="B1" s="707"/>
      <c r="C1" s="707"/>
      <c r="D1" s="708"/>
      <c r="E1" s="708"/>
      <c r="F1" s="708"/>
      <c r="G1" s="708"/>
    </row>
    <row r="3" spans="1:12" x14ac:dyDescent="0.2">
      <c r="A3" s="632" t="s">
        <v>1053</v>
      </c>
      <c r="B3" s="632"/>
    </row>
    <row r="4" spans="1:12" x14ac:dyDescent="0.2">
      <c r="A4" s="709" t="s">
        <v>906</v>
      </c>
      <c r="B4" s="1974"/>
      <c r="C4" s="1974"/>
      <c r="D4" s="1974"/>
      <c r="E4" s="1974"/>
      <c r="F4" s="1974"/>
      <c r="G4" s="1974"/>
      <c r="H4" s="1974"/>
      <c r="I4" s="1974"/>
    </row>
    <row r="5" spans="1:12" ht="14" thickBot="1" x14ac:dyDescent="0.2">
      <c r="C5" s="499"/>
      <c r="D5" s="502"/>
      <c r="E5" s="503"/>
      <c r="F5" s="503"/>
      <c r="G5" s="504"/>
      <c r="H5" s="504" t="s">
        <v>1165</v>
      </c>
      <c r="I5" s="504" t="s">
        <v>1166</v>
      </c>
      <c r="K5" s="709"/>
      <c r="L5" s="709"/>
    </row>
    <row r="6" spans="1:12" x14ac:dyDescent="0.2">
      <c r="D6" s="1746"/>
      <c r="E6" s="1746"/>
      <c r="F6" s="1746"/>
      <c r="G6" s="1746"/>
      <c r="H6" s="710"/>
      <c r="I6" s="710"/>
      <c r="K6" s="709"/>
      <c r="L6" s="709"/>
    </row>
    <row r="7" spans="1:12" x14ac:dyDescent="0.2">
      <c r="D7" s="1746"/>
      <c r="E7" s="1746"/>
      <c r="F7" s="1746"/>
      <c r="G7" s="1746"/>
      <c r="I7" s="710"/>
      <c r="K7" s="709"/>
      <c r="L7" s="709"/>
    </row>
    <row r="8" spans="1:12" x14ac:dyDescent="0.2">
      <c r="D8" s="1746"/>
      <c r="E8" s="1746"/>
      <c r="F8" s="1746"/>
      <c r="G8" s="1746"/>
      <c r="I8" s="710"/>
      <c r="K8" s="709"/>
      <c r="L8" s="709"/>
    </row>
    <row r="9" spans="1:12" x14ac:dyDescent="0.2">
      <c r="D9" s="1746"/>
      <c r="E9" s="1746"/>
      <c r="F9" s="1746"/>
      <c r="G9" s="1746"/>
      <c r="I9" s="710"/>
      <c r="K9" s="709"/>
      <c r="L9" s="709"/>
    </row>
    <row r="10" spans="1:12" x14ac:dyDescent="0.2">
      <c r="D10" s="1746"/>
      <c r="E10" s="1746"/>
      <c r="F10" s="1746"/>
      <c r="G10" s="1746"/>
      <c r="I10" s="710"/>
      <c r="K10" s="709"/>
      <c r="L10" s="709"/>
    </row>
    <row r="11" spans="1:12" x14ac:dyDescent="0.2">
      <c r="D11" s="1746"/>
      <c r="E11" s="1746"/>
      <c r="F11" s="1746"/>
      <c r="G11" s="1746"/>
      <c r="I11" s="710"/>
      <c r="K11" s="709"/>
      <c r="L11" s="709"/>
    </row>
    <row r="13" spans="1:12" x14ac:dyDescent="0.2">
      <c r="A13" s="709" t="s">
        <v>1</v>
      </c>
      <c r="B13" s="1974"/>
      <c r="C13" s="1974"/>
      <c r="D13" s="1974"/>
      <c r="E13" s="1974"/>
      <c r="F13" s="1974"/>
      <c r="G13" s="1974"/>
      <c r="H13" s="1974"/>
      <c r="I13" s="1974"/>
      <c r="J13" s="712"/>
    </row>
    <row r="14" spans="1:12" x14ac:dyDescent="0.2">
      <c r="B14" s="1974"/>
      <c r="C14" s="1974"/>
      <c r="D14" s="1974"/>
      <c r="E14" s="1974"/>
      <c r="F14" s="1974"/>
      <c r="G14" s="1974"/>
      <c r="H14" s="1974"/>
      <c r="I14" s="1974"/>
      <c r="J14" s="712"/>
    </row>
    <row r="15" spans="1:12" x14ac:dyDescent="0.2">
      <c r="B15" s="1974"/>
      <c r="C15" s="1974"/>
      <c r="D15" s="1974"/>
      <c r="E15" s="1974"/>
      <c r="F15" s="1974"/>
      <c r="G15" s="1974"/>
      <c r="H15" s="1974"/>
      <c r="I15" s="1974"/>
      <c r="J15" s="712"/>
    </row>
    <row r="16" spans="1:12" ht="14" thickBot="1" x14ac:dyDescent="0.2">
      <c r="C16" s="499"/>
      <c r="D16" s="502"/>
      <c r="E16" s="503"/>
      <c r="F16" s="503"/>
      <c r="G16" s="504"/>
      <c r="H16" s="504" t="s">
        <v>1165</v>
      </c>
      <c r="I16" s="504" t="s">
        <v>1166</v>
      </c>
      <c r="K16" s="709"/>
      <c r="L16" s="709"/>
    </row>
    <row r="17" spans="1:12" x14ac:dyDescent="0.2">
      <c r="D17" s="1746"/>
      <c r="E17" s="1746"/>
      <c r="F17" s="1746"/>
      <c r="G17" s="1746"/>
      <c r="H17" s="713"/>
      <c r="I17" s="710"/>
      <c r="K17" s="709"/>
      <c r="L17" s="709"/>
    </row>
    <row r="18" spans="1:12" x14ac:dyDescent="0.2">
      <c r="D18" s="1746"/>
      <c r="E18" s="1746"/>
      <c r="F18" s="1746"/>
      <c r="G18" s="1746"/>
      <c r="H18" s="713"/>
      <c r="I18" s="710"/>
      <c r="K18" s="709"/>
      <c r="L18" s="709"/>
    </row>
    <row r="19" spans="1:12" x14ac:dyDescent="0.2">
      <c r="D19" s="1746"/>
      <c r="E19" s="1746"/>
      <c r="F19" s="1746"/>
      <c r="G19" s="1746"/>
      <c r="H19" s="713"/>
      <c r="I19" s="710"/>
      <c r="K19" s="709"/>
      <c r="L19" s="709"/>
    </row>
    <row r="20" spans="1:12" x14ac:dyDescent="0.2">
      <c r="D20" s="1746"/>
      <c r="E20" s="1746"/>
      <c r="F20" s="1746"/>
      <c r="G20" s="1746"/>
      <c r="H20" s="713"/>
      <c r="I20" s="710"/>
      <c r="K20" s="709"/>
      <c r="L20" s="709"/>
    </row>
    <row r="21" spans="1:12" x14ac:dyDescent="0.2">
      <c r="D21" s="1746"/>
      <c r="E21" s="1746"/>
      <c r="F21" s="1746"/>
      <c r="G21" s="1746"/>
      <c r="H21" s="710"/>
      <c r="I21" s="710"/>
      <c r="K21" s="709"/>
      <c r="L21" s="709"/>
    </row>
    <row r="22" spans="1:12" x14ac:dyDescent="0.2">
      <c r="D22" s="1746"/>
      <c r="E22" s="1746"/>
      <c r="F22" s="1746"/>
      <c r="G22" s="1746"/>
      <c r="H22" s="710"/>
      <c r="I22" s="713"/>
      <c r="K22" s="709"/>
      <c r="L22" s="709"/>
    </row>
    <row r="24" spans="1:12" x14ac:dyDescent="0.2">
      <c r="A24" s="709" t="s">
        <v>2</v>
      </c>
      <c r="B24" s="1974"/>
      <c r="C24" s="1974"/>
      <c r="D24" s="1974"/>
      <c r="E24" s="1974"/>
      <c r="F24" s="1974"/>
      <c r="G24" s="1974"/>
      <c r="H24" s="1974"/>
      <c r="I24" s="1974"/>
      <c r="J24" s="712"/>
      <c r="L24" s="709"/>
    </row>
    <row r="25" spans="1:12" ht="14" thickBot="1" x14ac:dyDescent="0.2">
      <c r="C25" s="499"/>
      <c r="D25" s="502"/>
      <c r="E25" s="503"/>
      <c r="F25" s="503"/>
      <c r="G25" s="504"/>
      <c r="H25" s="504" t="s">
        <v>1165</v>
      </c>
      <c r="I25" s="504" t="s">
        <v>1166</v>
      </c>
      <c r="K25" s="709"/>
      <c r="L25" s="709"/>
    </row>
    <row r="26" spans="1:12" x14ac:dyDescent="0.2">
      <c r="D26" s="1746"/>
      <c r="E26" s="1746"/>
      <c r="F26" s="1746"/>
      <c r="G26" s="1746"/>
      <c r="H26" s="710"/>
      <c r="I26" s="710"/>
      <c r="K26" s="709"/>
      <c r="L26" s="709"/>
    </row>
    <row r="27" spans="1:12" x14ac:dyDescent="0.2">
      <c r="D27" s="1746"/>
      <c r="E27" s="1746"/>
      <c r="F27" s="1746"/>
      <c r="G27" s="1746"/>
      <c r="H27" s="710"/>
      <c r="I27" s="710"/>
      <c r="K27" s="709"/>
      <c r="L27" s="709"/>
    </row>
    <row r="29" spans="1:12" x14ac:dyDescent="0.2">
      <c r="A29" s="709" t="s">
        <v>31</v>
      </c>
      <c r="B29" s="1974"/>
      <c r="C29" s="1974"/>
      <c r="D29" s="1974"/>
      <c r="E29" s="1974"/>
      <c r="F29" s="1974"/>
      <c r="G29" s="1974"/>
      <c r="H29" s="1974"/>
      <c r="I29" s="1974"/>
      <c r="J29" s="712"/>
    </row>
    <row r="30" spans="1:12" x14ac:dyDescent="0.2">
      <c r="B30" s="1974"/>
      <c r="C30" s="1974"/>
      <c r="D30" s="1974"/>
      <c r="E30" s="1974"/>
      <c r="F30" s="1974"/>
      <c r="G30" s="1974"/>
      <c r="H30" s="1974"/>
      <c r="I30" s="1974"/>
      <c r="J30" s="712"/>
    </row>
    <row r="31" spans="1:12" x14ac:dyDescent="0.2">
      <c r="B31" s="1974"/>
      <c r="C31" s="1974"/>
      <c r="D31" s="1974"/>
      <c r="E31" s="1974"/>
      <c r="F31" s="1974"/>
      <c r="G31" s="1974"/>
      <c r="H31" s="1974"/>
      <c r="I31" s="1974"/>
      <c r="J31" s="712"/>
    </row>
    <row r="32" spans="1:12" ht="14" thickBot="1" x14ac:dyDescent="0.2">
      <c r="C32" s="499"/>
      <c r="D32" s="502"/>
      <c r="E32" s="503"/>
      <c r="F32" s="503"/>
      <c r="G32" s="504"/>
      <c r="H32" s="504" t="s">
        <v>1165</v>
      </c>
      <c r="I32" s="504" t="s">
        <v>1166</v>
      </c>
      <c r="K32" s="709"/>
      <c r="L32" s="709"/>
    </row>
    <row r="33" spans="1:12" x14ac:dyDescent="0.2">
      <c r="D33" s="1746"/>
      <c r="E33" s="1746"/>
      <c r="F33" s="1746"/>
      <c r="G33" s="1746"/>
      <c r="H33" s="713"/>
      <c r="I33" s="713"/>
      <c r="K33" s="709"/>
      <c r="L33" s="709"/>
    </row>
    <row r="34" spans="1:12" x14ac:dyDescent="0.2">
      <c r="D34" s="1746"/>
      <c r="E34" s="1746"/>
      <c r="F34" s="1746"/>
      <c r="G34" s="1746"/>
      <c r="H34" s="713"/>
      <c r="I34" s="713"/>
      <c r="K34" s="709"/>
      <c r="L34" s="709"/>
    </row>
    <row r="35" spans="1:12" x14ac:dyDescent="0.2">
      <c r="D35" s="1746"/>
      <c r="E35" s="1746"/>
      <c r="F35" s="1746"/>
      <c r="G35" s="1746"/>
      <c r="H35" s="713"/>
      <c r="I35" s="713"/>
      <c r="K35" s="709"/>
      <c r="L35" s="709"/>
    </row>
    <row r="36" spans="1:12" x14ac:dyDescent="0.2">
      <c r="D36" s="1746"/>
      <c r="E36" s="1746"/>
      <c r="F36" s="1746"/>
      <c r="G36" s="1746"/>
      <c r="H36" s="710"/>
      <c r="I36" s="710"/>
      <c r="J36" s="710"/>
      <c r="L36" s="709"/>
    </row>
    <row r="37" spans="1:12" x14ac:dyDescent="0.2">
      <c r="D37" s="1746"/>
      <c r="E37" s="1746"/>
      <c r="F37" s="1746"/>
      <c r="G37" s="1746"/>
      <c r="H37" s="713"/>
      <c r="I37" s="713"/>
      <c r="J37" s="710"/>
      <c r="L37" s="709"/>
    </row>
    <row r="38" spans="1:12" x14ac:dyDescent="0.2">
      <c r="D38" s="1746"/>
      <c r="E38" s="1746"/>
      <c r="F38" s="1746"/>
      <c r="G38" s="1746"/>
      <c r="H38" s="713"/>
      <c r="I38" s="713"/>
      <c r="J38" s="710"/>
      <c r="L38" s="709"/>
    </row>
    <row r="39" spans="1:12" x14ac:dyDescent="0.2">
      <c r="D39" s="1746"/>
      <c r="E39" s="1746"/>
      <c r="F39" s="1746"/>
      <c r="G39" s="1746"/>
      <c r="H39" s="713"/>
      <c r="I39" s="713"/>
      <c r="J39" s="710"/>
      <c r="L39" s="709"/>
    </row>
    <row r="40" spans="1:12" x14ac:dyDescent="0.2">
      <c r="D40" s="1746"/>
      <c r="E40" s="1746"/>
      <c r="F40" s="1746"/>
      <c r="G40" s="1746"/>
      <c r="H40" s="713"/>
      <c r="I40" s="713"/>
      <c r="J40" s="710"/>
      <c r="L40" s="709"/>
    </row>
    <row r="41" spans="1:12" x14ac:dyDescent="0.2">
      <c r="D41" s="1746"/>
      <c r="E41" s="1746"/>
      <c r="F41" s="1746"/>
      <c r="G41" s="1746"/>
      <c r="H41" s="710"/>
      <c r="I41" s="710"/>
      <c r="J41" s="710"/>
      <c r="L41" s="709"/>
    </row>
    <row r="42" spans="1:12" x14ac:dyDescent="0.2">
      <c r="A42" s="709" t="s">
        <v>32</v>
      </c>
      <c r="D42" s="1746"/>
      <c r="E42" s="1746"/>
      <c r="F42" s="1746"/>
      <c r="G42" s="1746"/>
      <c r="H42" s="710"/>
      <c r="I42" s="710"/>
      <c r="J42" s="710"/>
      <c r="L42" s="709"/>
    </row>
    <row r="43" spans="1:12" x14ac:dyDescent="0.2">
      <c r="D43" s="1746"/>
      <c r="E43" s="1746"/>
      <c r="F43" s="1746"/>
      <c r="G43" s="1746"/>
      <c r="H43" s="710"/>
      <c r="I43" s="710"/>
      <c r="J43" s="710"/>
      <c r="L43" s="709"/>
    </row>
    <row r="44" spans="1:12" x14ac:dyDescent="0.2">
      <c r="D44" s="1746"/>
      <c r="E44" s="1746"/>
      <c r="F44" s="1746"/>
      <c r="G44" s="1746"/>
      <c r="H44" s="710"/>
      <c r="I44" s="710"/>
      <c r="J44" s="710"/>
      <c r="L44" s="709"/>
    </row>
    <row r="45" spans="1:12" x14ac:dyDescent="0.2">
      <c r="D45" s="1746"/>
      <c r="E45" s="1746"/>
      <c r="F45" s="1746"/>
      <c r="G45" s="1746"/>
      <c r="H45" s="713"/>
      <c r="I45" s="713"/>
      <c r="J45" s="710"/>
      <c r="L45" s="709"/>
    </row>
    <row r="46" spans="1:12" x14ac:dyDescent="0.2">
      <c r="D46" s="1746"/>
      <c r="E46" s="1746"/>
      <c r="F46" s="1746"/>
      <c r="G46" s="1746"/>
      <c r="H46" s="713"/>
      <c r="I46" s="713"/>
      <c r="J46" s="710"/>
      <c r="L46" s="709"/>
    </row>
    <row r="47" spans="1:12" x14ac:dyDescent="0.2">
      <c r="D47" s="1746"/>
      <c r="E47" s="1746"/>
      <c r="F47" s="1746"/>
      <c r="G47" s="1746"/>
      <c r="H47" s="713"/>
      <c r="I47" s="713"/>
      <c r="J47" s="710"/>
      <c r="L47" s="709"/>
    </row>
    <row r="48" spans="1:12" x14ac:dyDescent="0.2">
      <c r="D48" s="1746"/>
      <c r="E48" s="1746"/>
      <c r="F48" s="1746"/>
      <c r="G48" s="1746"/>
      <c r="H48" s="710"/>
      <c r="I48" s="713"/>
      <c r="J48" s="710"/>
      <c r="L48" s="709"/>
    </row>
    <row r="49" spans="1:13" x14ac:dyDescent="0.2">
      <c r="I49" s="710"/>
      <c r="K49" s="709"/>
      <c r="L49" s="709"/>
      <c r="M49" s="710"/>
    </row>
    <row r="50" spans="1:13" ht="14" customHeight="1" x14ac:dyDescent="0.2">
      <c r="A50" s="709" t="s">
        <v>33</v>
      </c>
      <c r="B50" s="1974"/>
      <c r="C50" s="1974"/>
      <c r="D50" s="1974"/>
      <c r="E50" s="1974"/>
      <c r="F50" s="1974"/>
      <c r="G50" s="1974"/>
      <c r="H50" s="1974"/>
      <c r="I50" s="1974"/>
      <c r="J50" s="712"/>
    </row>
    <row r="51" spans="1:13" x14ac:dyDescent="0.2">
      <c r="B51" s="1974"/>
      <c r="C51" s="1974"/>
      <c r="D51" s="1974"/>
      <c r="E51" s="1974"/>
      <c r="F51" s="1974"/>
      <c r="G51" s="1974"/>
      <c r="H51" s="1974"/>
      <c r="I51" s="1974"/>
      <c r="J51" s="712"/>
    </row>
    <row r="52" spans="1:13" x14ac:dyDescent="0.2">
      <c r="B52" s="1974"/>
      <c r="C52" s="1974"/>
      <c r="D52" s="1974"/>
      <c r="E52" s="1974"/>
      <c r="F52" s="1974"/>
      <c r="G52" s="1974"/>
      <c r="H52" s="1974"/>
      <c r="I52" s="1974"/>
      <c r="J52" s="712"/>
    </row>
    <row r="53" spans="1:13" x14ac:dyDescent="0.2">
      <c r="B53" s="1974"/>
      <c r="C53" s="1974"/>
      <c r="D53" s="1974"/>
      <c r="E53" s="1974"/>
      <c r="F53" s="1974"/>
      <c r="G53" s="1974"/>
      <c r="H53" s="1974"/>
      <c r="I53" s="1974"/>
      <c r="K53" s="709"/>
      <c r="L53" s="709"/>
    </row>
    <row r="54" spans="1:13" ht="14" customHeight="1" x14ac:dyDescent="0.2">
      <c r="D54" s="1746"/>
      <c r="E54" s="1746"/>
      <c r="F54" s="1746"/>
      <c r="G54" s="1746"/>
      <c r="H54" s="713"/>
      <c r="I54" s="713"/>
      <c r="J54" s="710"/>
      <c r="L54" s="709"/>
    </row>
    <row r="55" spans="1:13" x14ac:dyDescent="0.2">
      <c r="D55" s="1746"/>
      <c r="E55" s="1746"/>
      <c r="F55" s="1746"/>
      <c r="G55" s="1746"/>
      <c r="H55" s="713"/>
      <c r="I55" s="713"/>
      <c r="J55" s="710"/>
      <c r="L55" s="709"/>
    </row>
    <row r="56" spans="1:13" x14ac:dyDescent="0.2">
      <c r="D56" s="1746"/>
      <c r="E56" s="1746"/>
      <c r="F56" s="1746"/>
      <c r="G56" s="1746"/>
      <c r="H56" s="713"/>
      <c r="I56" s="713"/>
      <c r="J56" s="710"/>
      <c r="L56" s="709"/>
    </row>
    <row r="57" spans="1:13" x14ac:dyDescent="0.2">
      <c r="D57" s="1746"/>
      <c r="E57" s="1746"/>
      <c r="F57" s="1746"/>
      <c r="G57" s="1746"/>
      <c r="H57" s="713"/>
      <c r="I57" s="713"/>
      <c r="J57" s="710"/>
      <c r="L57" s="709"/>
    </row>
    <row r="58" spans="1:13" x14ac:dyDescent="0.2">
      <c r="D58" s="1746"/>
      <c r="E58" s="1746"/>
      <c r="F58" s="1746"/>
      <c r="G58" s="1746"/>
      <c r="H58" s="713"/>
      <c r="I58" s="713"/>
      <c r="J58" s="710"/>
      <c r="L58" s="709"/>
    </row>
    <row r="59" spans="1:13" x14ac:dyDescent="0.2">
      <c r="D59" s="1746"/>
      <c r="E59" s="1746"/>
      <c r="F59" s="1746"/>
      <c r="G59" s="1746"/>
      <c r="H59" s="710"/>
      <c r="I59" s="710"/>
      <c r="J59" s="710"/>
      <c r="L59" s="709"/>
    </row>
    <row r="60" spans="1:13" x14ac:dyDescent="0.2">
      <c r="A60" s="709" t="s">
        <v>35</v>
      </c>
      <c r="D60" s="1746"/>
      <c r="E60" s="1746"/>
      <c r="F60" s="1746"/>
      <c r="G60" s="1746"/>
      <c r="H60" s="713"/>
      <c r="I60" s="713"/>
      <c r="J60" s="710"/>
      <c r="L60" s="709"/>
    </row>
    <row r="61" spans="1:13" x14ac:dyDescent="0.2">
      <c r="D61" s="1746"/>
      <c r="E61" s="1746"/>
      <c r="F61" s="1746"/>
      <c r="G61" s="1746"/>
      <c r="H61" s="713"/>
      <c r="I61" s="713"/>
      <c r="J61" s="710"/>
      <c r="L61" s="709"/>
    </row>
    <row r="62" spans="1:13" x14ac:dyDescent="0.2">
      <c r="D62" s="1746"/>
      <c r="E62" s="1746"/>
      <c r="F62" s="1746"/>
      <c r="G62" s="1746"/>
      <c r="H62" s="713"/>
      <c r="I62" s="713"/>
      <c r="J62" s="710"/>
      <c r="L62" s="709"/>
    </row>
    <row r="63" spans="1:13" x14ac:dyDescent="0.2">
      <c r="D63" s="1746"/>
      <c r="E63" s="1746"/>
      <c r="F63" s="1746"/>
      <c r="G63" s="1746"/>
      <c r="H63" s="713"/>
      <c r="I63" s="713"/>
      <c r="J63" s="710"/>
      <c r="L63" s="709"/>
    </row>
    <row r="65" spans="1:15" x14ac:dyDescent="0.2">
      <c r="A65" s="632" t="s">
        <v>1054</v>
      </c>
      <c r="B65" s="632"/>
    </row>
    <row r="66" spans="1:15" ht="14" thickBot="1" x14ac:dyDescent="0.2">
      <c r="C66" s="499"/>
      <c r="D66" s="502"/>
      <c r="E66" s="503"/>
      <c r="F66" s="503"/>
      <c r="G66" s="504"/>
      <c r="H66" s="504" t="s">
        <v>1165</v>
      </c>
      <c r="I66" s="504" t="s">
        <v>1166</v>
      </c>
      <c r="K66" s="709"/>
      <c r="L66" s="709"/>
    </row>
    <row r="67" spans="1:15" x14ac:dyDescent="0.2">
      <c r="A67" s="709" t="s">
        <v>232</v>
      </c>
      <c r="D67" s="1975"/>
      <c r="E67" s="1975"/>
      <c r="F67" s="1975"/>
      <c r="G67" s="1975"/>
      <c r="H67" s="714"/>
      <c r="I67" s="714"/>
      <c r="K67" s="709"/>
      <c r="L67" s="709"/>
      <c r="N67" s="710"/>
      <c r="O67" s="710"/>
    </row>
    <row r="68" spans="1:15" x14ac:dyDescent="0.2">
      <c r="D68" s="1975"/>
      <c r="E68" s="1975"/>
      <c r="F68" s="1975"/>
      <c r="G68" s="1975"/>
      <c r="H68" s="714"/>
      <c r="I68" s="714"/>
      <c r="K68" s="709"/>
      <c r="L68" s="709"/>
      <c r="N68" s="710"/>
      <c r="O68" s="710"/>
    </row>
    <row r="69" spans="1:15" x14ac:dyDescent="0.2">
      <c r="D69" s="1975"/>
      <c r="E69" s="1975"/>
      <c r="F69" s="1975"/>
      <c r="G69" s="1975"/>
      <c r="H69" s="714"/>
      <c r="I69" s="714"/>
      <c r="K69" s="709"/>
      <c r="L69" s="709"/>
      <c r="N69" s="710"/>
      <c r="O69" s="710"/>
    </row>
    <row r="70" spans="1:15" x14ac:dyDescent="0.2">
      <c r="D70" s="1975"/>
      <c r="E70" s="1975"/>
      <c r="F70" s="1975"/>
      <c r="G70" s="1975"/>
      <c r="J70" s="710"/>
      <c r="L70" s="709"/>
    </row>
    <row r="71" spans="1:15" x14ac:dyDescent="0.2">
      <c r="A71" s="709" t="s">
        <v>233</v>
      </c>
      <c r="D71" s="1975"/>
      <c r="E71" s="1975"/>
      <c r="F71" s="1975"/>
      <c r="G71" s="1975"/>
      <c r="H71" s="714"/>
      <c r="I71" s="714"/>
      <c r="K71" s="709"/>
      <c r="L71" s="709"/>
      <c r="N71" s="710"/>
      <c r="O71" s="710"/>
    </row>
    <row r="72" spans="1:15" x14ac:dyDescent="0.2">
      <c r="D72" s="1975"/>
      <c r="E72" s="1975"/>
      <c r="F72" s="1975"/>
      <c r="G72" s="1975"/>
      <c r="H72" s="714"/>
      <c r="I72" s="714"/>
      <c r="K72" s="709"/>
      <c r="L72" s="709"/>
      <c r="N72" s="710"/>
      <c r="O72" s="710"/>
    </row>
    <row r="73" spans="1:15" x14ac:dyDescent="0.2">
      <c r="D73" s="1975"/>
      <c r="E73" s="1975"/>
      <c r="F73" s="1975"/>
      <c r="G73" s="1975"/>
      <c r="H73" s="714"/>
      <c r="I73" s="714"/>
      <c r="K73" s="709"/>
      <c r="L73" s="709"/>
      <c r="N73" s="710"/>
      <c r="O73" s="710"/>
    </row>
    <row r="74" spans="1:15" x14ac:dyDescent="0.2">
      <c r="D74" s="1975"/>
      <c r="E74" s="1975"/>
      <c r="F74" s="1975"/>
      <c r="G74" s="1975"/>
      <c r="H74" s="714"/>
      <c r="I74" s="714"/>
      <c r="K74" s="709"/>
      <c r="L74" s="709"/>
      <c r="N74" s="710"/>
      <c r="O74" s="710"/>
    </row>
    <row r="75" spans="1:15" x14ac:dyDescent="0.2">
      <c r="D75" s="1975"/>
      <c r="E75" s="1975"/>
      <c r="F75" s="1975"/>
      <c r="G75" s="1975"/>
      <c r="H75" s="714"/>
      <c r="I75" s="714"/>
      <c r="K75" s="709"/>
      <c r="L75" s="709"/>
      <c r="N75" s="710"/>
      <c r="O75" s="710"/>
    </row>
    <row r="76" spans="1:15" x14ac:dyDescent="0.2">
      <c r="D76" s="1975"/>
      <c r="E76" s="1975"/>
      <c r="F76" s="1975"/>
      <c r="G76" s="1975"/>
      <c r="H76" s="714"/>
      <c r="I76" s="714"/>
      <c r="K76" s="709"/>
      <c r="L76" s="709"/>
      <c r="N76" s="710"/>
      <c r="O76" s="710"/>
    </row>
    <row r="77" spans="1:15" x14ac:dyDescent="0.2">
      <c r="D77" s="1975"/>
      <c r="E77" s="1975"/>
      <c r="F77" s="1975"/>
      <c r="G77" s="1975"/>
      <c r="H77" s="714"/>
      <c r="I77" s="714"/>
      <c r="K77" s="709"/>
      <c r="L77" s="709"/>
      <c r="N77" s="710"/>
      <c r="O77" s="710"/>
    </row>
    <row r="78" spans="1:15" x14ac:dyDescent="0.2">
      <c r="D78" s="1975"/>
      <c r="E78" s="1975"/>
      <c r="F78" s="1975"/>
      <c r="G78" s="1975"/>
      <c r="H78" s="714"/>
      <c r="I78" s="714"/>
      <c r="K78" s="709"/>
      <c r="L78" s="709"/>
      <c r="N78" s="710"/>
      <c r="O78" s="710"/>
    </row>
    <row r="79" spans="1:15" x14ac:dyDescent="0.2">
      <c r="D79" s="1975"/>
      <c r="E79" s="1975"/>
      <c r="F79" s="1975"/>
      <c r="G79" s="1975"/>
      <c r="H79" s="714"/>
      <c r="I79" s="714"/>
      <c r="K79" s="709"/>
      <c r="L79" s="709"/>
      <c r="N79" s="710"/>
      <c r="O79" s="710"/>
    </row>
    <row r="80" spans="1:15" x14ac:dyDescent="0.2">
      <c r="A80" s="709" t="s">
        <v>112</v>
      </c>
      <c r="D80" s="1975"/>
      <c r="E80" s="1975"/>
      <c r="F80" s="1975"/>
      <c r="G80" s="1975"/>
      <c r="H80" s="714"/>
      <c r="I80" s="714"/>
      <c r="K80" s="709"/>
      <c r="L80" s="709"/>
      <c r="N80" s="710"/>
      <c r="O80" s="710"/>
    </row>
    <row r="81" spans="1:15" x14ac:dyDescent="0.2">
      <c r="D81" s="1975"/>
      <c r="E81" s="1975"/>
      <c r="F81" s="1975"/>
      <c r="G81" s="1975"/>
      <c r="H81" s="714"/>
      <c r="I81" s="714"/>
      <c r="K81" s="709"/>
      <c r="L81" s="709"/>
      <c r="N81" s="710"/>
      <c r="O81" s="710"/>
    </row>
    <row r="82" spans="1:15" x14ac:dyDescent="0.2">
      <c r="D82" s="1975"/>
      <c r="E82" s="1975"/>
      <c r="F82" s="1975"/>
      <c r="G82" s="1975"/>
      <c r="H82" s="714"/>
      <c r="I82" s="714"/>
      <c r="K82" s="709"/>
      <c r="L82" s="709"/>
      <c r="N82" s="710"/>
      <c r="O82" s="710"/>
    </row>
    <row r="83" spans="1:15" x14ac:dyDescent="0.2">
      <c r="D83" s="1975"/>
      <c r="E83" s="1975"/>
      <c r="F83" s="1975"/>
      <c r="G83" s="1975"/>
      <c r="H83" s="714"/>
      <c r="I83" s="714"/>
      <c r="K83" s="709"/>
      <c r="L83" s="709"/>
      <c r="N83" s="710"/>
      <c r="O83" s="710"/>
    </row>
    <row r="84" spans="1:15" x14ac:dyDescent="0.2">
      <c r="D84" s="1975"/>
      <c r="E84" s="1975"/>
      <c r="F84" s="1975"/>
      <c r="G84" s="1975"/>
      <c r="H84" s="714"/>
      <c r="I84" s="714"/>
      <c r="K84" s="709"/>
      <c r="L84" s="709"/>
      <c r="N84" s="710"/>
      <c r="O84" s="710"/>
    </row>
    <row r="85" spans="1:15" x14ac:dyDescent="0.2">
      <c r="D85" s="1975"/>
      <c r="E85" s="1975"/>
      <c r="F85" s="1975"/>
      <c r="G85" s="1975"/>
      <c r="H85" s="714"/>
      <c r="I85" s="714"/>
      <c r="K85" s="709"/>
      <c r="L85" s="709"/>
      <c r="N85" s="710"/>
      <c r="O85" s="710"/>
    </row>
    <row r="86" spans="1:15" x14ac:dyDescent="0.2">
      <c r="A86" s="709" t="s">
        <v>174</v>
      </c>
      <c r="D86" s="1975"/>
      <c r="E86" s="1975"/>
      <c r="F86" s="1975"/>
      <c r="G86" s="1975"/>
      <c r="H86" s="714"/>
      <c r="I86" s="714"/>
      <c r="K86" s="709"/>
      <c r="L86" s="709"/>
      <c r="N86" s="710"/>
      <c r="O86" s="710"/>
    </row>
    <row r="87" spans="1:15" x14ac:dyDescent="0.2">
      <c r="D87" s="1975"/>
      <c r="E87" s="1975"/>
      <c r="F87" s="1975"/>
      <c r="G87" s="1975"/>
      <c r="H87" s="714"/>
      <c r="I87" s="714"/>
      <c r="K87" s="709"/>
      <c r="L87" s="709"/>
      <c r="N87" s="710"/>
      <c r="O87" s="710"/>
    </row>
    <row r="88" spans="1:15" x14ac:dyDescent="0.2">
      <c r="D88" s="1975"/>
      <c r="E88" s="1975"/>
      <c r="F88" s="1975"/>
      <c r="G88" s="1975"/>
      <c r="H88" s="714"/>
      <c r="I88" s="714"/>
      <c r="K88" s="709"/>
      <c r="L88" s="709"/>
      <c r="N88" s="710"/>
      <c r="O88" s="710"/>
    </row>
    <row r="89" spans="1:15" x14ac:dyDescent="0.2">
      <c r="A89" s="709" t="s">
        <v>456</v>
      </c>
      <c r="D89" s="1975"/>
      <c r="E89" s="1975"/>
      <c r="F89" s="1975"/>
      <c r="G89" s="1975"/>
      <c r="H89" s="714"/>
      <c r="I89" s="714"/>
      <c r="K89" s="709"/>
      <c r="L89" s="709"/>
      <c r="N89" s="710"/>
      <c r="O89" s="710"/>
    </row>
    <row r="90" spans="1:15" x14ac:dyDescent="0.2">
      <c r="D90" s="1975"/>
      <c r="E90" s="1975"/>
      <c r="F90" s="1975"/>
      <c r="G90" s="1975"/>
      <c r="H90" s="714"/>
      <c r="I90" s="714"/>
      <c r="K90" s="709"/>
      <c r="L90" s="709"/>
      <c r="N90" s="710"/>
      <c r="O90" s="710"/>
    </row>
    <row r="91" spans="1:15" x14ac:dyDescent="0.2">
      <c r="D91" s="1975"/>
      <c r="E91" s="1975"/>
      <c r="F91" s="1975"/>
      <c r="G91" s="1975"/>
      <c r="H91" s="714"/>
      <c r="I91" s="714"/>
      <c r="K91" s="709"/>
      <c r="L91" s="709"/>
      <c r="N91" s="710"/>
      <c r="O91" s="710"/>
    </row>
    <row r="92" spans="1:15" x14ac:dyDescent="0.2">
      <c r="D92" s="1975"/>
      <c r="E92" s="1975"/>
      <c r="F92" s="1975"/>
      <c r="G92" s="1975"/>
      <c r="H92" s="714"/>
      <c r="I92" s="714"/>
      <c r="K92" s="709"/>
      <c r="L92" s="709"/>
      <c r="N92" s="710"/>
      <c r="O92" s="710"/>
    </row>
    <row r="93" spans="1:15" x14ac:dyDescent="0.2">
      <c r="A93" s="709" t="s">
        <v>706</v>
      </c>
      <c r="D93" s="1975"/>
      <c r="E93" s="1975"/>
      <c r="F93" s="1975"/>
      <c r="G93" s="1975"/>
      <c r="H93" s="714"/>
      <c r="I93" s="714"/>
      <c r="K93" s="709"/>
      <c r="L93" s="709"/>
      <c r="N93" s="710"/>
      <c r="O93" s="710"/>
    </row>
    <row r="94" spans="1:15" x14ac:dyDescent="0.2">
      <c r="D94" s="1975"/>
      <c r="E94" s="1975"/>
      <c r="F94" s="1975"/>
      <c r="G94" s="1975"/>
      <c r="H94" s="714"/>
      <c r="I94" s="714"/>
      <c r="K94" s="709"/>
      <c r="L94" s="709"/>
      <c r="N94" s="710"/>
      <c r="O94" s="710"/>
    </row>
    <row r="95" spans="1:15" x14ac:dyDescent="0.2">
      <c r="D95" s="1975"/>
      <c r="E95" s="1975"/>
      <c r="F95" s="1975"/>
      <c r="G95" s="1975"/>
      <c r="H95" s="714"/>
      <c r="I95" s="714"/>
      <c r="K95" s="709"/>
      <c r="L95" s="709"/>
      <c r="N95" s="710"/>
      <c r="O95" s="710"/>
    </row>
    <row r="96" spans="1:15" x14ac:dyDescent="0.2">
      <c r="A96" s="709" t="s">
        <v>707</v>
      </c>
      <c r="D96" s="1975"/>
      <c r="E96" s="1975"/>
      <c r="F96" s="1975"/>
      <c r="G96" s="1975"/>
      <c r="H96" s="714"/>
      <c r="I96" s="714"/>
      <c r="K96" s="709"/>
      <c r="L96" s="709"/>
      <c r="N96" s="710"/>
      <c r="O96" s="710"/>
    </row>
    <row r="97" spans="1:15" x14ac:dyDescent="0.2">
      <c r="D97" s="1975"/>
      <c r="E97" s="1975"/>
      <c r="F97" s="1975"/>
      <c r="G97" s="1975"/>
      <c r="H97" s="714"/>
      <c r="I97" s="714"/>
      <c r="K97" s="709"/>
      <c r="L97" s="709"/>
      <c r="N97" s="710"/>
      <c r="O97" s="710"/>
    </row>
    <row r="98" spans="1:15" x14ac:dyDescent="0.2">
      <c r="D98" s="1975"/>
      <c r="E98" s="1975"/>
      <c r="F98" s="1975"/>
      <c r="G98" s="1975"/>
      <c r="H98" s="714"/>
      <c r="I98" s="714"/>
      <c r="K98" s="709"/>
      <c r="L98" s="709"/>
      <c r="N98" s="710"/>
      <c r="O98" s="710"/>
    </row>
    <row r="99" spans="1:15" x14ac:dyDescent="0.2">
      <c r="D99" s="1975"/>
      <c r="E99" s="1975"/>
      <c r="F99" s="1975"/>
      <c r="G99" s="1975"/>
      <c r="H99" s="714"/>
      <c r="I99" s="714"/>
      <c r="K99" s="709"/>
      <c r="L99" s="709"/>
      <c r="N99" s="710"/>
      <c r="O99" s="710"/>
    </row>
    <row r="100" spans="1:15" x14ac:dyDescent="0.2">
      <c r="A100" s="709" t="s">
        <v>824</v>
      </c>
      <c r="D100" s="1975"/>
      <c r="E100" s="1975"/>
      <c r="F100" s="1975"/>
      <c r="G100" s="1975"/>
      <c r="H100" s="714"/>
      <c r="I100" s="714"/>
      <c r="K100" s="709"/>
      <c r="L100" s="709"/>
      <c r="N100" s="710"/>
      <c r="O100" s="710"/>
    </row>
    <row r="101" spans="1:15" x14ac:dyDescent="0.2">
      <c r="D101" s="1975"/>
      <c r="E101" s="1975"/>
      <c r="F101" s="1975"/>
      <c r="G101" s="1975"/>
      <c r="H101" s="714"/>
      <c r="I101" s="714"/>
      <c r="K101" s="709"/>
      <c r="L101" s="709"/>
      <c r="N101" s="710"/>
      <c r="O101" s="710"/>
    </row>
    <row r="102" spans="1:15" x14ac:dyDescent="0.2">
      <c r="D102" s="1975"/>
      <c r="E102" s="1975"/>
      <c r="F102" s="1975"/>
      <c r="G102" s="1975"/>
      <c r="H102" s="714"/>
      <c r="I102" s="714"/>
      <c r="K102" s="709"/>
      <c r="L102" s="709"/>
      <c r="N102" s="710"/>
      <c r="O102" s="710"/>
    </row>
    <row r="103" spans="1:15" x14ac:dyDescent="0.2">
      <c r="D103" s="1975"/>
      <c r="E103" s="1975"/>
      <c r="F103" s="1975"/>
      <c r="G103" s="1975"/>
      <c r="H103" s="714"/>
      <c r="I103" s="714"/>
      <c r="K103" s="709"/>
      <c r="L103" s="709"/>
      <c r="N103" s="710"/>
      <c r="O103" s="710"/>
    </row>
    <row r="104" spans="1:15" x14ac:dyDescent="0.2">
      <c r="D104" s="1975"/>
      <c r="E104" s="1975"/>
      <c r="F104" s="1975"/>
      <c r="G104" s="1975"/>
      <c r="H104" s="714"/>
      <c r="I104" s="714"/>
      <c r="K104" s="709"/>
      <c r="L104" s="709"/>
      <c r="N104" s="710"/>
      <c r="O104" s="710"/>
    </row>
    <row r="105" spans="1:15" x14ac:dyDescent="0.2">
      <c r="D105" s="1975"/>
      <c r="E105" s="1975"/>
      <c r="F105" s="1975"/>
      <c r="G105" s="1975"/>
      <c r="H105" s="714"/>
      <c r="I105" s="714"/>
      <c r="K105" s="709"/>
      <c r="L105" s="709"/>
      <c r="N105" s="710"/>
      <c r="O105" s="710"/>
    </row>
    <row r="106" spans="1:15" x14ac:dyDescent="0.2">
      <c r="D106" s="1975"/>
      <c r="E106" s="1975"/>
      <c r="F106" s="1975"/>
      <c r="G106" s="1975"/>
      <c r="H106" s="714"/>
      <c r="I106" s="714"/>
      <c r="K106" s="709"/>
      <c r="L106" s="709"/>
      <c r="N106" s="710"/>
      <c r="O106" s="710"/>
    </row>
    <row r="107" spans="1:15" x14ac:dyDescent="0.2">
      <c r="D107" s="1975"/>
      <c r="E107" s="1975"/>
      <c r="F107" s="1975"/>
      <c r="G107" s="1975"/>
      <c r="H107" s="714"/>
      <c r="I107" s="714"/>
      <c r="K107" s="709"/>
      <c r="L107" s="709"/>
      <c r="N107" s="710"/>
      <c r="O107" s="710"/>
    </row>
    <row r="108" spans="1:15" x14ac:dyDescent="0.2">
      <c r="D108" s="1975"/>
      <c r="E108" s="1975"/>
      <c r="F108" s="1975"/>
      <c r="G108" s="1975"/>
      <c r="H108" s="714"/>
      <c r="I108" s="714"/>
      <c r="K108" s="709"/>
      <c r="L108" s="709"/>
      <c r="N108" s="710"/>
      <c r="O108" s="710"/>
    </row>
    <row r="109" spans="1:15" x14ac:dyDescent="0.2">
      <c r="D109" s="1975"/>
      <c r="E109" s="1975"/>
      <c r="F109" s="1975"/>
      <c r="G109" s="1975"/>
      <c r="H109" s="714"/>
      <c r="I109" s="714"/>
      <c r="K109" s="709"/>
      <c r="L109" s="709"/>
      <c r="N109" s="710"/>
      <c r="O109" s="710"/>
    </row>
    <row r="110" spans="1:15" x14ac:dyDescent="0.2">
      <c r="D110" s="1975"/>
      <c r="E110" s="1975"/>
      <c r="F110" s="1975"/>
      <c r="G110" s="1975"/>
      <c r="H110" s="714"/>
      <c r="I110" s="714"/>
      <c r="K110" s="709"/>
      <c r="L110" s="709"/>
      <c r="N110" s="710"/>
      <c r="O110" s="710"/>
    </row>
    <row r="111" spans="1:15" x14ac:dyDescent="0.2">
      <c r="D111" s="1975"/>
      <c r="E111" s="1975"/>
      <c r="F111" s="1975"/>
      <c r="G111" s="1975"/>
      <c r="H111" s="714"/>
      <c r="I111" s="714"/>
      <c r="K111" s="709"/>
      <c r="L111" s="709"/>
      <c r="N111" s="710"/>
      <c r="O111" s="710"/>
    </row>
    <row r="112" spans="1:15" x14ac:dyDescent="0.2">
      <c r="A112" s="709" t="s">
        <v>907</v>
      </c>
      <c r="D112" s="1975"/>
      <c r="E112" s="1975"/>
      <c r="F112" s="1975"/>
      <c r="G112" s="1975"/>
      <c r="H112" s="714"/>
      <c r="I112" s="714"/>
      <c r="K112" s="709"/>
      <c r="L112" s="709"/>
      <c r="N112" s="710"/>
      <c r="O112" s="710"/>
    </row>
    <row r="113" spans="1:15" x14ac:dyDescent="0.2">
      <c r="D113" s="1975"/>
      <c r="E113" s="1975"/>
      <c r="F113" s="1975"/>
      <c r="G113" s="1975"/>
      <c r="H113" s="714"/>
      <c r="I113" s="714"/>
      <c r="K113" s="709"/>
      <c r="L113" s="709"/>
      <c r="N113" s="710"/>
      <c r="O113" s="710"/>
    </row>
    <row r="114" spans="1:15" x14ac:dyDescent="0.2">
      <c r="D114" s="1975"/>
      <c r="E114" s="1975"/>
      <c r="F114" s="1975"/>
      <c r="G114" s="1975"/>
      <c r="H114" s="714"/>
      <c r="I114" s="714"/>
      <c r="K114" s="709"/>
      <c r="L114" s="709"/>
      <c r="N114" s="710"/>
      <c r="O114" s="710"/>
    </row>
    <row r="115" spans="1:15" x14ac:dyDescent="0.2">
      <c r="J115" s="710"/>
      <c r="L115" s="709"/>
    </row>
    <row r="116" spans="1:15" x14ac:dyDescent="0.2">
      <c r="A116" s="632" t="s">
        <v>1055</v>
      </c>
      <c r="B116" s="632"/>
    </row>
    <row r="117" spans="1:15" ht="14" thickBot="1" x14ac:dyDescent="0.2">
      <c r="C117" s="499"/>
      <c r="D117" s="502"/>
      <c r="E117" s="503"/>
      <c r="F117" s="503"/>
      <c r="G117" s="504"/>
      <c r="H117" s="504" t="s">
        <v>1165</v>
      </c>
      <c r="I117" s="504" t="s">
        <v>1166</v>
      </c>
      <c r="K117" s="709"/>
      <c r="L117" s="709"/>
    </row>
    <row r="118" spans="1:15" x14ac:dyDescent="0.2">
      <c r="A118" s="709" t="s">
        <v>232</v>
      </c>
      <c r="D118" s="1975"/>
      <c r="E118" s="1975"/>
      <c r="F118" s="1975"/>
      <c r="G118" s="1975"/>
      <c r="H118" s="714"/>
      <c r="I118" s="714"/>
      <c r="K118" s="709"/>
      <c r="L118" s="709"/>
      <c r="N118" s="710"/>
      <c r="O118" s="710"/>
    </row>
    <row r="119" spans="1:15" x14ac:dyDescent="0.2">
      <c r="D119" s="1975"/>
      <c r="E119" s="1975"/>
      <c r="F119" s="1975"/>
      <c r="G119" s="1975"/>
      <c r="H119" s="714"/>
      <c r="I119" s="714"/>
      <c r="K119" s="709"/>
      <c r="L119" s="709"/>
      <c r="N119" s="710"/>
      <c r="O119" s="710"/>
    </row>
    <row r="120" spans="1:15" x14ac:dyDescent="0.2">
      <c r="D120" s="1975"/>
      <c r="E120" s="1975"/>
      <c r="F120" s="1975"/>
      <c r="G120" s="1975"/>
      <c r="H120" s="714"/>
      <c r="I120" s="714"/>
      <c r="K120" s="709"/>
      <c r="L120" s="709"/>
      <c r="N120" s="710"/>
      <c r="O120" s="710"/>
    </row>
    <row r="121" spans="1:15" x14ac:dyDescent="0.2">
      <c r="D121" s="1975"/>
      <c r="E121" s="1975"/>
      <c r="F121" s="1975"/>
      <c r="G121" s="1975"/>
      <c r="H121" s="714"/>
      <c r="I121" s="714"/>
      <c r="K121" s="709"/>
      <c r="L121" s="709"/>
      <c r="N121" s="710"/>
      <c r="O121" s="710"/>
    </row>
    <row r="122" spans="1:15" x14ac:dyDescent="0.2">
      <c r="A122" s="709" t="s">
        <v>233</v>
      </c>
      <c r="D122" s="1975"/>
      <c r="E122" s="1975"/>
      <c r="F122" s="1975"/>
      <c r="G122" s="1975"/>
      <c r="H122" s="714"/>
      <c r="I122" s="714"/>
      <c r="K122" s="709"/>
      <c r="L122" s="709"/>
      <c r="N122" s="710"/>
      <c r="O122" s="710"/>
    </row>
    <row r="123" spans="1:15" x14ac:dyDescent="0.2">
      <c r="D123" s="1975"/>
      <c r="E123" s="1975"/>
      <c r="F123" s="1975"/>
      <c r="G123" s="1975"/>
      <c r="H123" s="714"/>
      <c r="I123" s="714"/>
      <c r="K123" s="709"/>
      <c r="L123" s="709"/>
      <c r="N123" s="710"/>
      <c r="O123" s="710"/>
    </row>
    <row r="124" spans="1:15" x14ac:dyDescent="0.2">
      <c r="D124" s="1975"/>
      <c r="E124" s="1975"/>
      <c r="F124" s="1975"/>
      <c r="G124" s="1975"/>
      <c r="H124" s="714"/>
      <c r="I124" s="714"/>
      <c r="K124" s="709"/>
      <c r="L124" s="709"/>
      <c r="N124" s="710"/>
      <c r="O124" s="710"/>
    </row>
    <row r="125" spans="1:15" x14ac:dyDescent="0.2">
      <c r="D125" s="1975"/>
      <c r="E125" s="1975"/>
      <c r="F125" s="1975"/>
      <c r="G125" s="1975"/>
      <c r="H125" s="714"/>
      <c r="I125" s="714"/>
      <c r="K125" s="709"/>
      <c r="L125" s="709"/>
      <c r="N125" s="710"/>
      <c r="O125" s="710"/>
    </row>
    <row r="126" spans="1:15" x14ac:dyDescent="0.2">
      <c r="D126" s="1975"/>
      <c r="E126" s="1975"/>
      <c r="F126" s="1975"/>
      <c r="G126" s="1975"/>
      <c r="H126" s="714"/>
      <c r="I126" s="714"/>
      <c r="K126" s="709"/>
      <c r="L126" s="709"/>
      <c r="N126" s="710"/>
      <c r="O126" s="710"/>
    </row>
    <row r="127" spans="1:15" x14ac:dyDescent="0.2">
      <c r="A127" s="709" t="s">
        <v>112</v>
      </c>
      <c r="D127" s="1975"/>
      <c r="E127" s="1975"/>
      <c r="F127" s="1975"/>
      <c r="G127" s="1975"/>
      <c r="H127" s="714"/>
      <c r="I127" s="714"/>
      <c r="K127" s="709"/>
      <c r="L127" s="709"/>
      <c r="N127" s="710"/>
      <c r="O127" s="710"/>
    </row>
    <row r="128" spans="1:15" x14ac:dyDescent="0.2">
      <c r="D128" s="1975"/>
      <c r="E128" s="1975"/>
      <c r="F128" s="1975"/>
      <c r="G128" s="1975"/>
      <c r="H128" s="714"/>
      <c r="I128" s="714"/>
      <c r="K128" s="709"/>
      <c r="L128" s="709"/>
      <c r="N128" s="710"/>
      <c r="O128" s="710"/>
    </row>
    <row r="129" spans="1:15" x14ac:dyDescent="0.2">
      <c r="D129" s="1975"/>
      <c r="E129" s="1975"/>
      <c r="F129" s="1975"/>
      <c r="G129" s="1975"/>
      <c r="H129" s="714"/>
      <c r="I129" s="714"/>
      <c r="K129" s="709"/>
      <c r="L129" s="709"/>
      <c r="N129" s="710"/>
      <c r="O129" s="710"/>
    </row>
    <row r="130" spans="1:15" x14ac:dyDescent="0.2">
      <c r="D130" s="1975"/>
      <c r="E130" s="1975"/>
      <c r="F130" s="1975"/>
      <c r="G130" s="1975"/>
      <c r="H130" s="714"/>
      <c r="I130" s="714"/>
      <c r="K130" s="709"/>
      <c r="L130" s="709"/>
      <c r="N130" s="710"/>
      <c r="O130" s="710"/>
    </row>
    <row r="131" spans="1:15" x14ac:dyDescent="0.2">
      <c r="D131" s="1975"/>
      <c r="E131" s="1975"/>
      <c r="F131" s="1975"/>
      <c r="G131" s="1975"/>
      <c r="H131" s="714"/>
      <c r="I131" s="714"/>
      <c r="K131" s="709"/>
      <c r="L131" s="709"/>
      <c r="N131" s="710"/>
      <c r="O131" s="710"/>
    </row>
    <row r="132" spans="1:15" x14ac:dyDescent="0.2">
      <c r="A132" s="709" t="s">
        <v>174</v>
      </c>
      <c r="D132" s="1975"/>
      <c r="E132" s="1975"/>
      <c r="F132" s="1975"/>
      <c r="G132" s="1975"/>
      <c r="H132" s="714"/>
      <c r="I132" s="714"/>
      <c r="K132" s="709"/>
      <c r="L132" s="709"/>
      <c r="N132" s="710"/>
      <c r="O132" s="710"/>
    </row>
    <row r="133" spans="1:15" x14ac:dyDescent="0.2">
      <c r="D133" s="1975"/>
      <c r="E133" s="1975"/>
      <c r="F133" s="1975"/>
      <c r="G133" s="1975"/>
      <c r="H133" s="714"/>
      <c r="I133" s="714"/>
      <c r="K133" s="709"/>
      <c r="L133" s="709"/>
      <c r="N133" s="710"/>
      <c r="O133" s="710"/>
    </row>
    <row r="134" spans="1:15" x14ac:dyDescent="0.2">
      <c r="D134" s="1975"/>
      <c r="E134" s="1975"/>
      <c r="F134" s="1975"/>
      <c r="G134" s="1975"/>
      <c r="H134" s="714"/>
      <c r="I134" s="714"/>
      <c r="K134" s="709"/>
      <c r="L134" s="709"/>
      <c r="N134" s="710"/>
      <c r="O134" s="710"/>
    </row>
    <row r="135" spans="1:15" x14ac:dyDescent="0.2">
      <c r="A135" s="709" t="s">
        <v>456</v>
      </c>
      <c r="D135" s="1975"/>
      <c r="E135" s="1975"/>
      <c r="F135" s="1975"/>
      <c r="G135" s="1975"/>
      <c r="H135" s="714"/>
      <c r="I135" s="714"/>
      <c r="K135" s="709"/>
      <c r="L135" s="709"/>
      <c r="N135" s="710"/>
      <c r="O135" s="710"/>
    </row>
    <row r="136" spans="1:15" x14ac:dyDescent="0.2">
      <c r="D136" s="1975"/>
      <c r="E136" s="1975"/>
      <c r="F136" s="1975"/>
      <c r="G136" s="1975"/>
      <c r="H136" s="714"/>
      <c r="I136" s="714"/>
      <c r="K136" s="709"/>
      <c r="L136" s="709"/>
      <c r="N136" s="710"/>
      <c r="O136" s="710"/>
    </row>
    <row r="137" spans="1:15" x14ac:dyDescent="0.2">
      <c r="D137" s="1975"/>
      <c r="E137" s="1975"/>
      <c r="F137" s="1975"/>
      <c r="G137" s="1975"/>
      <c r="H137" s="714"/>
      <c r="I137" s="714"/>
      <c r="K137" s="709"/>
      <c r="L137" s="709"/>
      <c r="N137" s="710"/>
      <c r="O137" s="710"/>
    </row>
    <row r="138" spans="1:15" x14ac:dyDescent="0.2">
      <c r="D138" s="1975"/>
      <c r="E138" s="1975"/>
      <c r="F138" s="1975"/>
      <c r="G138" s="1975"/>
      <c r="H138" s="714"/>
      <c r="I138" s="714"/>
      <c r="K138" s="709"/>
      <c r="L138" s="709"/>
      <c r="N138" s="710"/>
      <c r="O138" s="710"/>
    </row>
    <row r="139" spans="1:15" x14ac:dyDescent="0.2">
      <c r="D139" s="1975"/>
      <c r="E139" s="1975"/>
      <c r="F139" s="1975"/>
      <c r="G139" s="1975"/>
      <c r="H139" s="714"/>
      <c r="I139" s="714"/>
      <c r="K139" s="709"/>
      <c r="L139" s="709"/>
      <c r="N139" s="710"/>
      <c r="O139" s="710"/>
    </row>
    <row r="140" spans="1:15" x14ac:dyDescent="0.2">
      <c r="D140" s="1975"/>
      <c r="E140" s="1975"/>
      <c r="F140" s="1975"/>
      <c r="G140" s="1975"/>
      <c r="H140" s="714"/>
      <c r="I140" s="714"/>
      <c r="K140" s="709"/>
      <c r="L140" s="709"/>
      <c r="N140" s="710"/>
      <c r="O140" s="710"/>
    </row>
    <row r="141" spans="1:15" x14ac:dyDescent="0.2">
      <c r="D141" s="1975"/>
      <c r="E141" s="1975"/>
      <c r="F141" s="1975"/>
      <c r="G141" s="1975"/>
      <c r="H141" s="714"/>
      <c r="I141" s="714"/>
      <c r="K141" s="709"/>
      <c r="L141" s="709"/>
      <c r="N141" s="710"/>
      <c r="O141" s="710"/>
    </row>
    <row r="142" spans="1:15" x14ac:dyDescent="0.2">
      <c r="D142" s="1975"/>
      <c r="E142" s="1975"/>
      <c r="F142" s="1975"/>
      <c r="G142" s="1975"/>
      <c r="H142" s="714"/>
      <c r="I142" s="714"/>
      <c r="K142" s="709"/>
      <c r="L142" s="709"/>
      <c r="N142" s="710"/>
      <c r="O142" s="710"/>
    </row>
    <row r="143" spans="1:15" x14ac:dyDescent="0.2">
      <c r="A143" s="709" t="s">
        <v>706</v>
      </c>
      <c r="D143" s="1975"/>
      <c r="E143" s="1975"/>
      <c r="F143" s="1975"/>
      <c r="G143" s="1975"/>
      <c r="H143" s="714"/>
      <c r="I143" s="714"/>
      <c r="K143" s="709"/>
      <c r="L143" s="709"/>
      <c r="N143" s="710"/>
      <c r="O143" s="710"/>
    </row>
    <row r="144" spans="1:15" x14ac:dyDescent="0.2">
      <c r="D144" s="1975"/>
      <c r="E144" s="1975"/>
      <c r="F144" s="1975"/>
      <c r="G144" s="1975"/>
      <c r="H144" s="714"/>
      <c r="I144" s="714"/>
      <c r="K144" s="709"/>
      <c r="L144" s="709"/>
      <c r="N144" s="710"/>
      <c r="O144" s="710"/>
    </row>
    <row r="145" spans="1:16" x14ac:dyDescent="0.2">
      <c r="D145" s="1975"/>
      <c r="E145" s="1975"/>
      <c r="F145" s="1975"/>
      <c r="G145" s="1975"/>
      <c r="H145" s="714"/>
      <c r="I145" s="714"/>
      <c r="K145" s="709"/>
      <c r="L145" s="709"/>
      <c r="N145" s="710"/>
      <c r="O145" s="710"/>
    </row>
    <row r="146" spans="1:16" x14ac:dyDescent="0.2">
      <c r="D146" s="1975"/>
      <c r="E146" s="1975"/>
      <c r="F146" s="1975"/>
      <c r="G146" s="1975"/>
      <c r="H146" s="714"/>
      <c r="I146" s="714"/>
      <c r="K146" s="709"/>
      <c r="L146" s="709"/>
      <c r="N146" s="710"/>
      <c r="O146" s="710"/>
    </row>
    <row r="147" spans="1:16" x14ac:dyDescent="0.2">
      <c r="A147" s="709" t="s">
        <v>707</v>
      </c>
      <c r="D147" s="1975"/>
      <c r="E147" s="1975"/>
      <c r="F147" s="1975"/>
      <c r="G147" s="1975"/>
      <c r="H147" s="714"/>
      <c r="I147" s="714"/>
      <c r="K147" s="709"/>
      <c r="L147" s="709"/>
      <c r="N147" s="710"/>
      <c r="O147" s="710"/>
    </row>
    <row r="148" spans="1:16" x14ac:dyDescent="0.2">
      <c r="D148" s="1975"/>
      <c r="E148" s="1975"/>
      <c r="F148" s="1975"/>
      <c r="G148" s="1975"/>
      <c r="H148" s="714"/>
      <c r="I148" s="714"/>
      <c r="K148" s="709"/>
      <c r="L148" s="709"/>
      <c r="N148" s="710"/>
      <c r="O148" s="710"/>
    </row>
    <row r="149" spans="1:16" x14ac:dyDescent="0.2">
      <c r="D149" s="1975"/>
      <c r="E149" s="1975"/>
      <c r="F149" s="1975"/>
      <c r="G149" s="1975"/>
      <c r="H149" s="714"/>
      <c r="I149" s="714"/>
      <c r="K149" s="709"/>
      <c r="L149" s="709"/>
      <c r="N149" s="710"/>
      <c r="O149" s="710"/>
    </row>
    <row r="150" spans="1:16" x14ac:dyDescent="0.2">
      <c r="D150" s="1975"/>
      <c r="E150" s="1975"/>
      <c r="F150" s="1975"/>
      <c r="G150" s="1975"/>
      <c r="H150" s="714"/>
      <c r="I150" s="714"/>
      <c r="K150" s="709"/>
      <c r="L150" s="709"/>
      <c r="N150" s="710"/>
      <c r="O150" s="710"/>
    </row>
    <row r="151" spans="1:16" x14ac:dyDescent="0.2">
      <c r="D151" s="1975"/>
      <c r="E151" s="1975"/>
      <c r="F151" s="1975"/>
      <c r="G151" s="1975"/>
      <c r="H151" s="714"/>
      <c r="I151" s="714"/>
      <c r="K151" s="709"/>
      <c r="L151" s="709"/>
      <c r="N151" s="710"/>
      <c r="O151" s="710"/>
    </row>
    <row r="152" spans="1:16" x14ac:dyDescent="0.2">
      <c r="D152" s="1975"/>
      <c r="E152" s="1975"/>
      <c r="F152" s="1975"/>
      <c r="G152" s="1975"/>
      <c r="H152" s="714"/>
      <c r="I152" s="714"/>
      <c r="K152" s="709"/>
      <c r="L152" s="709"/>
      <c r="N152" s="710"/>
      <c r="O152" s="710"/>
    </row>
    <row r="153" spans="1:16" x14ac:dyDescent="0.2">
      <c r="A153" s="709" t="s">
        <v>824</v>
      </c>
      <c r="D153" s="1975"/>
      <c r="E153" s="1975"/>
      <c r="F153" s="1975"/>
      <c r="G153" s="1975"/>
      <c r="H153" s="714"/>
      <c r="I153" s="714"/>
      <c r="K153" s="709"/>
      <c r="L153" s="709"/>
      <c r="N153" s="710"/>
      <c r="O153" s="710"/>
    </row>
    <row r="154" spans="1:16" x14ac:dyDescent="0.2">
      <c r="D154" s="1975"/>
      <c r="E154" s="1975"/>
      <c r="F154" s="1975"/>
      <c r="G154" s="1975"/>
      <c r="H154" s="714"/>
      <c r="I154" s="714"/>
      <c r="K154" s="709"/>
      <c r="L154" s="709"/>
      <c r="N154" s="710"/>
      <c r="O154" s="710"/>
    </row>
    <row r="155" spans="1:16" x14ac:dyDescent="0.2">
      <c r="D155" s="1975"/>
      <c r="E155" s="1975"/>
      <c r="F155" s="1975"/>
      <c r="G155" s="1975"/>
      <c r="H155" s="714"/>
      <c r="I155" s="714"/>
      <c r="K155" s="709"/>
      <c r="L155" s="709"/>
      <c r="N155" s="710"/>
      <c r="O155" s="710"/>
    </row>
    <row r="156" spans="1:16" x14ac:dyDescent="0.2">
      <c r="A156" s="709" t="s">
        <v>907</v>
      </c>
      <c r="D156" s="1975"/>
      <c r="E156" s="1975"/>
      <c r="F156" s="1975"/>
      <c r="G156" s="1975"/>
      <c r="H156" s="714"/>
      <c r="I156" s="714"/>
      <c r="K156" s="709"/>
      <c r="L156" s="709"/>
      <c r="N156" s="710"/>
      <c r="O156" s="710"/>
    </row>
    <row r="157" spans="1:16" x14ac:dyDescent="0.2">
      <c r="D157" s="1975"/>
      <c r="E157" s="1975"/>
      <c r="F157" s="1975"/>
      <c r="G157" s="1975"/>
      <c r="H157" s="714"/>
      <c r="I157" s="714"/>
      <c r="K157" s="709"/>
      <c r="L157" s="709"/>
      <c r="N157" s="710"/>
      <c r="O157" s="710"/>
    </row>
    <row r="158" spans="1:16" x14ac:dyDescent="0.2">
      <c r="D158" s="1975"/>
      <c r="E158" s="1975"/>
      <c r="F158" s="1975"/>
      <c r="G158" s="1975"/>
      <c r="H158" s="714"/>
      <c r="I158" s="714"/>
      <c r="K158" s="709"/>
      <c r="L158" s="709"/>
      <c r="N158" s="710"/>
      <c r="O158" s="710"/>
    </row>
    <row r="159" spans="1:16" x14ac:dyDescent="0.2">
      <c r="D159" s="711"/>
      <c r="E159" s="711"/>
      <c r="F159" s="711"/>
      <c r="G159" s="711"/>
      <c r="H159" s="711"/>
      <c r="K159" s="709"/>
      <c r="L159" s="709"/>
      <c r="O159" s="710"/>
      <c r="P159" s="710"/>
    </row>
    <row r="160" spans="1:16" x14ac:dyDescent="0.2">
      <c r="A160" s="632" t="s">
        <v>1056</v>
      </c>
      <c r="B160" s="632"/>
      <c r="D160" s="711"/>
      <c r="E160" s="711"/>
      <c r="F160" s="711"/>
      <c r="G160" s="711"/>
      <c r="H160" s="711"/>
      <c r="K160" s="709"/>
      <c r="L160" s="709"/>
      <c r="O160" s="710"/>
      <c r="P160" s="710"/>
    </row>
    <row r="161" spans="1:15" ht="14" thickBot="1" x14ac:dyDescent="0.2">
      <c r="C161" s="499"/>
      <c r="D161" s="502"/>
      <c r="E161" s="503"/>
      <c r="F161" s="503"/>
      <c r="G161" s="504"/>
      <c r="H161" s="504" t="s">
        <v>1165</v>
      </c>
      <c r="I161" s="504" t="s">
        <v>1166</v>
      </c>
      <c r="K161" s="709"/>
      <c r="L161" s="709"/>
    </row>
    <row r="162" spans="1:15" x14ac:dyDescent="0.2">
      <c r="A162" s="709" t="s">
        <v>232</v>
      </c>
      <c r="D162" s="1975"/>
      <c r="E162" s="1975"/>
      <c r="F162" s="1975"/>
      <c r="G162" s="1975"/>
      <c r="H162" s="714"/>
      <c r="I162" s="714"/>
      <c r="K162" s="709"/>
      <c r="L162" s="709"/>
      <c r="N162" s="710"/>
      <c r="O162" s="710"/>
    </row>
    <row r="163" spans="1:15" x14ac:dyDescent="0.2">
      <c r="D163" s="1975"/>
      <c r="E163" s="1975"/>
      <c r="F163" s="1975"/>
      <c r="G163" s="1975"/>
      <c r="H163" s="714"/>
      <c r="I163" s="714"/>
      <c r="K163" s="709"/>
      <c r="L163" s="709"/>
      <c r="N163" s="710"/>
      <c r="O163" s="710"/>
    </row>
    <row r="164" spans="1:15" x14ac:dyDescent="0.2">
      <c r="D164" s="1975"/>
      <c r="E164" s="1975"/>
      <c r="F164" s="1975"/>
      <c r="G164" s="1975"/>
      <c r="H164" s="714"/>
      <c r="I164" s="714"/>
      <c r="K164" s="709"/>
      <c r="L164" s="709"/>
      <c r="N164" s="710"/>
      <c r="O164" s="710"/>
    </row>
    <row r="165" spans="1:15" x14ac:dyDescent="0.2">
      <c r="D165" s="1975"/>
      <c r="E165" s="1975"/>
      <c r="F165" s="1975"/>
      <c r="G165" s="1975"/>
      <c r="H165" s="714"/>
      <c r="I165" s="714"/>
      <c r="K165" s="709"/>
      <c r="L165" s="709"/>
      <c r="N165" s="710"/>
      <c r="O165" s="710"/>
    </row>
    <row r="166" spans="1:15" x14ac:dyDescent="0.2">
      <c r="A166" s="709" t="s">
        <v>233</v>
      </c>
      <c r="D166" s="1975"/>
      <c r="E166" s="1975"/>
      <c r="F166" s="1975"/>
      <c r="G166" s="1975"/>
      <c r="H166" s="714"/>
      <c r="I166" s="714"/>
      <c r="K166" s="709"/>
      <c r="L166" s="709"/>
      <c r="N166" s="710"/>
      <c r="O166" s="710"/>
    </row>
    <row r="167" spans="1:15" x14ac:dyDescent="0.2">
      <c r="D167" s="1975"/>
      <c r="E167" s="1975"/>
      <c r="F167" s="1975"/>
      <c r="G167" s="1975"/>
      <c r="H167" s="714"/>
      <c r="I167" s="714"/>
      <c r="K167" s="709"/>
      <c r="L167" s="709"/>
      <c r="N167" s="710"/>
      <c r="O167" s="710"/>
    </row>
    <row r="168" spans="1:15" x14ac:dyDescent="0.2">
      <c r="D168" s="1975"/>
      <c r="E168" s="1975"/>
      <c r="F168" s="1975"/>
      <c r="G168" s="1975"/>
      <c r="H168" s="714"/>
      <c r="I168" s="714"/>
      <c r="K168" s="709"/>
      <c r="L168" s="709"/>
      <c r="N168" s="710"/>
      <c r="O168" s="710"/>
    </row>
    <row r="169" spans="1:15" x14ac:dyDescent="0.2">
      <c r="D169" s="1975"/>
      <c r="E169" s="1975"/>
      <c r="F169" s="1975"/>
      <c r="G169" s="1975"/>
      <c r="H169" s="714"/>
      <c r="I169" s="714"/>
      <c r="K169" s="709"/>
      <c r="L169" s="709"/>
      <c r="N169" s="710"/>
      <c r="O169" s="710"/>
    </row>
    <row r="170" spans="1:15" x14ac:dyDescent="0.2">
      <c r="D170" s="1975"/>
      <c r="E170" s="1975"/>
      <c r="F170" s="1975"/>
      <c r="G170" s="1975"/>
      <c r="H170" s="714"/>
      <c r="I170" s="714"/>
      <c r="K170" s="709"/>
      <c r="L170" s="709"/>
      <c r="N170" s="710"/>
      <c r="O170" s="710"/>
    </row>
    <row r="171" spans="1:15" x14ac:dyDescent="0.2">
      <c r="A171" s="709" t="s">
        <v>112</v>
      </c>
      <c r="D171" s="1975"/>
      <c r="E171" s="1975"/>
      <c r="F171" s="1975"/>
      <c r="G171" s="1975"/>
      <c r="H171" s="714"/>
      <c r="I171" s="714"/>
      <c r="K171" s="709"/>
      <c r="L171" s="709"/>
      <c r="N171" s="710"/>
      <c r="O171" s="710"/>
    </row>
    <row r="172" spans="1:15" x14ac:dyDescent="0.2">
      <c r="D172" s="1975"/>
      <c r="E172" s="1975"/>
      <c r="F172" s="1975"/>
      <c r="G172" s="1975"/>
      <c r="H172" s="714"/>
      <c r="I172" s="714"/>
      <c r="K172" s="709"/>
      <c r="L172" s="709"/>
      <c r="N172" s="710"/>
      <c r="O172" s="710"/>
    </row>
    <row r="173" spans="1:15" x14ac:dyDescent="0.2">
      <c r="D173" s="1975"/>
      <c r="E173" s="1975"/>
      <c r="F173" s="1975"/>
      <c r="G173" s="1975"/>
      <c r="H173" s="714"/>
      <c r="I173" s="714"/>
      <c r="K173" s="709"/>
      <c r="L173" s="709"/>
      <c r="N173" s="710"/>
      <c r="O173" s="710"/>
    </row>
    <row r="174" spans="1:15" x14ac:dyDescent="0.2">
      <c r="D174" s="1975"/>
      <c r="E174" s="1975"/>
      <c r="F174" s="1975"/>
      <c r="G174" s="1975"/>
      <c r="H174" s="714"/>
      <c r="I174" s="714"/>
      <c r="K174" s="709"/>
      <c r="L174" s="709"/>
      <c r="N174" s="710"/>
      <c r="O174" s="710"/>
    </row>
    <row r="175" spans="1:15" x14ac:dyDescent="0.2">
      <c r="A175" s="709" t="s">
        <v>174</v>
      </c>
      <c r="D175" s="1975"/>
      <c r="E175" s="1975"/>
      <c r="F175" s="1975"/>
      <c r="G175" s="1975"/>
      <c r="H175" s="714"/>
      <c r="I175" s="714"/>
      <c r="K175" s="709"/>
      <c r="L175" s="709"/>
      <c r="N175" s="710"/>
      <c r="O175" s="710"/>
    </row>
    <row r="176" spans="1:15" x14ac:dyDescent="0.2">
      <c r="D176" s="1975"/>
      <c r="E176" s="1975"/>
      <c r="F176" s="1975"/>
      <c r="G176" s="1975"/>
      <c r="H176" s="714"/>
      <c r="I176" s="714"/>
      <c r="K176" s="709"/>
      <c r="L176" s="709"/>
      <c r="N176" s="710"/>
      <c r="O176" s="710"/>
    </row>
    <row r="177" spans="1:15" x14ac:dyDescent="0.2">
      <c r="D177" s="1975"/>
      <c r="E177" s="1975"/>
      <c r="F177" s="1975"/>
      <c r="G177" s="1975"/>
      <c r="H177" s="714"/>
      <c r="I177" s="714"/>
      <c r="K177" s="709"/>
      <c r="L177" s="709"/>
      <c r="N177" s="710"/>
      <c r="O177" s="710"/>
    </row>
    <row r="178" spans="1:15" x14ac:dyDescent="0.2">
      <c r="D178" s="1975"/>
      <c r="E178" s="1975"/>
      <c r="F178" s="1975"/>
      <c r="G178" s="1975"/>
      <c r="H178" s="714"/>
      <c r="I178" s="714"/>
      <c r="K178" s="709"/>
      <c r="L178" s="709"/>
      <c r="N178" s="710"/>
      <c r="O178" s="710"/>
    </row>
    <row r="179" spans="1:15" x14ac:dyDescent="0.2">
      <c r="A179" s="709" t="s">
        <v>456</v>
      </c>
      <c r="D179" s="1975"/>
      <c r="E179" s="1975"/>
      <c r="F179" s="1975"/>
      <c r="G179" s="1975"/>
      <c r="H179" s="714"/>
      <c r="I179" s="714"/>
      <c r="K179" s="709"/>
      <c r="L179" s="709"/>
      <c r="N179" s="710"/>
      <c r="O179" s="710"/>
    </row>
    <row r="180" spans="1:15" x14ac:dyDescent="0.2">
      <c r="D180" s="1975"/>
      <c r="E180" s="1975"/>
      <c r="F180" s="1975"/>
      <c r="G180" s="1975"/>
      <c r="H180" s="714"/>
      <c r="I180" s="714"/>
      <c r="K180" s="709"/>
      <c r="L180" s="709"/>
      <c r="N180" s="710"/>
      <c r="O180" s="710"/>
    </row>
    <row r="181" spans="1:15" x14ac:dyDescent="0.2">
      <c r="D181" s="1975"/>
      <c r="E181" s="1975"/>
      <c r="F181" s="1975"/>
      <c r="G181" s="1975"/>
      <c r="H181" s="714"/>
      <c r="I181" s="714"/>
      <c r="K181" s="709"/>
      <c r="L181" s="709"/>
      <c r="N181" s="710"/>
      <c r="O181" s="710"/>
    </row>
    <row r="182" spans="1:15" x14ac:dyDescent="0.2">
      <c r="A182" s="709" t="s">
        <v>706</v>
      </c>
      <c r="D182" s="1975"/>
      <c r="E182" s="1975"/>
      <c r="F182" s="1975"/>
      <c r="G182" s="1975"/>
      <c r="H182" s="714"/>
      <c r="I182" s="714"/>
      <c r="K182" s="709"/>
      <c r="L182" s="709"/>
      <c r="N182" s="710"/>
      <c r="O182" s="710"/>
    </row>
    <row r="183" spans="1:15" x14ac:dyDescent="0.2">
      <c r="D183" s="1975"/>
      <c r="E183" s="1975"/>
      <c r="F183" s="1975"/>
      <c r="G183" s="1975"/>
      <c r="H183" s="714"/>
      <c r="I183" s="714"/>
      <c r="K183" s="709"/>
      <c r="L183" s="709"/>
      <c r="N183" s="710"/>
      <c r="O183" s="710"/>
    </row>
    <row r="184" spans="1:15" x14ac:dyDescent="0.2">
      <c r="D184" s="1975"/>
      <c r="E184" s="1975"/>
      <c r="F184" s="1975"/>
      <c r="G184" s="1975"/>
      <c r="H184" s="714"/>
      <c r="I184" s="714"/>
      <c r="K184" s="709"/>
      <c r="L184" s="709"/>
      <c r="N184" s="710"/>
      <c r="O184" s="710"/>
    </row>
    <row r="185" spans="1:15" x14ac:dyDescent="0.2">
      <c r="C185" s="414"/>
      <c r="D185" s="1975"/>
      <c r="E185" s="1975"/>
      <c r="F185" s="1975"/>
      <c r="G185" s="1975"/>
      <c r="H185" s="714"/>
      <c r="I185" s="714"/>
      <c r="K185" s="709"/>
      <c r="L185" s="709"/>
      <c r="N185" s="710"/>
      <c r="O185" s="710"/>
    </row>
    <row r="186" spans="1:15" x14ac:dyDescent="0.2">
      <c r="A186" s="709" t="s">
        <v>908</v>
      </c>
      <c r="D186" s="1975"/>
      <c r="E186" s="1975"/>
      <c r="F186" s="1975"/>
      <c r="G186" s="1975"/>
      <c r="H186" s="714"/>
      <c r="I186" s="714"/>
      <c r="K186" s="709"/>
      <c r="L186" s="709"/>
      <c r="N186" s="710"/>
      <c r="O186" s="710"/>
    </row>
    <row r="187" spans="1:15" x14ac:dyDescent="0.2">
      <c r="D187" s="1975"/>
      <c r="E187" s="1975"/>
      <c r="F187" s="1975"/>
      <c r="G187" s="1975"/>
      <c r="H187" s="714"/>
      <c r="I187" s="714"/>
      <c r="K187" s="709"/>
      <c r="L187" s="709"/>
      <c r="N187" s="710"/>
      <c r="O187" s="710"/>
    </row>
    <row r="188" spans="1:15" x14ac:dyDescent="0.2">
      <c r="D188" s="1975"/>
      <c r="E188" s="1975"/>
      <c r="F188" s="1975"/>
      <c r="G188" s="1975"/>
      <c r="H188" s="714"/>
      <c r="I188" s="714"/>
      <c r="K188" s="709"/>
      <c r="L188" s="709"/>
      <c r="N188" s="710"/>
      <c r="O188" s="710"/>
    </row>
    <row r="189" spans="1:15" x14ac:dyDescent="0.2">
      <c r="D189" s="1975"/>
      <c r="E189" s="1975"/>
      <c r="F189" s="1975"/>
      <c r="G189" s="1975"/>
      <c r="H189" s="714"/>
      <c r="I189" s="714"/>
      <c r="K189" s="709"/>
      <c r="L189" s="709"/>
      <c r="N189" s="710"/>
      <c r="O189" s="710"/>
    </row>
    <row r="190" spans="1:15" x14ac:dyDescent="0.2">
      <c r="C190" s="414"/>
      <c r="D190" s="1975"/>
      <c r="E190" s="1975"/>
      <c r="F190" s="1975"/>
      <c r="G190" s="1975"/>
      <c r="H190" s="714"/>
      <c r="I190" s="714"/>
      <c r="K190" s="709"/>
      <c r="L190" s="709"/>
      <c r="N190" s="710"/>
      <c r="O190" s="710"/>
    </row>
    <row r="191" spans="1:15" x14ac:dyDescent="0.2">
      <c r="C191" s="414"/>
      <c r="D191" s="1975"/>
      <c r="E191" s="1975"/>
      <c r="F191" s="1975"/>
      <c r="G191" s="1975"/>
      <c r="H191" s="714"/>
      <c r="I191" s="714"/>
      <c r="K191" s="709"/>
      <c r="L191" s="709"/>
      <c r="N191" s="710"/>
      <c r="O191" s="710"/>
    </row>
    <row r="192" spans="1:15" x14ac:dyDescent="0.2">
      <c r="D192" s="1975"/>
      <c r="E192" s="1975"/>
      <c r="F192" s="1975"/>
      <c r="G192" s="1975"/>
      <c r="H192" s="714"/>
      <c r="I192" s="714"/>
      <c r="K192" s="709"/>
      <c r="L192" s="709"/>
      <c r="N192" s="710"/>
      <c r="O192" s="710"/>
    </row>
    <row r="193" spans="1:15" x14ac:dyDescent="0.2">
      <c r="D193" s="1975"/>
      <c r="E193" s="1975"/>
      <c r="F193" s="1975"/>
      <c r="G193" s="1975"/>
      <c r="H193" s="714"/>
      <c r="I193" s="714"/>
      <c r="K193" s="709"/>
      <c r="L193" s="709"/>
      <c r="N193" s="710"/>
      <c r="O193" s="710"/>
    </row>
    <row r="194" spans="1:15" x14ac:dyDescent="0.2">
      <c r="D194" s="1975"/>
      <c r="E194" s="1975"/>
      <c r="F194" s="1975"/>
      <c r="G194" s="1975"/>
      <c r="H194" s="714"/>
      <c r="I194" s="714"/>
      <c r="K194" s="709"/>
      <c r="L194" s="709"/>
      <c r="N194" s="710"/>
      <c r="O194" s="710"/>
    </row>
    <row r="195" spans="1:15" x14ac:dyDescent="0.2">
      <c r="D195" s="1975"/>
      <c r="E195" s="1975"/>
      <c r="F195" s="1975"/>
      <c r="G195" s="1975"/>
      <c r="H195" s="714"/>
      <c r="I195" s="714"/>
      <c r="K195" s="709"/>
      <c r="L195" s="709"/>
      <c r="N195" s="710"/>
      <c r="O195" s="710"/>
    </row>
    <row r="196" spans="1:15" x14ac:dyDescent="0.2">
      <c r="D196" s="1975"/>
      <c r="E196" s="1975"/>
      <c r="F196" s="1975"/>
      <c r="G196" s="1975"/>
      <c r="H196" s="714"/>
      <c r="I196" s="714"/>
      <c r="K196" s="709"/>
      <c r="L196" s="709"/>
      <c r="N196" s="710"/>
      <c r="O196" s="710"/>
    </row>
    <row r="197" spans="1:15" x14ac:dyDescent="0.2">
      <c r="D197" s="1975"/>
      <c r="E197" s="1975"/>
      <c r="F197" s="1975"/>
      <c r="G197" s="1975"/>
      <c r="H197" s="714"/>
      <c r="I197" s="714"/>
      <c r="K197" s="709"/>
      <c r="L197" s="709"/>
      <c r="N197" s="710"/>
      <c r="O197" s="710"/>
    </row>
    <row r="198" spans="1:15" x14ac:dyDescent="0.2">
      <c r="D198" s="1975"/>
      <c r="E198" s="1975"/>
      <c r="F198" s="1975"/>
      <c r="G198" s="1975"/>
      <c r="H198" s="714"/>
      <c r="I198" s="714"/>
      <c r="K198" s="709"/>
      <c r="L198" s="709"/>
      <c r="N198" s="710"/>
      <c r="O198" s="710"/>
    </row>
    <row r="199" spans="1:15" x14ac:dyDescent="0.2">
      <c r="A199" s="709" t="s">
        <v>909</v>
      </c>
      <c r="D199" s="1975"/>
      <c r="E199" s="1975"/>
      <c r="F199" s="1975"/>
      <c r="G199" s="1975"/>
      <c r="H199" s="714"/>
      <c r="I199" s="714"/>
      <c r="K199" s="709"/>
      <c r="L199" s="709"/>
      <c r="N199" s="710"/>
      <c r="O199" s="710"/>
    </row>
    <row r="200" spans="1:15" x14ac:dyDescent="0.2">
      <c r="D200" s="1975"/>
      <c r="E200" s="1975"/>
      <c r="F200" s="1975"/>
      <c r="G200" s="1975"/>
      <c r="H200" s="714"/>
      <c r="I200" s="714"/>
      <c r="K200" s="709"/>
      <c r="L200" s="709"/>
      <c r="N200" s="710"/>
      <c r="O200" s="710"/>
    </row>
    <row r="201" spans="1:15" x14ac:dyDescent="0.2">
      <c r="D201" s="1975"/>
      <c r="E201" s="1975"/>
      <c r="F201" s="1975"/>
      <c r="G201" s="1975"/>
      <c r="H201" s="714"/>
      <c r="I201" s="714"/>
      <c r="K201" s="709"/>
      <c r="L201" s="709"/>
      <c r="N201" s="710"/>
      <c r="O201" s="710"/>
    </row>
    <row r="202" spans="1:15" x14ac:dyDescent="0.2">
      <c r="D202" s="1975"/>
      <c r="E202" s="1975"/>
      <c r="F202" s="1975"/>
      <c r="G202" s="1975"/>
      <c r="H202" s="714"/>
      <c r="I202" s="714"/>
      <c r="K202" s="709"/>
      <c r="L202" s="709"/>
      <c r="N202" s="710"/>
      <c r="O202" s="710"/>
    </row>
    <row r="203" spans="1:15" x14ac:dyDescent="0.2">
      <c r="D203" s="1975"/>
      <c r="E203" s="1975"/>
      <c r="F203" s="1975"/>
      <c r="G203" s="1975"/>
      <c r="H203" s="714"/>
      <c r="I203" s="714"/>
      <c r="K203" s="709"/>
      <c r="L203" s="709"/>
      <c r="N203" s="710"/>
      <c r="O203" s="710"/>
    </row>
    <row r="204" spans="1:15" x14ac:dyDescent="0.2">
      <c r="D204" s="1975"/>
      <c r="E204" s="1975"/>
      <c r="F204" s="1975"/>
      <c r="G204" s="1975"/>
      <c r="H204" s="714"/>
      <c r="I204" s="714"/>
      <c r="K204" s="709"/>
      <c r="L204" s="709"/>
      <c r="N204" s="710"/>
      <c r="O204" s="710"/>
    </row>
    <row r="205" spans="1:15" x14ac:dyDescent="0.2">
      <c r="D205" s="1975"/>
      <c r="E205" s="1975"/>
      <c r="F205" s="1975"/>
      <c r="G205" s="1975"/>
      <c r="H205" s="714"/>
      <c r="I205" s="714"/>
      <c r="K205" s="709"/>
      <c r="L205" s="709"/>
      <c r="N205" s="710"/>
      <c r="O205" s="710"/>
    </row>
    <row r="206" spans="1:15" x14ac:dyDescent="0.2">
      <c r="D206" s="1975"/>
      <c r="E206" s="1975"/>
      <c r="F206" s="1975"/>
      <c r="G206" s="1975"/>
      <c r="K206" s="709"/>
      <c r="L206" s="709"/>
      <c r="N206" s="710"/>
      <c r="O206" s="710"/>
    </row>
    <row r="207" spans="1:15" x14ac:dyDescent="0.2">
      <c r="A207" s="709" t="s">
        <v>910</v>
      </c>
      <c r="D207" s="1975"/>
      <c r="E207" s="1975"/>
      <c r="F207" s="1975"/>
      <c r="G207" s="1975"/>
      <c r="H207" s="714"/>
      <c r="I207" s="714"/>
      <c r="K207" s="709"/>
      <c r="L207" s="709"/>
      <c r="N207" s="710"/>
      <c r="O207" s="710"/>
    </row>
    <row r="208" spans="1:15" x14ac:dyDescent="0.2">
      <c r="D208" s="1975"/>
      <c r="E208" s="1975"/>
      <c r="F208" s="1975"/>
      <c r="G208" s="1975"/>
      <c r="H208" s="714"/>
      <c r="I208" s="714"/>
      <c r="K208" s="709"/>
      <c r="L208" s="709"/>
      <c r="N208" s="710"/>
      <c r="O208" s="710"/>
    </row>
    <row r="209" spans="1:15" x14ac:dyDescent="0.2">
      <c r="D209" s="1975"/>
      <c r="E209" s="1975"/>
      <c r="F209" s="1975"/>
      <c r="G209" s="1975"/>
      <c r="H209" s="714"/>
      <c r="I209" s="714"/>
      <c r="K209" s="709"/>
      <c r="L209" s="709"/>
      <c r="N209" s="710"/>
      <c r="O209" s="710"/>
    </row>
    <row r="210" spans="1:15" x14ac:dyDescent="0.2">
      <c r="A210" s="709" t="s">
        <v>911</v>
      </c>
      <c r="D210" s="1975"/>
      <c r="E210" s="1975"/>
      <c r="F210" s="1975"/>
      <c r="G210" s="1975"/>
      <c r="H210" s="714"/>
      <c r="I210" s="714"/>
      <c r="K210" s="709"/>
      <c r="L210" s="709"/>
      <c r="N210" s="710"/>
      <c r="O210" s="710"/>
    </row>
    <row r="211" spans="1:15" x14ac:dyDescent="0.2">
      <c r="D211" s="1975"/>
      <c r="E211" s="1975"/>
      <c r="F211" s="1975"/>
      <c r="G211" s="1975"/>
      <c r="H211" s="714"/>
      <c r="I211" s="714"/>
      <c r="K211" s="709"/>
      <c r="L211" s="709"/>
      <c r="N211" s="710"/>
      <c r="O211" s="710"/>
    </row>
    <row r="212" spans="1:15" x14ac:dyDescent="0.2">
      <c r="D212" s="1975"/>
      <c r="E212" s="1975"/>
      <c r="F212" s="1975"/>
      <c r="G212" s="1975"/>
      <c r="H212" s="714"/>
      <c r="I212" s="714"/>
      <c r="K212" s="709"/>
      <c r="L212" s="709"/>
      <c r="N212" s="710"/>
      <c r="O212" s="710"/>
    </row>
    <row r="213" spans="1:15" x14ac:dyDescent="0.2">
      <c r="D213" s="1975"/>
      <c r="E213" s="1975"/>
      <c r="F213" s="1975"/>
      <c r="G213" s="1975"/>
      <c r="H213" s="714"/>
      <c r="I213" s="714"/>
      <c r="K213" s="709"/>
      <c r="L213" s="709"/>
      <c r="N213" s="710"/>
      <c r="O213" s="710"/>
    </row>
    <row r="214" spans="1:15" x14ac:dyDescent="0.2">
      <c r="A214" s="709" t="s">
        <v>824</v>
      </c>
      <c r="C214" s="414"/>
      <c r="D214" s="1975"/>
      <c r="E214" s="1975"/>
      <c r="F214" s="1975"/>
      <c r="G214" s="1975"/>
      <c r="H214" s="714"/>
      <c r="I214" s="714"/>
      <c r="K214" s="709"/>
      <c r="L214" s="709"/>
      <c r="N214" s="710"/>
      <c r="O214" s="710"/>
    </row>
    <row r="215" spans="1:15" x14ac:dyDescent="0.2">
      <c r="D215" s="1975"/>
      <c r="E215" s="1975"/>
      <c r="F215" s="1975"/>
      <c r="G215" s="1975"/>
      <c r="H215" s="714"/>
      <c r="I215" s="714"/>
      <c r="K215" s="709"/>
      <c r="L215" s="709"/>
      <c r="N215" s="710"/>
      <c r="O215" s="710"/>
    </row>
    <row r="216" spans="1:15" x14ac:dyDescent="0.2">
      <c r="D216" s="1975"/>
      <c r="E216" s="1975"/>
      <c r="F216" s="1975"/>
      <c r="G216" s="1975"/>
      <c r="H216" s="714"/>
      <c r="I216" s="714"/>
      <c r="K216" s="709"/>
      <c r="L216" s="709"/>
      <c r="N216" s="710"/>
      <c r="O216" s="710"/>
    </row>
    <row r="217" spans="1:15" x14ac:dyDescent="0.2">
      <c r="D217" s="1975"/>
      <c r="E217" s="1975"/>
      <c r="F217" s="1975"/>
      <c r="G217" s="1975"/>
      <c r="H217" s="714"/>
      <c r="I217" s="714"/>
      <c r="K217" s="709"/>
      <c r="L217" s="709"/>
      <c r="N217" s="710"/>
      <c r="O217" s="710"/>
    </row>
    <row r="218" spans="1:15" x14ac:dyDescent="0.2">
      <c r="D218" s="1975"/>
      <c r="E218" s="1975"/>
      <c r="F218" s="1975"/>
      <c r="G218" s="1975"/>
      <c r="H218" s="714"/>
      <c r="I218" s="714"/>
      <c r="K218" s="709"/>
      <c r="L218" s="709"/>
      <c r="N218" s="710"/>
      <c r="O218" s="710"/>
    </row>
    <row r="219" spans="1:15" x14ac:dyDescent="0.2">
      <c r="D219" s="1975"/>
      <c r="E219" s="1975"/>
      <c r="F219" s="1975"/>
      <c r="G219" s="1975"/>
      <c r="H219" s="714"/>
      <c r="I219" s="714"/>
      <c r="K219" s="709"/>
      <c r="L219" s="709"/>
      <c r="N219" s="710"/>
      <c r="O219" s="710"/>
    </row>
    <row r="220" spans="1:15" x14ac:dyDescent="0.2">
      <c r="D220" s="1975"/>
      <c r="E220" s="1975"/>
      <c r="F220" s="1975"/>
      <c r="G220" s="1975"/>
      <c r="H220" s="714"/>
      <c r="I220" s="714"/>
      <c r="K220" s="709"/>
      <c r="L220" s="709"/>
      <c r="N220" s="710"/>
      <c r="O220" s="710"/>
    </row>
    <row r="221" spans="1:15" x14ac:dyDescent="0.2">
      <c r="C221" s="414"/>
      <c r="D221" s="1975"/>
      <c r="E221" s="1975"/>
      <c r="F221" s="1975"/>
      <c r="G221" s="1975"/>
      <c r="H221" s="714"/>
      <c r="I221" s="714"/>
      <c r="K221" s="709"/>
      <c r="L221" s="709"/>
      <c r="N221" s="710"/>
      <c r="O221" s="710"/>
    </row>
    <row r="222" spans="1:15" x14ac:dyDescent="0.2">
      <c r="D222" s="1975"/>
      <c r="E222" s="1975"/>
      <c r="F222" s="1975"/>
      <c r="G222" s="1975"/>
      <c r="H222" s="714"/>
      <c r="I222" s="714"/>
      <c r="K222" s="709"/>
      <c r="L222" s="709"/>
      <c r="N222" s="710"/>
      <c r="O222" s="710"/>
    </row>
    <row r="223" spans="1:15" x14ac:dyDescent="0.2">
      <c r="D223" s="1975"/>
      <c r="E223" s="1975"/>
      <c r="F223" s="1975"/>
      <c r="G223" s="1975"/>
      <c r="H223" s="714"/>
      <c r="I223" s="714"/>
      <c r="K223" s="709"/>
      <c r="L223" s="709"/>
      <c r="N223" s="710"/>
      <c r="O223" s="710"/>
    </row>
    <row r="224" spans="1:15" x14ac:dyDescent="0.2">
      <c r="D224" s="1975"/>
      <c r="E224" s="1975"/>
      <c r="F224" s="1975"/>
      <c r="G224" s="1975"/>
      <c r="H224" s="714"/>
      <c r="I224" s="714"/>
      <c r="K224" s="709"/>
      <c r="L224" s="709"/>
      <c r="N224" s="710"/>
      <c r="O224" s="710"/>
    </row>
    <row r="225" spans="1:16" x14ac:dyDescent="0.2">
      <c r="D225" s="1975"/>
      <c r="E225" s="1975"/>
      <c r="F225" s="1975"/>
      <c r="G225" s="1975"/>
      <c r="H225" s="714"/>
      <c r="I225" s="714"/>
      <c r="K225" s="709"/>
      <c r="L225" s="709"/>
      <c r="N225" s="710"/>
      <c r="O225" s="710"/>
    </row>
    <row r="226" spans="1:16" x14ac:dyDescent="0.2">
      <c r="D226" s="1975"/>
      <c r="E226" s="1975"/>
      <c r="F226" s="1975"/>
      <c r="G226" s="1975"/>
      <c r="H226" s="714"/>
      <c r="I226" s="714"/>
      <c r="K226" s="709"/>
      <c r="L226" s="709"/>
      <c r="N226" s="710"/>
      <c r="O226" s="710"/>
    </row>
    <row r="227" spans="1:16" x14ac:dyDescent="0.2">
      <c r="D227" s="1975"/>
      <c r="E227" s="1975"/>
      <c r="F227" s="1975"/>
      <c r="G227" s="1975"/>
      <c r="H227" s="714"/>
      <c r="I227" s="714"/>
      <c r="K227" s="709"/>
      <c r="L227" s="709"/>
      <c r="N227" s="710"/>
      <c r="O227" s="710"/>
    </row>
    <row r="229" spans="1:16" x14ac:dyDescent="0.2">
      <c r="B229" s="709" t="s">
        <v>912</v>
      </c>
    </row>
    <row r="230" spans="1:16" s="715" customFormat="1" ht="26" x14ac:dyDescent="0.2">
      <c r="B230" s="716" t="s">
        <v>913</v>
      </c>
      <c r="C230" s="716"/>
      <c r="D230" s="717"/>
      <c r="E230" s="718" t="s">
        <v>914</v>
      </c>
      <c r="F230" s="718" t="s">
        <v>915</v>
      </c>
      <c r="G230" s="718" t="s">
        <v>916</v>
      </c>
      <c r="H230" s="718" t="s">
        <v>917</v>
      </c>
      <c r="I230" s="719" t="s">
        <v>918</v>
      </c>
      <c r="J230" s="716"/>
      <c r="K230" s="718" t="s">
        <v>914</v>
      </c>
      <c r="L230" s="718" t="s">
        <v>916</v>
      </c>
    </row>
    <row r="231" spans="1:16" x14ac:dyDescent="0.2">
      <c r="B231" s="709" t="s">
        <v>919</v>
      </c>
      <c r="C231" s="709"/>
      <c r="D231" s="720"/>
      <c r="E231" s="714"/>
      <c r="F231" s="714"/>
      <c r="G231" s="714"/>
      <c r="H231" s="714"/>
      <c r="I231" s="721"/>
      <c r="J231" s="720"/>
      <c r="K231" s="714"/>
      <c r="L231" s="714"/>
    </row>
    <row r="232" spans="1:16" x14ac:dyDescent="0.2">
      <c r="B232" s="709" t="s">
        <v>920</v>
      </c>
      <c r="C232" s="709"/>
      <c r="D232" s="720"/>
      <c r="E232" s="714"/>
      <c r="F232" s="714"/>
      <c r="G232" s="714"/>
      <c r="H232" s="714"/>
      <c r="I232" s="721"/>
      <c r="J232" s="720"/>
      <c r="K232" s="714"/>
      <c r="L232" s="714"/>
    </row>
    <row r="233" spans="1:16" x14ac:dyDescent="0.2">
      <c r="B233" s="709" t="s">
        <v>921</v>
      </c>
      <c r="C233" s="709"/>
      <c r="D233" s="720"/>
      <c r="E233" s="714"/>
      <c r="F233" s="714"/>
      <c r="G233" s="714"/>
      <c r="H233" s="714"/>
      <c r="I233" s="721"/>
      <c r="J233" s="720"/>
      <c r="K233" s="714"/>
      <c r="L233" s="714"/>
    </row>
    <row r="234" spans="1:16" x14ac:dyDescent="0.2">
      <c r="B234" s="709" t="s">
        <v>922</v>
      </c>
      <c r="C234" s="709"/>
      <c r="D234" s="720"/>
      <c r="E234" s="714"/>
      <c r="F234" s="714"/>
      <c r="G234" s="714"/>
      <c r="H234" s="714"/>
      <c r="I234" s="721"/>
      <c r="J234" s="720"/>
      <c r="K234" s="714"/>
      <c r="L234" s="714"/>
    </row>
    <row r="235" spans="1:16" x14ac:dyDescent="0.2">
      <c r="B235" s="709" t="s">
        <v>923</v>
      </c>
      <c r="C235" s="709"/>
      <c r="D235" s="720"/>
      <c r="E235" s="714"/>
      <c r="F235" s="714"/>
      <c r="G235" s="714"/>
      <c r="H235" s="714"/>
      <c r="I235" s="721"/>
      <c r="J235" s="720"/>
      <c r="K235" s="714"/>
      <c r="L235" s="714"/>
    </row>
    <row r="237" spans="1:16" x14ac:dyDescent="0.2">
      <c r="A237" s="632" t="s">
        <v>1057</v>
      </c>
      <c r="B237" s="632"/>
    </row>
    <row r="238" spans="1:16" ht="14" thickBot="1" x14ac:dyDescent="0.2">
      <c r="C238" s="499"/>
      <c r="D238" s="502"/>
      <c r="E238" s="503"/>
      <c r="F238" s="503"/>
      <c r="G238" s="504"/>
      <c r="H238" s="504" t="s">
        <v>1165</v>
      </c>
      <c r="I238" s="504" t="s">
        <v>1166</v>
      </c>
      <c r="K238" s="709"/>
      <c r="L238" s="709"/>
    </row>
    <row r="239" spans="1:16" x14ac:dyDescent="0.2">
      <c r="A239" s="709" t="s">
        <v>713</v>
      </c>
      <c r="D239" s="1975"/>
      <c r="E239" s="1975"/>
      <c r="F239" s="1975"/>
      <c r="G239" s="1975"/>
      <c r="H239" s="714"/>
      <c r="I239" s="714"/>
      <c r="K239" s="709"/>
      <c r="L239" s="709"/>
      <c r="O239" s="710"/>
      <c r="P239" s="710"/>
    </row>
    <row r="240" spans="1:16" x14ac:dyDescent="0.2">
      <c r="D240" s="1975"/>
      <c r="E240" s="1975"/>
      <c r="F240" s="1975"/>
      <c r="G240" s="1975"/>
      <c r="H240" s="714"/>
      <c r="I240" s="714"/>
      <c r="K240" s="709"/>
      <c r="L240" s="709"/>
      <c r="O240" s="710"/>
      <c r="P240" s="710"/>
    </row>
    <row r="241" spans="1:16" x14ac:dyDescent="0.2">
      <c r="D241" s="1975"/>
      <c r="E241" s="1975"/>
      <c r="F241" s="1975"/>
      <c r="G241" s="1975"/>
      <c r="H241" s="714"/>
      <c r="I241" s="714"/>
      <c r="K241" s="709"/>
      <c r="L241" s="709"/>
      <c r="O241" s="710"/>
      <c r="P241" s="710"/>
    </row>
    <row r="242" spans="1:16" x14ac:dyDescent="0.2">
      <c r="D242" s="1975"/>
      <c r="E242" s="1975"/>
      <c r="F242" s="1975"/>
      <c r="G242" s="1975"/>
      <c r="H242" s="714"/>
      <c r="I242" s="714"/>
      <c r="K242" s="709"/>
      <c r="L242" s="709"/>
      <c r="O242" s="710"/>
      <c r="P242" s="710"/>
    </row>
    <row r="243" spans="1:16" x14ac:dyDescent="0.2">
      <c r="A243" s="709" t="s">
        <v>721</v>
      </c>
      <c r="D243" s="1975"/>
      <c r="E243" s="1975"/>
      <c r="F243" s="1975"/>
      <c r="G243" s="1975"/>
      <c r="H243" s="714"/>
      <c r="I243" s="714"/>
      <c r="K243" s="709"/>
      <c r="L243" s="709"/>
      <c r="O243" s="710"/>
      <c r="P243" s="710"/>
    </row>
    <row r="244" spans="1:16" x14ac:dyDescent="0.2">
      <c r="D244" s="1975"/>
      <c r="E244" s="1975"/>
      <c r="F244" s="1975"/>
      <c r="G244" s="1975"/>
      <c r="H244" s="714"/>
      <c r="I244" s="714"/>
      <c r="K244" s="709"/>
      <c r="L244" s="709"/>
      <c r="O244" s="710"/>
      <c r="P244" s="710"/>
    </row>
    <row r="245" spans="1:16" x14ac:dyDescent="0.2">
      <c r="D245" s="1975"/>
      <c r="E245" s="1975"/>
      <c r="F245" s="1975"/>
      <c r="G245" s="1975"/>
      <c r="H245" s="714"/>
      <c r="I245" s="714"/>
      <c r="K245" s="709"/>
      <c r="L245" s="709"/>
      <c r="O245" s="710"/>
      <c r="P245" s="710"/>
    </row>
    <row r="246" spans="1:16" x14ac:dyDescent="0.2">
      <c r="A246" s="709" t="s">
        <v>772</v>
      </c>
      <c r="D246" s="1975"/>
      <c r="E246" s="1975"/>
      <c r="F246" s="1975"/>
      <c r="G246" s="1975"/>
      <c r="H246" s="714"/>
      <c r="I246" s="714"/>
      <c r="K246" s="709"/>
      <c r="L246" s="709"/>
      <c r="O246" s="710"/>
      <c r="P246" s="710"/>
    </row>
    <row r="247" spans="1:16" x14ac:dyDescent="0.2">
      <c r="D247" s="1975"/>
      <c r="E247" s="1975"/>
      <c r="F247" s="1975"/>
      <c r="G247" s="1975"/>
      <c r="H247" s="714"/>
      <c r="I247" s="714"/>
      <c r="K247" s="709"/>
      <c r="L247" s="709"/>
      <c r="O247" s="710"/>
      <c r="P247" s="710"/>
    </row>
    <row r="248" spans="1:16" x14ac:dyDescent="0.2">
      <c r="D248" s="1975"/>
      <c r="E248" s="1975"/>
      <c r="F248" s="1975"/>
      <c r="G248" s="1975"/>
      <c r="H248" s="714"/>
      <c r="I248" s="714"/>
      <c r="K248" s="709"/>
      <c r="L248" s="709"/>
      <c r="O248" s="710"/>
      <c r="P248" s="710"/>
    </row>
    <row r="249" spans="1:16" x14ac:dyDescent="0.2">
      <c r="A249" s="709" t="s">
        <v>827</v>
      </c>
      <c r="D249" s="1975"/>
      <c r="E249" s="1975"/>
      <c r="F249" s="1975"/>
      <c r="G249" s="1975"/>
      <c r="H249" s="714"/>
      <c r="I249" s="714"/>
      <c r="K249" s="709"/>
      <c r="L249" s="709"/>
      <c r="O249" s="710"/>
      <c r="P249" s="710"/>
    </row>
    <row r="250" spans="1:16" x14ac:dyDescent="0.2">
      <c r="D250" s="1975"/>
      <c r="E250" s="1975"/>
      <c r="F250" s="1975"/>
      <c r="G250" s="1975"/>
      <c r="H250" s="714"/>
      <c r="I250" s="714"/>
      <c r="K250" s="709"/>
      <c r="L250" s="709"/>
      <c r="O250" s="710"/>
      <c r="P250" s="710"/>
    </row>
    <row r="251" spans="1:16" x14ac:dyDescent="0.2">
      <c r="D251" s="1975"/>
      <c r="E251" s="1975"/>
      <c r="F251" s="1975"/>
      <c r="G251" s="1975"/>
      <c r="H251" s="714"/>
      <c r="I251" s="714"/>
      <c r="K251" s="709"/>
      <c r="L251" s="709"/>
      <c r="O251" s="710"/>
      <c r="P251" s="710"/>
    </row>
    <row r="252" spans="1:16" x14ac:dyDescent="0.2">
      <c r="A252" s="709" t="s">
        <v>925</v>
      </c>
      <c r="C252" s="414"/>
      <c r="D252" s="1975"/>
      <c r="E252" s="1975"/>
      <c r="F252" s="1975"/>
      <c r="G252" s="1975"/>
      <c r="H252" s="714"/>
      <c r="I252" s="714"/>
      <c r="K252" s="709"/>
      <c r="L252" s="709"/>
      <c r="O252" s="710"/>
      <c r="P252" s="710"/>
    </row>
    <row r="253" spans="1:16" x14ac:dyDescent="0.2">
      <c r="D253" s="1975"/>
      <c r="E253" s="1975"/>
      <c r="F253" s="1975"/>
      <c r="G253" s="1975"/>
      <c r="H253" s="714"/>
      <c r="I253" s="714"/>
      <c r="K253" s="709"/>
      <c r="L253" s="709"/>
      <c r="O253" s="710"/>
      <c r="P253" s="710"/>
    </row>
    <row r="254" spans="1:16" x14ac:dyDescent="0.2">
      <c r="D254" s="1975"/>
      <c r="E254" s="1975"/>
      <c r="F254" s="1975"/>
      <c r="G254" s="1975"/>
      <c r="H254" s="714"/>
      <c r="I254" s="714"/>
      <c r="K254" s="709"/>
      <c r="L254" s="709"/>
      <c r="O254" s="710"/>
      <c r="P254" s="710"/>
    </row>
    <row r="255" spans="1:16" x14ac:dyDescent="0.2">
      <c r="C255" s="414"/>
      <c r="D255" s="1975"/>
      <c r="E255" s="1975"/>
      <c r="F255" s="1975"/>
      <c r="G255" s="1975"/>
      <c r="I255" s="714"/>
      <c r="K255" s="709"/>
      <c r="L255" s="709"/>
      <c r="O255" s="710"/>
      <c r="P255" s="710"/>
    </row>
    <row r="256" spans="1:16" x14ac:dyDescent="0.2">
      <c r="C256" s="414"/>
      <c r="D256" s="1975"/>
      <c r="E256" s="1975"/>
      <c r="F256" s="1975"/>
      <c r="G256" s="1975"/>
      <c r="I256" s="714"/>
      <c r="K256" s="709"/>
      <c r="L256" s="709"/>
      <c r="O256" s="710"/>
      <c r="P256" s="710"/>
    </row>
    <row r="257" spans="1:16" x14ac:dyDescent="0.2">
      <c r="C257" s="414"/>
      <c r="D257" s="1975"/>
      <c r="E257" s="1975"/>
      <c r="F257" s="1975"/>
      <c r="G257" s="1975"/>
      <c r="H257" s="714"/>
      <c r="I257" s="714"/>
      <c r="K257" s="709"/>
      <c r="L257" s="709"/>
      <c r="O257" s="710"/>
      <c r="P257" s="710"/>
    </row>
    <row r="258" spans="1:16" x14ac:dyDescent="0.2">
      <c r="D258" s="1975"/>
      <c r="E258" s="1975"/>
      <c r="F258" s="1975"/>
      <c r="G258" s="1975"/>
      <c r="H258" s="714"/>
      <c r="I258" s="714"/>
      <c r="K258" s="709"/>
      <c r="L258" s="709"/>
      <c r="O258" s="710"/>
      <c r="P258" s="710"/>
    </row>
    <row r="259" spans="1:16" x14ac:dyDescent="0.2">
      <c r="D259" s="1975"/>
      <c r="E259" s="1975"/>
      <c r="F259" s="1975"/>
      <c r="G259" s="1975"/>
      <c r="H259" s="714"/>
      <c r="I259" s="714"/>
      <c r="K259" s="709"/>
      <c r="L259" s="709"/>
      <c r="O259" s="710"/>
      <c r="P259" s="710"/>
    </row>
    <row r="260" spans="1:16" x14ac:dyDescent="0.2">
      <c r="C260" s="414"/>
      <c r="D260" s="1975"/>
      <c r="E260" s="1975"/>
      <c r="F260" s="1975"/>
      <c r="G260" s="1975"/>
      <c r="H260" s="714"/>
      <c r="I260" s="714"/>
      <c r="K260" s="709"/>
      <c r="L260" s="709"/>
      <c r="O260" s="710"/>
      <c r="P260" s="710"/>
    </row>
    <row r="261" spans="1:16" x14ac:dyDescent="0.2">
      <c r="D261" s="1975"/>
      <c r="E261" s="1975"/>
      <c r="F261" s="1975"/>
      <c r="G261" s="1975"/>
      <c r="H261" s="714"/>
      <c r="I261" s="714"/>
      <c r="K261" s="709"/>
      <c r="L261" s="709"/>
      <c r="O261" s="710"/>
      <c r="P261" s="710"/>
    </row>
    <row r="262" spans="1:16" x14ac:dyDescent="0.2">
      <c r="D262" s="1975"/>
      <c r="E262" s="1975"/>
      <c r="F262" s="1975"/>
      <c r="G262" s="1975"/>
      <c r="H262" s="714"/>
      <c r="I262" s="714"/>
      <c r="K262" s="709"/>
      <c r="L262" s="709"/>
      <c r="O262" s="710"/>
      <c r="P262" s="710"/>
    </row>
    <row r="263" spans="1:16" x14ac:dyDescent="0.2">
      <c r="D263" s="1975"/>
      <c r="E263" s="1975"/>
      <c r="F263" s="1975"/>
      <c r="G263" s="1975"/>
      <c r="H263" s="714"/>
      <c r="I263" s="714"/>
      <c r="K263" s="709"/>
      <c r="L263" s="709"/>
      <c r="O263" s="710"/>
      <c r="P263" s="710"/>
    </row>
    <row r="264" spans="1:16" x14ac:dyDescent="0.2">
      <c r="A264" s="709" t="s">
        <v>829</v>
      </c>
      <c r="C264" s="414"/>
      <c r="D264" s="1975"/>
      <c r="E264" s="1975"/>
      <c r="F264" s="1975"/>
      <c r="G264" s="1975"/>
      <c r="H264" s="714"/>
      <c r="I264" s="714"/>
      <c r="K264" s="709"/>
      <c r="L264" s="709"/>
      <c r="O264" s="710"/>
      <c r="P264" s="710"/>
    </row>
    <row r="265" spans="1:16" x14ac:dyDescent="0.2">
      <c r="D265" s="1975"/>
      <c r="E265" s="1975"/>
      <c r="F265" s="1975"/>
      <c r="G265" s="1975"/>
      <c r="H265" s="714"/>
      <c r="I265" s="714"/>
      <c r="K265" s="709"/>
      <c r="L265" s="709"/>
      <c r="O265" s="710"/>
      <c r="P265" s="710"/>
    </row>
    <row r="266" spans="1:16" x14ac:dyDescent="0.2">
      <c r="D266" s="1975"/>
      <c r="E266" s="1975"/>
      <c r="F266" s="1975"/>
      <c r="G266" s="1975"/>
      <c r="H266" s="714"/>
      <c r="I266" s="714"/>
      <c r="K266" s="709"/>
      <c r="L266" s="709"/>
      <c r="O266" s="710"/>
      <c r="P266" s="710"/>
    </row>
    <row r="267" spans="1:16" x14ac:dyDescent="0.2">
      <c r="C267" s="414"/>
      <c r="D267" s="1975"/>
      <c r="E267" s="1975"/>
      <c r="F267" s="1975"/>
      <c r="G267" s="1975"/>
      <c r="H267" s="714"/>
      <c r="I267" s="714"/>
      <c r="K267" s="709"/>
      <c r="L267" s="709"/>
      <c r="O267" s="710"/>
      <c r="P267" s="710"/>
    </row>
    <row r="268" spans="1:16" x14ac:dyDescent="0.2">
      <c r="D268" s="1975"/>
      <c r="E268" s="1975"/>
      <c r="F268" s="1975"/>
      <c r="G268" s="1975"/>
      <c r="H268" s="714"/>
      <c r="I268" s="714"/>
      <c r="K268" s="709"/>
      <c r="L268" s="709"/>
      <c r="O268" s="710"/>
      <c r="P268" s="710"/>
    </row>
    <row r="269" spans="1:16" x14ac:dyDescent="0.2">
      <c r="D269" s="1975"/>
      <c r="E269" s="1975"/>
      <c r="F269" s="1975"/>
      <c r="G269" s="1975"/>
      <c r="H269" s="714"/>
      <c r="I269" s="714"/>
      <c r="K269" s="709"/>
      <c r="L269" s="709"/>
      <c r="O269" s="710"/>
      <c r="P269" s="710"/>
    </row>
    <row r="270" spans="1:16" x14ac:dyDescent="0.2">
      <c r="C270" s="414"/>
      <c r="D270" s="1975"/>
      <c r="E270" s="1975"/>
      <c r="F270" s="1975"/>
      <c r="G270" s="1975"/>
      <c r="H270" s="714"/>
      <c r="I270" s="714"/>
      <c r="K270" s="709"/>
      <c r="L270" s="709"/>
      <c r="O270" s="710"/>
      <c r="P270" s="710"/>
    </row>
    <row r="271" spans="1:16" x14ac:dyDescent="0.2">
      <c r="D271" s="1975"/>
      <c r="E271" s="1975"/>
      <c r="F271" s="1975"/>
      <c r="G271" s="1975"/>
      <c r="H271" s="714"/>
      <c r="I271" s="714"/>
      <c r="K271" s="709"/>
      <c r="L271" s="709"/>
      <c r="O271" s="710"/>
      <c r="P271" s="710"/>
    </row>
    <row r="272" spans="1:16" x14ac:dyDescent="0.2">
      <c r="D272" s="1975"/>
      <c r="E272" s="1975"/>
      <c r="F272" s="1975"/>
      <c r="G272" s="1975"/>
      <c r="H272" s="714"/>
      <c r="I272" s="714"/>
      <c r="K272" s="709"/>
      <c r="L272" s="709"/>
      <c r="O272" s="710"/>
      <c r="P272" s="710"/>
    </row>
    <row r="273" spans="1:16" x14ac:dyDescent="0.2">
      <c r="C273" s="414"/>
      <c r="D273" s="1975"/>
      <c r="E273" s="1975"/>
      <c r="F273" s="1975"/>
      <c r="G273" s="1975"/>
      <c r="H273" s="714"/>
      <c r="I273" s="714"/>
      <c r="K273" s="709"/>
      <c r="L273" s="709"/>
      <c r="O273" s="710"/>
      <c r="P273" s="710"/>
    </row>
    <row r="274" spans="1:16" x14ac:dyDescent="0.2">
      <c r="D274" s="1975"/>
      <c r="E274" s="1975"/>
      <c r="F274" s="1975"/>
      <c r="G274" s="1975"/>
      <c r="H274" s="714"/>
      <c r="I274" s="714"/>
      <c r="K274" s="709"/>
      <c r="L274" s="709"/>
      <c r="O274" s="710"/>
      <c r="P274" s="710"/>
    </row>
    <row r="275" spans="1:16" x14ac:dyDescent="0.2">
      <c r="D275" s="1975"/>
      <c r="E275" s="1975"/>
      <c r="F275" s="1975"/>
      <c r="G275" s="1975"/>
      <c r="H275" s="714"/>
      <c r="I275" s="714"/>
      <c r="K275" s="709"/>
      <c r="L275" s="709"/>
      <c r="O275" s="710"/>
      <c r="P275" s="710"/>
    </row>
    <row r="276" spans="1:16" x14ac:dyDescent="0.2">
      <c r="D276" s="1975"/>
      <c r="E276" s="1975"/>
      <c r="F276" s="1975"/>
      <c r="G276" s="1975"/>
      <c r="H276" s="714"/>
      <c r="I276" s="714"/>
      <c r="K276" s="709"/>
      <c r="L276" s="709"/>
      <c r="O276" s="710"/>
      <c r="P276" s="710"/>
    </row>
    <row r="277" spans="1:16" x14ac:dyDescent="0.2">
      <c r="A277" s="709" t="s">
        <v>926</v>
      </c>
      <c r="D277" s="1975"/>
      <c r="E277" s="1975"/>
      <c r="F277" s="1975"/>
      <c r="G277" s="1975"/>
      <c r="H277" s="714"/>
      <c r="I277" s="714"/>
      <c r="K277" s="709"/>
      <c r="L277" s="709"/>
      <c r="O277" s="710"/>
      <c r="P277" s="710"/>
    </row>
    <row r="278" spans="1:16" x14ac:dyDescent="0.2">
      <c r="D278" s="1975"/>
      <c r="E278" s="1975"/>
      <c r="F278" s="1975"/>
      <c r="G278" s="1975"/>
      <c r="H278" s="714"/>
      <c r="I278" s="714"/>
      <c r="K278" s="709"/>
      <c r="L278" s="709"/>
      <c r="O278" s="710"/>
      <c r="P278" s="710"/>
    </row>
    <row r="279" spans="1:16" x14ac:dyDescent="0.2">
      <c r="D279" s="1975"/>
      <c r="E279" s="1975"/>
      <c r="F279" s="1975"/>
      <c r="G279" s="1975"/>
      <c r="H279" s="714"/>
      <c r="I279" s="714"/>
      <c r="K279" s="709"/>
      <c r="L279" s="709"/>
      <c r="O279" s="710"/>
      <c r="P279" s="710"/>
    </row>
    <row r="281" spans="1:16" x14ac:dyDescent="0.2">
      <c r="A281" s="709" t="s">
        <v>1</v>
      </c>
      <c r="C281" s="722"/>
      <c r="D281" s="722"/>
      <c r="E281" s="722"/>
      <c r="F281" s="722"/>
      <c r="G281" s="722" t="s">
        <v>281</v>
      </c>
      <c r="H281" s="722" t="s">
        <v>282</v>
      </c>
      <c r="I281" s="722" t="s">
        <v>927</v>
      </c>
      <c r="K281" s="709"/>
      <c r="L281" s="709"/>
      <c r="O281" s="710"/>
      <c r="P281" s="710"/>
    </row>
    <row r="282" spans="1:16" x14ac:dyDescent="0.2">
      <c r="C282" s="723"/>
      <c r="D282" s="723"/>
      <c r="E282" s="723"/>
      <c r="F282" s="723"/>
      <c r="G282" s="723"/>
      <c r="H282" s="723"/>
      <c r="I282" s="723" t="s">
        <v>928</v>
      </c>
      <c r="K282" s="709"/>
      <c r="L282" s="709"/>
      <c r="O282" s="710"/>
      <c r="P282" s="710"/>
    </row>
    <row r="283" spans="1:16" x14ac:dyDescent="0.2">
      <c r="A283" s="709" t="s">
        <v>206</v>
      </c>
      <c r="C283" s="1746"/>
      <c r="D283" s="1746"/>
      <c r="E283" s="1746"/>
      <c r="F283" s="1746"/>
      <c r="G283" s="724"/>
      <c r="H283" s="714"/>
      <c r="I283" s="714"/>
      <c r="K283" s="709"/>
      <c r="L283" s="709"/>
      <c r="O283" s="710"/>
      <c r="P283" s="710"/>
    </row>
    <row r="284" spans="1:16" x14ac:dyDescent="0.2">
      <c r="C284" s="1746"/>
      <c r="D284" s="1746"/>
      <c r="E284" s="1746"/>
      <c r="F284" s="1746"/>
      <c r="G284" s="724"/>
      <c r="H284" s="714"/>
      <c r="I284" s="714"/>
      <c r="K284" s="709"/>
      <c r="L284" s="709"/>
      <c r="O284" s="710"/>
      <c r="P284" s="710"/>
    </row>
    <row r="285" spans="1:16" x14ac:dyDescent="0.2">
      <c r="C285" s="1746"/>
      <c r="D285" s="1746"/>
      <c r="E285" s="1746"/>
      <c r="F285" s="1746"/>
      <c r="G285" s="724"/>
      <c r="H285" s="714"/>
      <c r="I285" s="714"/>
      <c r="K285" s="709"/>
      <c r="L285" s="709"/>
      <c r="O285" s="710"/>
      <c r="P285" s="710"/>
    </row>
    <row r="286" spans="1:16" x14ac:dyDescent="0.2">
      <c r="A286" s="709" t="s">
        <v>207</v>
      </c>
      <c r="C286" s="1746"/>
      <c r="D286" s="1746"/>
      <c r="E286" s="1746"/>
      <c r="F286" s="1746"/>
      <c r="G286" s="724"/>
      <c r="H286" s="714"/>
      <c r="I286" s="714"/>
      <c r="K286" s="709"/>
      <c r="L286" s="709"/>
      <c r="O286" s="710"/>
      <c r="P286" s="710"/>
    </row>
    <row r="287" spans="1:16" x14ac:dyDescent="0.2">
      <c r="C287" s="1746"/>
      <c r="D287" s="1746"/>
      <c r="E287" s="1746"/>
      <c r="F287" s="1746"/>
      <c r="G287" s="724"/>
      <c r="H287" s="714"/>
      <c r="I287" s="714"/>
      <c r="K287" s="709"/>
      <c r="L287" s="709"/>
      <c r="O287" s="710"/>
      <c r="P287" s="710"/>
    </row>
    <row r="288" spans="1:16" x14ac:dyDescent="0.2">
      <c r="C288" s="1746"/>
      <c r="D288" s="1746"/>
      <c r="E288" s="1746"/>
      <c r="F288" s="1746"/>
      <c r="G288" s="724"/>
      <c r="H288" s="714"/>
      <c r="I288" s="714"/>
      <c r="K288" s="709"/>
      <c r="L288" s="709"/>
      <c r="O288" s="710"/>
      <c r="P288" s="710"/>
    </row>
    <row r="289" spans="1:16" x14ac:dyDescent="0.2">
      <c r="A289" s="709" t="s">
        <v>208</v>
      </c>
      <c r="C289" s="1746"/>
      <c r="D289" s="1746"/>
      <c r="E289" s="1746"/>
      <c r="F289" s="1746"/>
      <c r="G289" s="724"/>
      <c r="H289" s="714"/>
      <c r="I289" s="714"/>
      <c r="K289" s="709"/>
      <c r="L289" s="709"/>
      <c r="O289" s="710"/>
      <c r="P289" s="710"/>
    </row>
    <row r="290" spans="1:16" x14ac:dyDescent="0.2">
      <c r="C290" s="1746"/>
      <c r="D290" s="1746"/>
      <c r="E290" s="1746"/>
      <c r="F290" s="1746"/>
      <c r="G290" s="724"/>
      <c r="H290" s="714"/>
      <c r="I290" s="714"/>
      <c r="K290" s="709"/>
      <c r="L290" s="709"/>
      <c r="O290" s="710"/>
      <c r="P290" s="710"/>
    </row>
    <row r="291" spans="1:16" x14ac:dyDescent="0.2">
      <c r="C291" s="1746"/>
      <c r="D291" s="1746"/>
      <c r="E291" s="1746"/>
      <c r="F291" s="1746"/>
      <c r="G291" s="724"/>
      <c r="H291" s="714"/>
      <c r="I291" s="714"/>
      <c r="K291" s="709"/>
      <c r="L291" s="709"/>
      <c r="O291" s="710"/>
      <c r="P291" s="710"/>
    </row>
    <row r="292" spans="1:16" x14ac:dyDescent="0.2">
      <c r="A292" s="709" t="s">
        <v>238</v>
      </c>
      <c r="C292" s="1746"/>
      <c r="D292" s="1746"/>
      <c r="E292" s="1746"/>
      <c r="F292" s="1746"/>
      <c r="G292" s="724"/>
      <c r="H292" s="714"/>
      <c r="I292" s="714"/>
      <c r="K292" s="709"/>
      <c r="L292" s="709"/>
      <c r="O292" s="710"/>
      <c r="P292" s="710"/>
    </row>
    <row r="293" spans="1:16" x14ac:dyDescent="0.2">
      <c r="C293" s="1746"/>
      <c r="D293" s="1746"/>
      <c r="E293" s="1746"/>
      <c r="F293" s="1746"/>
      <c r="G293" s="724"/>
      <c r="H293" s="714"/>
      <c r="I293" s="714"/>
      <c r="K293" s="709"/>
      <c r="L293" s="709"/>
      <c r="O293" s="710"/>
      <c r="P293" s="710"/>
    </row>
    <row r="294" spans="1:16" x14ac:dyDescent="0.2">
      <c r="C294" s="1746"/>
      <c r="D294" s="1746"/>
      <c r="E294" s="1746"/>
      <c r="F294" s="1746"/>
      <c r="G294" s="724"/>
      <c r="H294" s="714"/>
      <c r="I294" s="714"/>
      <c r="K294" s="709"/>
      <c r="L294" s="709"/>
      <c r="O294" s="710"/>
      <c r="P294" s="710"/>
    </row>
    <row r="295" spans="1:16" x14ac:dyDescent="0.2">
      <c r="A295" s="709" t="s">
        <v>239</v>
      </c>
      <c r="B295" s="584"/>
      <c r="C295" s="1746"/>
      <c r="D295" s="1746"/>
      <c r="E295" s="1746"/>
      <c r="F295" s="1746"/>
      <c r="G295" s="724"/>
      <c r="H295" s="714"/>
      <c r="I295" s="714"/>
      <c r="K295" s="709"/>
      <c r="L295" s="709"/>
      <c r="O295" s="710"/>
      <c r="P295" s="710"/>
    </row>
    <row r="296" spans="1:16" x14ac:dyDescent="0.2">
      <c r="C296" s="1746"/>
      <c r="D296" s="1746"/>
      <c r="E296" s="1746"/>
      <c r="F296" s="1746"/>
      <c r="G296" s="724"/>
      <c r="H296" s="714"/>
      <c r="I296" s="714"/>
      <c r="K296" s="709"/>
      <c r="L296" s="709"/>
      <c r="O296" s="710"/>
      <c r="P296" s="710"/>
    </row>
    <row r="297" spans="1:16" x14ac:dyDescent="0.2">
      <c r="B297" s="584"/>
      <c r="C297" s="1746"/>
      <c r="D297" s="1746"/>
      <c r="E297" s="1746"/>
      <c r="F297" s="1746"/>
      <c r="G297" s="724"/>
      <c r="H297" s="714"/>
      <c r="I297" s="714"/>
      <c r="K297" s="709"/>
      <c r="L297" s="709"/>
      <c r="O297" s="710"/>
      <c r="P297" s="710"/>
    </row>
    <row r="298" spans="1:16" x14ac:dyDescent="0.2">
      <c r="C298" s="1746"/>
      <c r="D298" s="1746"/>
      <c r="E298" s="1746"/>
      <c r="F298" s="1746"/>
      <c r="G298" s="724"/>
      <c r="H298" s="714"/>
      <c r="I298" s="714"/>
      <c r="K298" s="709"/>
      <c r="L298" s="709"/>
      <c r="O298" s="710"/>
      <c r="P298" s="710"/>
    </row>
    <row r="299" spans="1:16" x14ac:dyDescent="0.2">
      <c r="B299" s="510"/>
      <c r="C299" s="1746"/>
      <c r="D299" s="1746"/>
      <c r="E299" s="1746"/>
      <c r="F299" s="1746"/>
      <c r="G299" s="724"/>
      <c r="H299" s="714"/>
      <c r="I299" s="714"/>
      <c r="K299" s="709"/>
      <c r="L299" s="709"/>
      <c r="O299" s="710"/>
      <c r="P299" s="710"/>
    </row>
    <row r="300" spans="1:16" x14ac:dyDescent="0.2">
      <c r="B300" s="584"/>
      <c r="C300" s="1746"/>
      <c r="D300" s="1746"/>
      <c r="E300" s="1746"/>
      <c r="F300" s="1746"/>
      <c r="G300" s="724"/>
      <c r="H300" s="714"/>
      <c r="I300" s="714"/>
      <c r="K300" s="709"/>
      <c r="L300" s="709"/>
      <c r="O300" s="710"/>
      <c r="P300" s="710"/>
    </row>
    <row r="301" spans="1:16" x14ac:dyDescent="0.2">
      <c r="B301" s="510"/>
      <c r="C301" s="1746"/>
      <c r="D301" s="1746"/>
      <c r="E301" s="1746"/>
      <c r="F301" s="1746"/>
      <c r="G301" s="724"/>
      <c r="H301" s="714"/>
      <c r="I301" s="714"/>
      <c r="K301" s="709"/>
      <c r="L301" s="709"/>
      <c r="O301" s="710"/>
      <c r="P301" s="710"/>
    </row>
    <row r="302" spans="1:16" x14ac:dyDescent="0.2">
      <c r="B302" s="510"/>
      <c r="C302" s="1746"/>
      <c r="D302" s="1746"/>
      <c r="E302" s="1746"/>
      <c r="F302" s="1746"/>
      <c r="G302" s="724"/>
      <c r="H302" s="714"/>
      <c r="I302" s="714"/>
      <c r="K302" s="709"/>
      <c r="L302" s="709"/>
      <c r="O302" s="710"/>
      <c r="P302" s="710"/>
    </row>
    <row r="303" spans="1:16" x14ac:dyDescent="0.2">
      <c r="B303" s="584"/>
      <c r="C303" s="1746"/>
      <c r="D303" s="1746"/>
      <c r="E303" s="1746"/>
      <c r="F303" s="1746"/>
      <c r="G303" s="724"/>
      <c r="H303" s="714"/>
      <c r="I303" s="714"/>
      <c r="K303" s="709"/>
      <c r="L303" s="709"/>
      <c r="O303" s="710"/>
      <c r="P303" s="710"/>
    </row>
    <row r="304" spans="1:16" x14ac:dyDescent="0.2">
      <c r="B304" s="510"/>
      <c r="C304" s="1746"/>
      <c r="D304" s="1746"/>
      <c r="E304" s="1746"/>
      <c r="F304" s="1746"/>
      <c r="G304" s="724"/>
      <c r="H304" s="714"/>
      <c r="I304" s="714"/>
      <c r="K304" s="709"/>
      <c r="L304" s="709"/>
      <c r="O304" s="710"/>
      <c r="P304" s="710"/>
    </row>
    <row r="305" spans="1:16" x14ac:dyDescent="0.2">
      <c r="B305" s="584"/>
      <c r="C305" s="1746"/>
      <c r="D305" s="1746"/>
      <c r="E305" s="1746"/>
      <c r="F305" s="1746"/>
      <c r="G305" s="724"/>
      <c r="H305" s="714"/>
      <c r="I305" s="714"/>
      <c r="K305" s="709"/>
      <c r="L305" s="709"/>
      <c r="O305" s="710"/>
      <c r="P305" s="710"/>
    </row>
    <row r="306" spans="1:16" x14ac:dyDescent="0.2">
      <c r="B306" s="510"/>
      <c r="C306" s="1746"/>
      <c r="D306" s="1746"/>
      <c r="E306" s="1746"/>
      <c r="F306" s="1746"/>
      <c r="G306" s="724"/>
      <c r="H306" s="714"/>
      <c r="I306" s="714"/>
      <c r="K306" s="709"/>
      <c r="L306" s="709"/>
      <c r="O306" s="710"/>
      <c r="P306" s="710"/>
    </row>
    <row r="307" spans="1:16" x14ac:dyDescent="0.2">
      <c r="B307" s="510"/>
      <c r="C307" s="1746"/>
      <c r="D307" s="1746"/>
      <c r="E307" s="1746"/>
      <c r="F307" s="1746"/>
      <c r="G307" s="724"/>
      <c r="H307" s="714"/>
      <c r="I307" s="714"/>
      <c r="K307" s="709"/>
      <c r="L307" s="709"/>
      <c r="O307" s="710"/>
      <c r="P307" s="710"/>
    </row>
    <row r="308" spans="1:16" x14ac:dyDescent="0.2">
      <c r="A308" s="709" t="s">
        <v>929</v>
      </c>
      <c r="B308" s="584"/>
      <c r="C308" s="1746"/>
      <c r="D308" s="1746"/>
      <c r="E308" s="1746"/>
      <c r="F308" s="1746"/>
      <c r="G308" s="724"/>
      <c r="H308" s="714"/>
      <c r="I308" s="714"/>
      <c r="K308" s="709"/>
      <c r="L308" s="709"/>
      <c r="O308" s="710"/>
      <c r="P308" s="710"/>
    </row>
    <row r="309" spans="1:16" x14ac:dyDescent="0.2">
      <c r="B309" s="510"/>
      <c r="C309" s="1746"/>
      <c r="D309" s="1746"/>
      <c r="E309" s="1746"/>
      <c r="F309" s="1746"/>
      <c r="G309" s="724"/>
      <c r="H309" s="714"/>
      <c r="I309" s="714"/>
      <c r="K309" s="709"/>
      <c r="L309" s="709"/>
      <c r="O309" s="710"/>
      <c r="P309" s="710"/>
    </row>
    <row r="310" spans="1:16" x14ac:dyDescent="0.2">
      <c r="B310" s="510"/>
      <c r="C310" s="1746"/>
      <c r="D310" s="1746"/>
      <c r="E310" s="1746"/>
      <c r="F310" s="1746"/>
      <c r="G310" s="724"/>
      <c r="H310" s="714"/>
      <c r="I310" s="714"/>
      <c r="K310" s="709"/>
      <c r="L310" s="709"/>
      <c r="O310" s="710"/>
      <c r="P310" s="710"/>
    </row>
    <row r="311" spans="1:16" x14ac:dyDescent="0.2">
      <c r="B311" s="584"/>
      <c r="C311" s="1746"/>
      <c r="D311" s="1746"/>
      <c r="E311" s="1746"/>
      <c r="F311" s="1746"/>
      <c r="G311" s="724"/>
      <c r="H311" s="714"/>
      <c r="I311" s="714"/>
      <c r="K311" s="709"/>
      <c r="L311" s="709"/>
      <c r="O311" s="710"/>
      <c r="P311" s="710"/>
    </row>
    <row r="312" spans="1:16" x14ac:dyDescent="0.2">
      <c r="B312" s="510"/>
      <c r="C312" s="1746"/>
      <c r="D312" s="1746"/>
      <c r="E312" s="1746"/>
      <c r="F312" s="1746"/>
      <c r="G312" s="714"/>
      <c r="H312" s="714"/>
      <c r="I312" s="714"/>
      <c r="K312" s="709"/>
      <c r="L312" s="709"/>
      <c r="O312" s="710"/>
      <c r="P312" s="710"/>
    </row>
    <row r="313" spans="1:16" x14ac:dyDescent="0.2">
      <c r="B313" s="510"/>
      <c r="C313" s="1746"/>
      <c r="D313" s="1746"/>
      <c r="E313" s="1746"/>
      <c r="F313" s="1746"/>
      <c r="G313" s="724"/>
      <c r="H313" s="714"/>
      <c r="I313" s="714"/>
      <c r="K313" s="709"/>
      <c r="L313" s="709"/>
      <c r="O313" s="710"/>
      <c r="P313" s="710"/>
    </row>
    <row r="314" spans="1:16" x14ac:dyDescent="0.2">
      <c r="B314" s="584"/>
      <c r="C314" s="1746"/>
      <c r="D314" s="1746"/>
      <c r="E314" s="1746"/>
      <c r="F314" s="1746"/>
      <c r="G314" s="724"/>
      <c r="H314" s="714"/>
      <c r="I314" s="714"/>
      <c r="K314" s="709"/>
      <c r="L314" s="709"/>
      <c r="O314" s="710"/>
      <c r="P314" s="710"/>
    </row>
    <row r="315" spans="1:16" x14ac:dyDescent="0.2">
      <c r="B315" s="510"/>
      <c r="C315" s="1746"/>
      <c r="D315" s="1746"/>
      <c r="E315" s="1746"/>
      <c r="F315" s="1746"/>
      <c r="G315" s="724"/>
      <c r="H315" s="714"/>
      <c r="I315" s="714"/>
      <c r="K315" s="709"/>
      <c r="L315" s="709"/>
      <c r="O315" s="710"/>
      <c r="P315" s="710"/>
    </row>
    <row r="316" spans="1:16" x14ac:dyDescent="0.2">
      <c r="B316" s="510"/>
      <c r="C316" s="1746"/>
      <c r="D316" s="1746"/>
      <c r="E316" s="1746"/>
      <c r="F316" s="1746"/>
      <c r="G316" s="724"/>
      <c r="H316" s="714"/>
      <c r="I316" s="714"/>
      <c r="K316" s="709"/>
      <c r="L316" s="709"/>
      <c r="O316" s="710"/>
      <c r="P316" s="710"/>
    </row>
    <row r="317" spans="1:16" x14ac:dyDescent="0.2">
      <c r="B317" s="510"/>
      <c r="C317" s="1746"/>
      <c r="D317" s="1746"/>
      <c r="E317" s="1746"/>
      <c r="F317" s="1746"/>
      <c r="G317" s="724"/>
      <c r="H317" s="714"/>
      <c r="I317" s="714"/>
      <c r="K317" s="709"/>
      <c r="L317" s="709"/>
      <c r="O317" s="710"/>
      <c r="P317" s="710"/>
    </row>
    <row r="318" spans="1:16" x14ac:dyDescent="0.2">
      <c r="B318" s="510"/>
      <c r="C318" s="1746"/>
      <c r="D318" s="1746"/>
      <c r="E318" s="1746"/>
      <c r="F318" s="1746"/>
      <c r="G318" s="724"/>
      <c r="H318" s="714"/>
      <c r="I318" s="714"/>
      <c r="K318" s="709"/>
      <c r="L318" s="709"/>
      <c r="O318" s="710"/>
      <c r="P318" s="710"/>
    </row>
    <row r="319" spans="1:16" x14ac:dyDescent="0.2">
      <c r="B319" s="510"/>
      <c r="C319" s="1746"/>
      <c r="D319" s="1746"/>
      <c r="E319" s="1746"/>
      <c r="F319" s="1746"/>
      <c r="G319" s="724"/>
      <c r="H319" s="714"/>
      <c r="I319" s="714"/>
      <c r="K319" s="709"/>
      <c r="L319" s="709"/>
      <c r="O319" s="710"/>
      <c r="P319" s="710"/>
    </row>
    <row r="320" spans="1:16" x14ac:dyDescent="0.2">
      <c r="B320" s="584"/>
      <c r="C320" s="1746"/>
      <c r="D320" s="1746"/>
      <c r="E320" s="1746"/>
      <c r="F320" s="1746"/>
      <c r="G320" s="724"/>
      <c r="H320" s="714"/>
      <c r="I320" s="714"/>
      <c r="K320" s="709"/>
      <c r="L320" s="709"/>
      <c r="O320" s="710"/>
      <c r="P320" s="710"/>
    </row>
    <row r="321" spans="1:16" x14ac:dyDescent="0.2">
      <c r="B321" s="510"/>
      <c r="C321" s="1746"/>
      <c r="D321" s="1746"/>
      <c r="E321" s="1746"/>
      <c r="F321" s="1746"/>
      <c r="G321" s="724"/>
      <c r="H321" s="714"/>
      <c r="I321" s="714"/>
      <c r="K321" s="709"/>
      <c r="L321" s="709"/>
      <c r="O321" s="710"/>
      <c r="P321" s="710"/>
    </row>
    <row r="322" spans="1:16" x14ac:dyDescent="0.2">
      <c r="B322" s="510"/>
      <c r="C322" s="1746"/>
      <c r="D322" s="1746"/>
      <c r="E322" s="1746"/>
      <c r="F322" s="1746"/>
      <c r="G322" s="724"/>
      <c r="H322" s="714"/>
      <c r="I322" s="714"/>
      <c r="K322" s="709"/>
      <c r="L322" s="709"/>
      <c r="O322" s="710"/>
      <c r="P322" s="710"/>
    </row>
    <row r="323" spans="1:16" x14ac:dyDescent="0.2">
      <c r="B323" s="510"/>
      <c r="C323" s="1746"/>
      <c r="D323" s="1746"/>
      <c r="E323" s="1746"/>
      <c r="F323" s="1746"/>
      <c r="G323" s="724"/>
      <c r="H323" s="714"/>
      <c r="I323" s="714"/>
      <c r="K323" s="709"/>
      <c r="L323" s="709"/>
      <c r="O323" s="710"/>
      <c r="P323" s="710"/>
    </row>
    <row r="324" spans="1:16" x14ac:dyDescent="0.2">
      <c r="B324" s="510"/>
      <c r="C324" s="1746"/>
      <c r="D324" s="1746"/>
      <c r="E324" s="1746"/>
      <c r="F324" s="1746"/>
      <c r="G324" s="724"/>
      <c r="H324" s="714"/>
      <c r="I324" s="714"/>
      <c r="K324" s="709"/>
      <c r="L324" s="709"/>
      <c r="O324" s="710"/>
      <c r="P324" s="710"/>
    </row>
    <row r="325" spans="1:16" x14ac:dyDescent="0.2">
      <c r="B325" s="510"/>
      <c r="C325" s="1746"/>
      <c r="D325" s="1746"/>
      <c r="E325" s="1746"/>
      <c r="F325" s="1746"/>
      <c r="G325" s="724"/>
      <c r="H325" s="714"/>
      <c r="I325" s="714"/>
      <c r="K325" s="709"/>
      <c r="L325" s="709"/>
      <c r="O325" s="710"/>
      <c r="P325" s="710"/>
    </row>
    <row r="326" spans="1:16" x14ac:dyDescent="0.2">
      <c r="A326" s="709" t="s">
        <v>930</v>
      </c>
      <c r="B326" s="510"/>
      <c r="C326" s="510"/>
      <c r="D326" s="510"/>
      <c r="E326" s="510"/>
      <c r="F326" s="510"/>
      <c r="G326" s="724"/>
      <c r="H326" s="714"/>
      <c r="I326" s="714"/>
      <c r="K326" s="709"/>
      <c r="L326" s="709"/>
      <c r="O326" s="710"/>
      <c r="P326" s="710"/>
    </row>
    <row r="328" spans="1:16" x14ac:dyDescent="0.2">
      <c r="A328" s="632" t="s">
        <v>1058</v>
      </c>
      <c r="B328" s="632"/>
      <c r="J328" s="710"/>
      <c r="L328" s="709"/>
    </row>
    <row r="329" spans="1:16" x14ac:dyDescent="0.2">
      <c r="C329" s="640" t="s">
        <v>931</v>
      </c>
      <c r="D329" s="641"/>
      <c r="E329" s="641"/>
      <c r="F329" s="641"/>
      <c r="G329" s="725"/>
      <c r="I329" s="642" t="s">
        <v>932</v>
      </c>
      <c r="J329" s="725"/>
      <c r="K329" s="725"/>
      <c r="L329" s="726"/>
      <c r="M329" s="726"/>
    </row>
    <row r="330" spans="1:16" x14ac:dyDescent="0.2">
      <c r="C330" s="643"/>
      <c r="D330" s="644"/>
      <c r="E330" s="644"/>
      <c r="F330" s="646" t="s">
        <v>281</v>
      </c>
      <c r="G330" s="727" t="s">
        <v>282</v>
      </c>
      <c r="I330" s="645"/>
      <c r="J330" s="727"/>
      <c r="K330" s="727"/>
      <c r="L330" s="646" t="s">
        <v>281</v>
      </c>
      <c r="M330" s="727" t="s">
        <v>282</v>
      </c>
    </row>
    <row r="331" spans="1:16" x14ac:dyDescent="0.2">
      <c r="A331" s="709" t="s">
        <v>232</v>
      </c>
      <c r="C331" s="1975"/>
      <c r="D331" s="1975"/>
      <c r="E331" s="1975"/>
      <c r="F331" s="714"/>
      <c r="G331" s="714"/>
      <c r="H331" s="728"/>
      <c r="I331" s="1975"/>
      <c r="J331" s="1975"/>
      <c r="K331" s="1975"/>
      <c r="L331" s="714"/>
      <c r="M331" s="714"/>
      <c r="N331" s="710"/>
      <c r="O331" s="710"/>
    </row>
    <row r="332" spans="1:16" x14ac:dyDescent="0.2">
      <c r="C332" s="1975"/>
      <c r="D332" s="1975"/>
      <c r="E332" s="1975"/>
      <c r="F332" s="714"/>
      <c r="G332" s="714"/>
      <c r="H332" s="728"/>
      <c r="I332" s="1975"/>
      <c r="J332" s="1975"/>
      <c r="K332" s="1975"/>
      <c r="L332" s="714"/>
      <c r="M332" s="714"/>
      <c r="N332" s="710"/>
      <c r="O332" s="710"/>
    </row>
    <row r="333" spans="1:16" x14ac:dyDescent="0.2">
      <c r="C333" s="1975"/>
      <c r="D333" s="1975"/>
      <c r="E333" s="1975"/>
      <c r="F333" s="714"/>
      <c r="G333" s="714"/>
      <c r="H333" s="728"/>
      <c r="I333" s="1975"/>
      <c r="J333" s="1975"/>
      <c r="K333" s="1975"/>
      <c r="L333" s="714"/>
      <c r="M333" s="714"/>
      <c r="N333" s="710"/>
      <c r="O333" s="710"/>
    </row>
    <row r="334" spans="1:16" x14ac:dyDescent="0.2">
      <c r="A334" s="709" t="s">
        <v>233</v>
      </c>
      <c r="C334" s="1975"/>
      <c r="D334" s="1975"/>
      <c r="E334" s="1975"/>
      <c r="F334" s="714"/>
      <c r="G334" s="714"/>
      <c r="H334" s="728"/>
      <c r="I334" s="1975"/>
      <c r="J334" s="1975"/>
      <c r="K334" s="1975"/>
      <c r="L334" s="714"/>
      <c r="M334" s="714"/>
      <c r="N334" s="710"/>
      <c r="O334" s="710"/>
    </row>
    <row r="335" spans="1:16" x14ac:dyDescent="0.2">
      <c r="C335" s="1975"/>
      <c r="D335" s="1975"/>
      <c r="E335" s="1975"/>
      <c r="F335" s="714"/>
      <c r="G335" s="714"/>
      <c r="H335" s="728"/>
      <c r="I335" s="1975"/>
      <c r="J335" s="1975"/>
      <c r="K335" s="1975"/>
      <c r="L335" s="714"/>
      <c r="M335" s="714"/>
      <c r="N335" s="710"/>
      <c r="O335" s="710"/>
    </row>
    <row r="336" spans="1:16" x14ac:dyDescent="0.2">
      <c r="C336" s="1975"/>
      <c r="D336" s="1975"/>
      <c r="E336" s="1975"/>
      <c r="F336" s="714"/>
      <c r="G336" s="714"/>
      <c r="H336" s="728"/>
      <c r="I336" s="1975"/>
      <c r="J336" s="1975"/>
      <c r="K336" s="1975"/>
      <c r="L336" s="714"/>
      <c r="M336" s="714"/>
      <c r="N336" s="710"/>
      <c r="O336" s="710"/>
    </row>
    <row r="337" spans="1:15" x14ac:dyDescent="0.2">
      <c r="A337" s="709" t="s">
        <v>112</v>
      </c>
      <c r="C337" s="1975"/>
      <c r="D337" s="1975"/>
      <c r="E337" s="1975"/>
      <c r="F337" s="714"/>
      <c r="G337" s="714"/>
      <c r="H337" s="728"/>
      <c r="I337" s="1975"/>
      <c r="J337" s="1975"/>
      <c r="K337" s="1975"/>
      <c r="L337" s="714"/>
      <c r="M337" s="714"/>
      <c r="N337" s="710"/>
      <c r="O337" s="710"/>
    </row>
    <row r="338" spans="1:15" x14ac:dyDescent="0.2">
      <c r="C338" s="1975"/>
      <c r="D338" s="1975"/>
      <c r="E338" s="1975"/>
      <c r="F338" s="714"/>
      <c r="G338" s="714"/>
      <c r="H338" s="728"/>
      <c r="I338" s="1975"/>
      <c r="J338" s="1975"/>
      <c r="K338" s="1975"/>
      <c r="L338" s="714"/>
      <c r="M338" s="714"/>
      <c r="N338" s="710"/>
      <c r="O338" s="710"/>
    </row>
    <row r="339" spans="1:15" x14ac:dyDescent="0.2">
      <c r="C339" s="1975"/>
      <c r="D339" s="1975"/>
      <c r="E339" s="1975"/>
      <c r="F339" s="714"/>
      <c r="G339" s="714"/>
      <c r="H339" s="728"/>
      <c r="I339" s="1975"/>
      <c r="J339" s="1975"/>
      <c r="K339" s="1975"/>
      <c r="L339" s="714"/>
      <c r="M339" s="714"/>
      <c r="N339" s="710"/>
      <c r="O339" s="710"/>
    </row>
    <row r="340" spans="1:15" x14ac:dyDescent="0.2">
      <c r="C340" s="1975"/>
      <c r="D340" s="1975"/>
      <c r="E340" s="1975"/>
      <c r="F340" s="714"/>
      <c r="G340" s="714"/>
      <c r="H340" s="728"/>
      <c r="I340" s="1975"/>
      <c r="J340" s="1975"/>
      <c r="K340" s="1975"/>
      <c r="L340" s="714"/>
      <c r="M340" s="714"/>
      <c r="N340" s="710"/>
      <c r="O340" s="710"/>
    </row>
    <row r="341" spans="1:15" x14ac:dyDescent="0.2">
      <c r="A341" s="709" t="s">
        <v>174</v>
      </c>
      <c r="C341" s="1975"/>
      <c r="D341" s="1975"/>
      <c r="E341" s="1975"/>
      <c r="F341" s="714"/>
      <c r="G341" s="714"/>
      <c r="H341" s="728"/>
      <c r="I341" s="1975"/>
      <c r="J341" s="1975"/>
      <c r="K341" s="1975"/>
      <c r="L341" s="714"/>
      <c r="M341" s="714"/>
      <c r="N341" s="710"/>
      <c r="O341" s="710"/>
    </row>
    <row r="342" spans="1:15" x14ac:dyDescent="0.2">
      <c r="C342" s="1975"/>
      <c r="D342" s="1975"/>
      <c r="E342" s="1975"/>
      <c r="F342" s="714"/>
      <c r="G342" s="714"/>
      <c r="H342" s="728"/>
      <c r="I342" s="1975"/>
      <c r="J342" s="1975"/>
      <c r="K342" s="1975"/>
      <c r="L342" s="714"/>
      <c r="M342" s="714"/>
      <c r="N342" s="710"/>
      <c r="O342" s="710"/>
    </row>
    <row r="343" spans="1:15" x14ac:dyDescent="0.2">
      <c r="C343" s="1975"/>
      <c r="D343" s="1975"/>
      <c r="E343" s="1975"/>
      <c r="F343" s="714"/>
      <c r="G343" s="714"/>
      <c r="H343" s="728"/>
      <c r="I343" s="1975"/>
      <c r="J343" s="1975"/>
      <c r="K343" s="1975"/>
      <c r="L343" s="714"/>
      <c r="M343" s="714"/>
      <c r="N343" s="710"/>
      <c r="O343" s="710"/>
    </row>
    <row r="344" spans="1:15" x14ac:dyDescent="0.2">
      <c r="A344" s="709" t="s">
        <v>456</v>
      </c>
      <c r="C344" s="1975"/>
      <c r="D344" s="1975"/>
      <c r="E344" s="1975"/>
      <c r="F344" s="714"/>
      <c r="G344" s="714"/>
      <c r="H344" s="728"/>
      <c r="I344" s="1975"/>
      <c r="J344" s="1975"/>
      <c r="K344" s="1975"/>
      <c r="L344" s="714"/>
      <c r="M344" s="714"/>
      <c r="N344" s="710"/>
      <c r="O344" s="710"/>
    </row>
    <row r="345" spans="1:15" x14ac:dyDescent="0.2">
      <c r="C345" s="1975"/>
      <c r="D345" s="1975"/>
      <c r="E345" s="1975"/>
      <c r="F345" s="714"/>
      <c r="G345" s="714"/>
      <c r="H345" s="728"/>
      <c r="I345" s="1975"/>
      <c r="J345" s="1975"/>
      <c r="K345" s="1975"/>
      <c r="L345" s="714"/>
      <c r="M345" s="714"/>
      <c r="N345" s="710"/>
      <c r="O345" s="710"/>
    </row>
    <row r="346" spans="1:15" x14ac:dyDescent="0.2">
      <c r="C346" s="1975"/>
      <c r="D346" s="1975"/>
      <c r="E346" s="1975"/>
      <c r="F346" s="714"/>
      <c r="G346" s="714"/>
      <c r="H346" s="728"/>
      <c r="I346" s="1975"/>
      <c r="J346" s="1975"/>
      <c r="K346" s="1975"/>
      <c r="L346" s="714"/>
      <c r="M346" s="714"/>
      <c r="N346" s="710"/>
      <c r="O346" s="710"/>
    </row>
    <row r="347" spans="1:15" x14ac:dyDescent="0.2">
      <c r="C347" s="1975"/>
      <c r="D347" s="1975"/>
      <c r="E347" s="1975"/>
      <c r="F347" s="714"/>
      <c r="G347" s="714"/>
      <c r="H347" s="728"/>
      <c r="I347" s="1975"/>
      <c r="J347" s="1975"/>
      <c r="K347" s="1975"/>
      <c r="L347" s="714"/>
      <c r="M347" s="714"/>
      <c r="N347" s="710"/>
      <c r="O347" s="710"/>
    </row>
    <row r="348" spans="1:15" x14ac:dyDescent="0.2">
      <c r="C348" s="1975"/>
      <c r="D348" s="1975"/>
      <c r="E348" s="1975"/>
      <c r="F348" s="714"/>
      <c r="G348" s="714"/>
      <c r="H348" s="728"/>
      <c r="I348" s="1975"/>
      <c r="J348" s="1975"/>
      <c r="K348" s="1975"/>
      <c r="L348" s="714"/>
      <c r="M348" s="714"/>
      <c r="N348" s="710"/>
      <c r="O348" s="710"/>
    </row>
    <row r="349" spans="1:15" x14ac:dyDescent="0.2">
      <c r="C349" s="1975"/>
      <c r="D349" s="1975"/>
      <c r="E349" s="1975"/>
      <c r="H349" s="728"/>
      <c r="I349" s="1975"/>
      <c r="J349" s="1975"/>
      <c r="K349" s="1975"/>
      <c r="L349" s="709"/>
      <c r="N349" s="710"/>
      <c r="O349" s="710"/>
    </row>
    <row r="350" spans="1:15" x14ac:dyDescent="0.2">
      <c r="C350" s="1975"/>
      <c r="D350" s="1975"/>
      <c r="E350" s="1975"/>
      <c r="F350" s="714"/>
      <c r="G350" s="714"/>
      <c r="H350" s="728"/>
      <c r="I350" s="1975"/>
      <c r="J350" s="1975"/>
      <c r="K350" s="1975"/>
      <c r="L350" s="714"/>
      <c r="M350" s="714"/>
      <c r="N350" s="710"/>
      <c r="O350" s="710"/>
    </row>
    <row r="351" spans="1:15" x14ac:dyDescent="0.2">
      <c r="C351" s="1975"/>
      <c r="D351" s="1975"/>
      <c r="E351" s="1975"/>
      <c r="F351" s="714"/>
      <c r="G351" s="714"/>
      <c r="H351" s="728"/>
      <c r="I351" s="1975"/>
      <c r="J351" s="1975"/>
      <c r="K351" s="1975"/>
      <c r="L351" s="714"/>
      <c r="M351" s="714"/>
      <c r="N351" s="710"/>
      <c r="O351" s="710"/>
    </row>
    <row r="352" spans="1:15" x14ac:dyDescent="0.2">
      <c r="C352" s="1975"/>
      <c r="D352" s="1975"/>
      <c r="E352" s="1975"/>
      <c r="F352" s="714"/>
      <c r="G352" s="714"/>
      <c r="H352" s="728"/>
      <c r="I352" s="1975"/>
      <c r="J352" s="1975"/>
      <c r="K352" s="1975"/>
      <c r="L352" s="714"/>
      <c r="M352" s="714"/>
      <c r="N352" s="710"/>
      <c r="O352" s="710"/>
    </row>
    <row r="353" spans="1:15" x14ac:dyDescent="0.2">
      <c r="C353" s="1975"/>
      <c r="D353" s="1975"/>
      <c r="E353" s="1975"/>
      <c r="F353" s="714"/>
      <c r="G353" s="714"/>
      <c r="H353" s="728"/>
      <c r="I353" s="1975"/>
      <c r="J353" s="1975"/>
      <c r="K353" s="1975"/>
      <c r="L353" s="714"/>
      <c r="M353" s="714"/>
      <c r="N353" s="710"/>
      <c r="O353" s="710"/>
    </row>
    <row r="354" spans="1:15" x14ac:dyDescent="0.2">
      <c r="C354" s="1975"/>
      <c r="D354" s="1975"/>
      <c r="E354" s="1975"/>
      <c r="F354" s="714"/>
      <c r="G354" s="714"/>
      <c r="H354" s="728"/>
      <c r="I354" s="1975"/>
      <c r="J354" s="1975"/>
      <c r="K354" s="1975"/>
      <c r="L354" s="714"/>
      <c r="M354" s="714"/>
      <c r="N354" s="710"/>
      <c r="O354" s="710"/>
    </row>
    <row r="355" spans="1:15" x14ac:dyDescent="0.2">
      <c r="A355" s="709" t="s">
        <v>706</v>
      </c>
      <c r="C355" s="1975"/>
      <c r="D355" s="1975"/>
      <c r="E355" s="1975"/>
      <c r="F355" s="714"/>
      <c r="G355" s="714"/>
      <c r="H355" s="728"/>
      <c r="I355" s="1975"/>
      <c r="J355" s="1975"/>
      <c r="K355" s="1975"/>
      <c r="L355" s="714"/>
      <c r="M355" s="714"/>
      <c r="N355" s="710"/>
      <c r="O355" s="710"/>
    </row>
    <row r="356" spans="1:15" x14ac:dyDescent="0.2">
      <c r="C356" s="1975"/>
      <c r="D356" s="1975"/>
      <c r="E356" s="1975"/>
      <c r="F356" s="714"/>
      <c r="G356" s="714"/>
      <c r="H356" s="728"/>
      <c r="I356" s="1975"/>
      <c r="J356" s="1975"/>
      <c r="K356" s="1975"/>
      <c r="L356" s="714"/>
      <c r="M356" s="714"/>
      <c r="N356" s="710"/>
      <c r="O356" s="710"/>
    </row>
    <row r="357" spans="1:15" x14ac:dyDescent="0.2">
      <c r="C357" s="1975"/>
      <c r="D357" s="1975"/>
      <c r="E357" s="1975"/>
      <c r="F357" s="714"/>
      <c r="G357" s="714"/>
      <c r="H357" s="728"/>
      <c r="I357" s="1975"/>
      <c r="J357" s="1975"/>
      <c r="K357" s="1975"/>
      <c r="L357" s="714"/>
      <c r="M357" s="714"/>
      <c r="N357" s="710"/>
      <c r="O357" s="710"/>
    </row>
    <row r="358" spans="1:15" x14ac:dyDescent="0.2">
      <c r="C358" s="1975"/>
      <c r="D358" s="1975"/>
      <c r="E358" s="1975"/>
      <c r="F358" s="714"/>
      <c r="G358" s="714"/>
      <c r="H358" s="728"/>
      <c r="I358" s="1975"/>
      <c r="J358" s="1975"/>
      <c r="K358" s="1975"/>
      <c r="L358" s="714"/>
      <c r="M358" s="714"/>
      <c r="N358" s="710"/>
      <c r="O358" s="710"/>
    </row>
    <row r="359" spans="1:15" x14ac:dyDescent="0.2">
      <c r="C359" s="1975"/>
      <c r="D359" s="1975"/>
      <c r="E359" s="1975"/>
      <c r="F359" s="714"/>
      <c r="G359" s="714"/>
      <c r="H359" s="728"/>
      <c r="I359" s="1975"/>
      <c r="J359" s="1975"/>
      <c r="K359" s="1975"/>
      <c r="L359" s="714"/>
      <c r="M359" s="714"/>
      <c r="N359" s="710"/>
      <c r="O359" s="710"/>
    </row>
    <row r="360" spans="1:15" x14ac:dyDescent="0.2">
      <c r="C360" s="1975"/>
      <c r="D360" s="1975"/>
      <c r="E360" s="1975"/>
      <c r="F360" s="714"/>
      <c r="G360" s="714"/>
      <c r="H360" s="728"/>
      <c r="I360" s="1975"/>
      <c r="J360" s="1975"/>
      <c r="K360" s="1975"/>
      <c r="L360" s="714"/>
      <c r="M360" s="714"/>
      <c r="N360" s="710"/>
      <c r="O360" s="710"/>
    </row>
    <row r="361" spans="1:15" x14ac:dyDescent="0.2">
      <c r="C361" s="1975"/>
      <c r="D361" s="1975"/>
      <c r="E361" s="1975"/>
      <c r="F361" s="714"/>
      <c r="G361" s="714"/>
      <c r="H361" s="728"/>
      <c r="I361" s="1975"/>
      <c r="J361" s="1975"/>
      <c r="K361" s="1975"/>
      <c r="L361" s="714"/>
      <c r="M361" s="714"/>
      <c r="N361" s="710"/>
      <c r="O361" s="710"/>
    </row>
    <row r="362" spans="1:15" x14ac:dyDescent="0.2">
      <c r="C362" s="1975"/>
      <c r="D362" s="1975"/>
      <c r="E362" s="1975"/>
      <c r="F362" s="714"/>
      <c r="G362" s="714"/>
      <c r="H362" s="728"/>
      <c r="I362" s="1975"/>
      <c r="J362" s="1975"/>
      <c r="K362" s="1975"/>
      <c r="L362" s="714"/>
      <c r="M362" s="714"/>
      <c r="N362" s="710"/>
      <c r="O362" s="710"/>
    </row>
    <row r="363" spans="1:15" x14ac:dyDescent="0.2">
      <c r="C363" s="1975"/>
      <c r="D363" s="1975"/>
      <c r="E363" s="1975"/>
      <c r="F363" s="714"/>
      <c r="G363" s="714"/>
      <c r="H363" s="728"/>
      <c r="I363" s="1975"/>
      <c r="J363" s="1975"/>
      <c r="K363" s="1975"/>
      <c r="L363" s="714"/>
      <c r="M363" s="714"/>
      <c r="N363" s="710"/>
      <c r="O363" s="710"/>
    </row>
    <row r="364" spans="1:15" x14ac:dyDescent="0.2">
      <c r="C364" s="1975"/>
      <c r="D364" s="1975"/>
      <c r="E364" s="1975"/>
      <c r="F364" s="714"/>
      <c r="G364" s="714"/>
      <c r="H364" s="728"/>
      <c r="I364" s="1975"/>
      <c r="J364" s="1975"/>
      <c r="K364" s="1975"/>
      <c r="L364" s="714"/>
      <c r="M364" s="714"/>
      <c r="N364" s="710"/>
      <c r="O364" s="710"/>
    </row>
    <row r="365" spans="1:15" x14ac:dyDescent="0.2">
      <c r="C365" s="1975"/>
      <c r="D365" s="1975"/>
      <c r="E365" s="1975"/>
      <c r="F365" s="714"/>
      <c r="G365" s="714"/>
      <c r="H365" s="728"/>
      <c r="I365" s="1975"/>
      <c r="J365" s="1975"/>
      <c r="K365" s="1975"/>
      <c r="L365" s="714"/>
      <c r="M365" s="714"/>
      <c r="N365" s="710"/>
      <c r="O365" s="710"/>
    </row>
    <row r="366" spans="1:15" x14ac:dyDescent="0.2">
      <c r="C366" s="1975"/>
      <c r="D366" s="1975"/>
      <c r="E366" s="1975"/>
      <c r="F366" s="714"/>
      <c r="G366" s="714"/>
      <c r="H366" s="728"/>
      <c r="I366" s="1975"/>
      <c r="J366" s="1975"/>
      <c r="K366" s="1975"/>
      <c r="L366" s="714"/>
      <c r="M366" s="714"/>
      <c r="N366" s="710"/>
      <c r="O366" s="710"/>
    </row>
    <row r="367" spans="1:15" x14ac:dyDescent="0.2">
      <c r="C367" s="1975"/>
      <c r="D367" s="1975"/>
      <c r="E367" s="1975"/>
      <c r="F367" s="714"/>
      <c r="G367" s="714"/>
      <c r="H367" s="728"/>
      <c r="I367" s="1975"/>
      <c r="J367" s="1975"/>
      <c r="K367" s="1975"/>
      <c r="L367" s="714"/>
      <c r="M367" s="714"/>
      <c r="N367" s="710"/>
      <c r="O367" s="710"/>
    </row>
    <row r="368" spans="1:15" x14ac:dyDescent="0.2">
      <c r="C368" s="1975"/>
      <c r="D368" s="1975"/>
      <c r="E368" s="1975"/>
      <c r="F368" s="714"/>
      <c r="G368" s="714"/>
      <c r="H368" s="728"/>
      <c r="I368" s="1975"/>
      <c r="J368" s="1975"/>
      <c r="K368" s="1975"/>
      <c r="L368" s="714"/>
      <c r="M368" s="714"/>
      <c r="N368" s="710"/>
      <c r="O368" s="710"/>
    </row>
    <row r="369" spans="1:16" x14ac:dyDescent="0.2">
      <c r="C369" s="1975"/>
      <c r="D369" s="1975"/>
      <c r="E369" s="1975"/>
      <c r="F369" s="714"/>
      <c r="G369" s="714"/>
      <c r="H369" s="728"/>
      <c r="I369" s="1975"/>
      <c r="J369" s="1975"/>
      <c r="K369" s="1975"/>
      <c r="L369" s="714"/>
      <c r="M369" s="714"/>
      <c r="N369" s="710"/>
      <c r="O369" s="710"/>
    </row>
    <row r="370" spans="1:16" x14ac:dyDescent="0.2">
      <c r="C370" s="1975"/>
      <c r="D370" s="1975"/>
      <c r="E370" s="1975"/>
      <c r="F370" s="714"/>
      <c r="G370" s="714"/>
      <c r="H370" s="728"/>
      <c r="I370" s="1975"/>
      <c r="J370" s="1975"/>
      <c r="K370" s="1975"/>
      <c r="L370" s="714"/>
      <c r="M370" s="714"/>
      <c r="N370" s="710"/>
      <c r="O370" s="710"/>
    </row>
    <row r="371" spans="1:16" x14ac:dyDescent="0.2">
      <c r="C371" s="1975"/>
      <c r="D371" s="1975"/>
      <c r="E371" s="1975"/>
      <c r="F371" s="714"/>
      <c r="G371" s="714"/>
      <c r="H371" s="728"/>
      <c r="I371" s="1975"/>
      <c r="J371" s="1975"/>
      <c r="K371" s="1975"/>
      <c r="L371" s="714"/>
      <c r="M371" s="714"/>
      <c r="N371" s="710"/>
      <c r="O371" s="710"/>
    </row>
    <row r="372" spans="1:16" x14ac:dyDescent="0.2">
      <c r="C372" s="1975"/>
      <c r="D372" s="1975"/>
      <c r="E372" s="1975"/>
      <c r="F372" s="714"/>
      <c r="G372" s="714"/>
      <c r="H372" s="728"/>
      <c r="I372" s="1975"/>
      <c r="J372" s="1975"/>
      <c r="K372" s="1975"/>
      <c r="L372" s="714"/>
      <c r="M372" s="714"/>
      <c r="N372" s="710"/>
      <c r="O372" s="710"/>
    </row>
    <row r="373" spans="1:16" x14ac:dyDescent="0.2">
      <c r="C373" s="1975"/>
      <c r="D373" s="1975"/>
      <c r="E373" s="1975"/>
      <c r="F373" s="714"/>
      <c r="G373" s="714"/>
      <c r="H373" s="728"/>
      <c r="I373" s="1975"/>
      <c r="J373" s="1975"/>
      <c r="K373" s="1975"/>
      <c r="L373" s="714"/>
      <c r="M373" s="714"/>
      <c r="N373" s="710"/>
      <c r="O373" s="710"/>
    </row>
    <row r="374" spans="1:16" x14ac:dyDescent="0.2">
      <c r="C374" s="1975"/>
      <c r="D374" s="1975"/>
      <c r="E374" s="1975"/>
      <c r="F374" s="714"/>
      <c r="G374" s="714"/>
      <c r="J374" s="714"/>
      <c r="K374" s="714"/>
    </row>
    <row r="375" spans="1:16" x14ac:dyDescent="0.2">
      <c r="A375" s="709" t="s">
        <v>707</v>
      </c>
      <c r="C375" s="1975"/>
      <c r="D375" s="1975"/>
      <c r="E375" s="1975"/>
      <c r="F375" s="714"/>
      <c r="G375" s="714"/>
      <c r="J375" s="714"/>
      <c r="K375" s="714"/>
    </row>
    <row r="376" spans="1:16" x14ac:dyDescent="0.2">
      <c r="C376" s="1975"/>
      <c r="D376" s="1975"/>
      <c r="E376" s="1975"/>
      <c r="F376" s="714"/>
      <c r="G376" s="714"/>
      <c r="J376" s="714"/>
      <c r="K376" s="714"/>
    </row>
    <row r="377" spans="1:16" x14ac:dyDescent="0.2">
      <c r="C377" s="1975"/>
      <c r="D377" s="1975"/>
      <c r="E377" s="1975"/>
      <c r="F377" s="714"/>
      <c r="G377" s="714"/>
      <c r="J377" s="714"/>
      <c r="K377" s="714"/>
    </row>
    <row r="378" spans="1:16" x14ac:dyDescent="0.2">
      <c r="C378" s="712"/>
      <c r="D378" s="712"/>
      <c r="E378" s="712"/>
    </row>
    <row r="379" spans="1:16" x14ac:dyDescent="0.2">
      <c r="A379" s="632" t="s">
        <v>1059</v>
      </c>
      <c r="B379" s="632"/>
    </row>
    <row r="380" spans="1:16" ht="14" thickBot="1" x14ac:dyDescent="0.2">
      <c r="C380" s="499"/>
      <c r="D380" s="502"/>
      <c r="E380" s="503"/>
      <c r="F380" s="503"/>
      <c r="G380" s="504"/>
      <c r="H380" s="504" t="s">
        <v>1165</v>
      </c>
      <c r="I380" s="504" t="s">
        <v>1166</v>
      </c>
      <c r="K380" s="709"/>
      <c r="L380" s="709"/>
    </row>
    <row r="381" spans="1:16" x14ac:dyDescent="0.2">
      <c r="A381" s="709" t="s">
        <v>713</v>
      </c>
      <c r="D381" s="711"/>
      <c r="E381" s="1975"/>
      <c r="F381" s="1975"/>
      <c r="G381" s="1975"/>
      <c r="H381" s="714"/>
      <c r="I381" s="714"/>
      <c r="K381" s="709"/>
      <c r="L381" s="709"/>
      <c r="O381" s="710"/>
      <c r="P381" s="710"/>
    </row>
    <row r="382" spans="1:16" x14ac:dyDescent="0.2">
      <c r="D382" s="711"/>
      <c r="E382" s="1975"/>
      <c r="F382" s="1975"/>
      <c r="G382" s="1975"/>
      <c r="H382" s="714"/>
      <c r="I382" s="714"/>
      <c r="K382" s="709"/>
      <c r="L382" s="709"/>
      <c r="O382" s="710"/>
      <c r="P382" s="710"/>
    </row>
    <row r="383" spans="1:16" x14ac:dyDescent="0.2">
      <c r="D383" s="711"/>
      <c r="E383" s="1975"/>
      <c r="F383" s="1975"/>
      <c r="G383" s="1975"/>
      <c r="H383" s="714"/>
      <c r="I383" s="714"/>
      <c r="K383" s="709"/>
      <c r="L383" s="709"/>
      <c r="O383" s="710"/>
      <c r="P383" s="710"/>
    </row>
    <row r="384" spans="1:16" x14ac:dyDescent="0.2">
      <c r="D384" s="711"/>
      <c r="E384" s="1975"/>
      <c r="F384" s="1975"/>
      <c r="G384" s="1975"/>
      <c r="H384" s="714"/>
      <c r="I384" s="714"/>
      <c r="K384" s="709"/>
      <c r="L384" s="709"/>
      <c r="O384" s="710"/>
      <c r="P384" s="710"/>
    </row>
    <row r="385" spans="1:16" x14ac:dyDescent="0.2">
      <c r="D385" s="711"/>
      <c r="E385" s="1975"/>
      <c r="F385" s="1975"/>
      <c r="G385" s="1975"/>
      <c r="H385" s="714"/>
      <c r="I385" s="714"/>
      <c r="K385" s="709"/>
      <c r="L385" s="709"/>
      <c r="O385" s="710"/>
      <c r="P385" s="710"/>
    </row>
    <row r="386" spans="1:16" x14ac:dyDescent="0.2">
      <c r="D386" s="711"/>
      <c r="E386" s="1975"/>
      <c r="F386" s="1975"/>
      <c r="G386" s="1975"/>
      <c r="H386" s="714"/>
      <c r="I386" s="714"/>
      <c r="K386" s="709"/>
      <c r="L386" s="709"/>
      <c r="O386" s="710"/>
      <c r="P386" s="710"/>
    </row>
    <row r="387" spans="1:16" x14ac:dyDescent="0.2">
      <c r="D387" s="711"/>
      <c r="E387" s="1975"/>
      <c r="F387" s="1975"/>
      <c r="G387" s="1975"/>
      <c r="H387" s="714"/>
      <c r="I387" s="714"/>
      <c r="K387" s="709"/>
      <c r="L387" s="709"/>
      <c r="O387" s="710"/>
      <c r="P387" s="710"/>
    </row>
    <row r="388" spans="1:16" x14ac:dyDescent="0.2">
      <c r="D388" s="711"/>
      <c r="E388" s="1975"/>
      <c r="F388" s="1975"/>
      <c r="G388" s="1975"/>
      <c r="H388" s="714"/>
      <c r="I388" s="714"/>
      <c r="K388" s="709"/>
      <c r="L388" s="709"/>
      <c r="O388" s="710"/>
      <c r="P388" s="710"/>
    </row>
    <row r="389" spans="1:16" x14ac:dyDescent="0.2">
      <c r="D389" s="711"/>
      <c r="E389" s="1975"/>
      <c r="F389" s="1975"/>
      <c r="G389" s="1975"/>
      <c r="H389" s="714"/>
      <c r="I389" s="714"/>
      <c r="K389" s="709"/>
      <c r="L389" s="709"/>
      <c r="O389" s="710"/>
      <c r="P389" s="710"/>
    </row>
    <row r="390" spans="1:16" x14ac:dyDescent="0.2">
      <c r="D390" s="711"/>
      <c r="E390" s="1975"/>
      <c r="F390" s="1975"/>
      <c r="G390" s="1975"/>
      <c r="H390" s="714"/>
      <c r="I390" s="714"/>
      <c r="K390" s="709"/>
      <c r="L390" s="709"/>
      <c r="O390" s="710"/>
      <c r="P390" s="710"/>
    </row>
    <row r="391" spans="1:16" x14ac:dyDescent="0.2">
      <c r="D391" s="711"/>
      <c r="E391" s="1975"/>
      <c r="F391" s="1975"/>
      <c r="G391" s="1975"/>
      <c r="H391" s="714"/>
      <c r="I391" s="714"/>
      <c r="K391" s="709"/>
      <c r="L391" s="709"/>
      <c r="O391" s="710"/>
      <c r="P391" s="710"/>
    </row>
    <row r="392" spans="1:16" x14ac:dyDescent="0.2">
      <c r="D392" s="711"/>
      <c r="E392" s="1975"/>
      <c r="F392" s="1975"/>
      <c r="G392" s="1975"/>
      <c r="H392" s="714"/>
      <c r="I392" s="714"/>
      <c r="K392" s="709"/>
      <c r="L392" s="709"/>
      <c r="O392" s="710"/>
      <c r="P392" s="710"/>
    </row>
    <row r="393" spans="1:16" x14ac:dyDescent="0.2">
      <c r="D393" s="711"/>
      <c r="E393" s="1975"/>
      <c r="F393" s="1975"/>
      <c r="G393" s="1975"/>
      <c r="H393" s="714"/>
      <c r="I393" s="714"/>
      <c r="K393" s="709"/>
      <c r="L393" s="709"/>
      <c r="O393" s="710"/>
      <c r="P393" s="710"/>
    </row>
    <row r="394" spans="1:16" x14ac:dyDescent="0.2">
      <c r="D394" s="711"/>
      <c r="E394" s="1975"/>
      <c r="F394" s="1975"/>
      <c r="G394" s="1975"/>
      <c r="H394" s="714"/>
      <c r="I394" s="714"/>
      <c r="K394" s="709"/>
      <c r="L394" s="709"/>
      <c r="O394" s="710"/>
      <c r="P394" s="710"/>
    </row>
    <row r="395" spans="1:16" x14ac:dyDescent="0.2">
      <c r="D395" s="711"/>
      <c r="E395" s="1975"/>
      <c r="F395" s="1975"/>
      <c r="G395" s="1975"/>
      <c r="H395" s="714"/>
      <c r="I395" s="714"/>
      <c r="K395" s="709"/>
      <c r="L395" s="709"/>
      <c r="O395" s="710"/>
      <c r="P395" s="710"/>
    </row>
    <row r="396" spans="1:16" x14ac:dyDescent="0.2">
      <c r="D396" s="711"/>
      <c r="E396" s="1975"/>
      <c r="F396" s="1975"/>
      <c r="G396" s="1975"/>
      <c r="H396" s="714"/>
      <c r="I396" s="714"/>
      <c r="K396" s="709"/>
      <c r="L396" s="709"/>
      <c r="O396" s="710"/>
      <c r="P396" s="710"/>
    </row>
    <row r="397" spans="1:16" x14ac:dyDescent="0.2">
      <c r="A397" s="709" t="s">
        <v>721</v>
      </c>
      <c r="D397" s="711"/>
      <c r="E397" s="1975"/>
      <c r="F397" s="1975"/>
      <c r="G397" s="1975"/>
      <c r="H397" s="714"/>
      <c r="I397" s="714"/>
      <c r="K397" s="709"/>
      <c r="L397" s="709"/>
      <c r="O397" s="710"/>
      <c r="P397" s="710"/>
    </row>
    <row r="398" spans="1:16" x14ac:dyDescent="0.2">
      <c r="D398" s="711"/>
      <c r="E398" s="1975"/>
      <c r="F398" s="1975"/>
      <c r="G398" s="1975"/>
      <c r="H398" s="714"/>
      <c r="I398" s="714"/>
      <c r="K398" s="709"/>
      <c r="L398" s="709"/>
      <c r="O398" s="710"/>
      <c r="P398" s="710"/>
    </row>
    <row r="399" spans="1:16" x14ac:dyDescent="0.2">
      <c r="D399" s="711"/>
      <c r="E399" s="1975"/>
      <c r="F399" s="1975"/>
      <c r="G399" s="1975"/>
      <c r="H399" s="714"/>
      <c r="I399" s="714"/>
      <c r="K399" s="709"/>
      <c r="L399" s="709"/>
      <c r="O399" s="710"/>
      <c r="P399" s="710"/>
    </row>
    <row r="400" spans="1:16" x14ac:dyDescent="0.2">
      <c r="D400" s="711"/>
      <c r="E400" s="1975"/>
      <c r="F400" s="1975"/>
      <c r="G400" s="1975"/>
      <c r="H400" s="714"/>
      <c r="I400" s="714"/>
      <c r="K400" s="709"/>
      <c r="L400" s="709"/>
      <c r="O400" s="710"/>
      <c r="P400" s="710"/>
    </row>
    <row r="401" spans="1:16" x14ac:dyDescent="0.2">
      <c r="D401" s="711"/>
      <c r="E401" s="1975"/>
      <c r="F401" s="1975"/>
      <c r="G401" s="1975"/>
      <c r="H401" s="714"/>
      <c r="I401" s="714"/>
      <c r="K401" s="709"/>
      <c r="L401" s="709"/>
      <c r="O401" s="710"/>
      <c r="P401" s="710"/>
    </row>
    <row r="402" spans="1:16" x14ac:dyDescent="0.2">
      <c r="D402" s="711"/>
      <c r="E402" s="1975"/>
      <c r="F402" s="1975"/>
      <c r="G402" s="1975"/>
      <c r="H402" s="714"/>
      <c r="I402" s="714"/>
      <c r="K402" s="709"/>
      <c r="L402" s="709"/>
      <c r="O402" s="710"/>
      <c r="P402" s="710"/>
    </row>
    <row r="403" spans="1:16" x14ac:dyDescent="0.2">
      <c r="D403" s="711"/>
      <c r="E403" s="1975"/>
      <c r="F403" s="1975"/>
      <c r="G403" s="1975"/>
      <c r="H403" s="714"/>
      <c r="I403" s="714"/>
      <c r="K403" s="709"/>
      <c r="L403" s="709"/>
      <c r="O403" s="710"/>
      <c r="P403" s="710"/>
    </row>
    <row r="404" spans="1:16" x14ac:dyDescent="0.2">
      <c r="D404" s="711"/>
      <c r="E404" s="1975"/>
      <c r="F404" s="1975"/>
      <c r="G404" s="1975"/>
      <c r="H404" s="714"/>
      <c r="I404" s="714"/>
      <c r="K404" s="709"/>
      <c r="L404" s="709"/>
      <c r="O404" s="710"/>
      <c r="P404" s="710"/>
    </row>
    <row r="405" spans="1:16" x14ac:dyDescent="0.2">
      <c r="D405" s="711"/>
      <c r="E405" s="1975"/>
      <c r="F405" s="1975"/>
      <c r="G405" s="1975"/>
      <c r="H405" s="714"/>
      <c r="I405" s="714"/>
      <c r="K405" s="709"/>
      <c r="L405" s="709"/>
      <c r="O405" s="710"/>
      <c r="P405" s="710"/>
    </row>
    <row r="406" spans="1:16" x14ac:dyDescent="0.2">
      <c r="D406" s="711"/>
      <c r="E406" s="1975"/>
      <c r="F406" s="1975"/>
      <c r="G406" s="1975"/>
      <c r="H406" s="714"/>
      <c r="I406" s="714"/>
      <c r="K406" s="709"/>
      <c r="L406" s="709"/>
      <c r="O406" s="710"/>
      <c r="P406" s="710"/>
    </row>
    <row r="407" spans="1:16" x14ac:dyDescent="0.2">
      <c r="D407" s="711"/>
      <c r="E407" s="1975"/>
      <c r="F407" s="1975"/>
      <c r="G407" s="1975"/>
      <c r="H407" s="714"/>
      <c r="I407" s="714"/>
      <c r="K407" s="709"/>
      <c r="L407" s="709"/>
      <c r="O407" s="710"/>
      <c r="P407" s="710"/>
    </row>
    <row r="408" spans="1:16" x14ac:dyDescent="0.2">
      <c r="D408" s="711"/>
      <c r="E408" s="1975"/>
      <c r="F408" s="1975"/>
      <c r="G408" s="1975"/>
      <c r="H408" s="714"/>
      <c r="I408" s="714"/>
      <c r="K408" s="709"/>
      <c r="L408" s="709"/>
      <c r="O408" s="710"/>
      <c r="P408" s="710"/>
    </row>
    <row r="409" spans="1:16" x14ac:dyDescent="0.2">
      <c r="C409" s="724"/>
      <c r="D409" s="724"/>
      <c r="E409" s="1975"/>
      <c r="F409" s="1975"/>
      <c r="G409" s="1975"/>
      <c r="H409" s="714"/>
      <c r="I409" s="714"/>
      <c r="K409" s="709"/>
      <c r="L409" s="709"/>
      <c r="O409" s="710"/>
      <c r="P409" s="710"/>
    </row>
    <row r="410" spans="1:16" x14ac:dyDescent="0.2">
      <c r="D410" s="711"/>
      <c r="E410" s="1975"/>
      <c r="F410" s="1975"/>
      <c r="G410" s="1975"/>
      <c r="H410" s="714"/>
      <c r="I410" s="714"/>
      <c r="K410" s="709"/>
      <c r="L410" s="709"/>
      <c r="O410" s="710"/>
      <c r="P410" s="710"/>
    </row>
    <row r="411" spans="1:16" x14ac:dyDescent="0.2">
      <c r="D411" s="711"/>
      <c r="E411" s="1975"/>
      <c r="F411" s="1975"/>
      <c r="G411" s="1975"/>
      <c r="H411" s="714"/>
      <c r="I411" s="714"/>
      <c r="K411" s="709"/>
      <c r="L411" s="709"/>
      <c r="O411" s="710"/>
      <c r="P411" s="710"/>
    </row>
    <row r="412" spans="1:16" x14ac:dyDescent="0.2">
      <c r="D412" s="711"/>
      <c r="E412" s="1975"/>
      <c r="F412" s="1975"/>
      <c r="G412" s="1975"/>
      <c r="H412" s="714"/>
      <c r="I412" s="714"/>
      <c r="K412" s="709"/>
      <c r="L412" s="709"/>
      <c r="O412" s="710"/>
      <c r="P412" s="710"/>
    </row>
    <row r="413" spans="1:16" x14ac:dyDescent="0.2">
      <c r="A413" s="709" t="s">
        <v>772</v>
      </c>
      <c r="D413" s="711"/>
      <c r="E413" s="1975"/>
      <c r="F413" s="1975"/>
      <c r="G413" s="1975"/>
      <c r="H413" s="714"/>
      <c r="I413" s="714"/>
      <c r="K413" s="709"/>
      <c r="L413" s="709"/>
      <c r="O413" s="710"/>
      <c r="P413" s="710"/>
    </row>
    <row r="414" spans="1:16" x14ac:dyDescent="0.2">
      <c r="D414" s="711"/>
      <c r="E414" s="1975"/>
      <c r="F414" s="1975"/>
      <c r="G414" s="1975"/>
      <c r="H414" s="714"/>
      <c r="I414" s="714"/>
      <c r="K414" s="709"/>
      <c r="L414" s="709"/>
      <c r="O414" s="710"/>
      <c r="P414" s="710"/>
    </row>
    <row r="415" spans="1:16" x14ac:dyDescent="0.2">
      <c r="D415" s="711"/>
      <c r="E415" s="1975"/>
      <c r="F415" s="1975"/>
      <c r="G415" s="1975"/>
      <c r="H415" s="714"/>
      <c r="I415" s="714"/>
      <c r="K415" s="709"/>
      <c r="L415" s="709"/>
      <c r="O415" s="710"/>
      <c r="P415" s="710"/>
    </row>
    <row r="416" spans="1:16" x14ac:dyDescent="0.2">
      <c r="D416" s="711"/>
      <c r="E416" s="1975"/>
      <c r="F416" s="1975"/>
      <c r="G416" s="1975"/>
      <c r="H416" s="714"/>
      <c r="I416" s="714"/>
      <c r="K416" s="709"/>
      <c r="L416" s="709"/>
      <c r="O416" s="710"/>
      <c r="P416" s="710"/>
    </row>
    <row r="417" spans="1:16" x14ac:dyDescent="0.2">
      <c r="A417" s="709" t="s">
        <v>827</v>
      </c>
      <c r="D417" s="711"/>
      <c r="E417" s="1975"/>
      <c r="F417" s="1975"/>
      <c r="G417" s="1975"/>
      <c r="H417" s="714"/>
      <c r="I417" s="714"/>
      <c r="K417" s="709"/>
      <c r="L417" s="709"/>
      <c r="O417" s="710"/>
      <c r="P417" s="710"/>
    </row>
    <row r="418" spans="1:16" x14ac:dyDescent="0.2">
      <c r="D418" s="711"/>
      <c r="E418" s="1975"/>
      <c r="F418" s="1975"/>
      <c r="G418" s="1975"/>
      <c r="H418" s="714"/>
      <c r="I418" s="714"/>
      <c r="K418" s="709"/>
      <c r="L418" s="709"/>
      <c r="O418" s="710"/>
      <c r="P418" s="710"/>
    </row>
    <row r="419" spans="1:16" x14ac:dyDescent="0.2">
      <c r="D419" s="711"/>
      <c r="E419" s="1975"/>
      <c r="F419" s="1975"/>
      <c r="G419" s="1975"/>
      <c r="H419" s="714"/>
      <c r="I419" s="714"/>
      <c r="K419" s="709"/>
      <c r="L419" s="709"/>
      <c r="O419" s="710"/>
      <c r="P419" s="710"/>
    </row>
    <row r="420" spans="1:16" x14ac:dyDescent="0.2">
      <c r="A420" s="709" t="s">
        <v>925</v>
      </c>
      <c r="D420" s="711"/>
      <c r="E420" s="1975"/>
      <c r="F420" s="1975"/>
      <c r="G420" s="1975"/>
      <c r="H420" s="714"/>
      <c r="I420" s="714"/>
      <c r="K420" s="709"/>
      <c r="L420" s="709"/>
      <c r="O420" s="710"/>
      <c r="P420" s="710"/>
    </row>
    <row r="421" spans="1:16" x14ac:dyDescent="0.2">
      <c r="D421" s="711"/>
      <c r="E421" s="1975"/>
      <c r="F421" s="1975"/>
      <c r="G421" s="1975"/>
      <c r="H421" s="714"/>
      <c r="I421" s="714"/>
      <c r="K421" s="709"/>
      <c r="L421" s="709"/>
      <c r="O421" s="710"/>
      <c r="P421" s="710"/>
    </row>
    <row r="422" spans="1:16" x14ac:dyDescent="0.2">
      <c r="A422" s="709" t="s">
        <v>829</v>
      </c>
      <c r="D422" s="711"/>
      <c r="E422" s="1975"/>
      <c r="F422" s="1975"/>
      <c r="G422" s="1975"/>
      <c r="H422" s="714"/>
      <c r="I422" s="714"/>
      <c r="K422" s="709"/>
      <c r="L422" s="709"/>
      <c r="O422" s="710"/>
      <c r="P422" s="710"/>
    </row>
    <row r="423" spans="1:16" x14ac:dyDescent="0.2">
      <c r="D423" s="711"/>
      <c r="E423" s="1975"/>
      <c r="F423" s="1975"/>
      <c r="G423" s="1975"/>
      <c r="K423" s="709"/>
      <c r="L423" s="709"/>
      <c r="O423" s="710"/>
      <c r="P423" s="710"/>
    </row>
    <row r="424" spans="1:16" x14ac:dyDescent="0.2">
      <c r="A424" s="709" t="s">
        <v>206</v>
      </c>
      <c r="D424" s="711"/>
      <c r="E424" s="1975"/>
      <c r="F424" s="1975"/>
      <c r="G424" s="1975"/>
      <c r="H424" s="714"/>
      <c r="I424" s="714"/>
      <c r="K424" s="709"/>
      <c r="L424" s="709"/>
      <c r="O424" s="710"/>
      <c r="P424" s="710"/>
    </row>
    <row r="425" spans="1:16" x14ac:dyDescent="0.2">
      <c r="D425" s="711"/>
      <c r="E425" s="1975"/>
      <c r="F425" s="1975"/>
      <c r="G425" s="1975"/>
      <c r="H425" s="714"/>
      <c r="I425" s="714"/>
      <c r="K425" s="709"/>
      <c r="L425" s="709"/>
      <c r="O425" s="710"/>
      <c r="P425" s="710"/>
    </row>
    <row r="426" spans="1:16" x14ac:dyDescent="0.2">
      <c r="C426" s="724"/>
      <c r="D426" s="724"/>
      <c r="E426" s="1975"/>
      <c r="F426" s="1975"/>
      <c r="G426" s="1975"/>
      <c r="H426" s="714"/>
      <c r="I426" s="714"/>
      <c r="K426" s="709"/>
      <c r="L426" s="709"/>
      <c r="O426" s="710"/>
      <c r="P426" s="710"/>
    </row>
    <row r="427" spans="1:16" x14ac:dyDescent="0.2">
      <c r="D427" s="711"/>
      <c r="E427" s="1975"/>
      <c r="F427" s="1975"/>
      <c r="G427" s="1975"/>
      <c r="H427" s="714"/>
      <c r="I427" s="714"/>
      <c r="K427" s="709"/>
      <c r="L427" s="709"/>
      <c r="O427" s="710"/>
      <c r="P427" s="710"/>
    </row>
    <row r="428" spans="1:16" x14ac:dyDescent="0.2">
      <c r="D428" s="711"/>
      <c r="E428" s="1975"/>
      <c r="F428" s="1975"/>
      <c r="G428" s="1975"/>
      <c r="H428" s="714"/>
      <c r="I428" s="714"/>
      <c r="K428" s="709"/>
      <c r="L428" s="709"/>
      <c r="O428" s="710"/>
      <c r="P428" s="710"/>
    </row>
    <row r="429" spans="1:16" x14ac:dyDescent="0.2">
      <c r="D429" s="711"/>
      <c r="E429" s="1975"/>
      <c r="F429" s="1975"/>
      <c r="G429" s="1975"/>
      <c r="H429" s="714"/>
      <c r="I429" s="714"/>
      <c r="K429" s="709"/>
      <c r="L429" s="709"/>
      <c r="O429" s="710"/>
      <c r="P429" s="710"/>
    </row>
    <row r="430" spans="1:16" x14ac:dyDescent="0.2">
      <c r="A430" s="709" t="s">
        <v>207</v>
      </c>
      <c r="D430" s="711"/>
      <c r="E430" s="1975"/>
      <c r="F430" s="1975"/>
      <c r="G430" s="1975"/>
      <c r="H430" s="714"/>
      <c r="I430" s="714"/>
      <c r="K430" s="709"/>
      <c r="L430" s="709"/>
      <c r="O430" s="710"/>
      <c r="P430" s="710"/>
    </row>
    <row r="431" spans="1:16" x14ac:dyDescent="0.2">
      <c r="D431" s="711"/>
      <c r="E431" s="1975"/>
      <c r="F431" s="1975"/>
      <c r="G431" s="1975"/>
      <c r="H431" s="714"/>
      <c r="I431" s="714"/>
      <c r="K431" s="709"/>
      <c r="L431" s="709"/>
      <c r="O431" s="710"/>
      <c r="P431" s="710"/>
    </row>
    <row r="432" spans="1:16" x14ac:dyDescent="0.2">
      <c r="A432" s="709" t="s">
        <v>208</v>
      </c>
      <c r="D432" s="711"/>
      <c r="E432" s="1975"/>
      <c r="F432" s="1975"/>
      <c r="G432" s="1975"/>
      <c r="H432" s="714"/>
      <c r="I432" s="714"/>
      <c r="K432" s="709"/>
      <c r="L432" s="709"/>
      <c r="O432" s="710"/>
      <c r="P432" s="710"/>
    </row>
    <row r="433" spans="1:16" x14ac:dyDescent="0.2">
      <c r="D433" s="711"/>
      <c r="E433" s="1975"/>
      <c r="F433" s="1975"/>
      <c r="G433" s="1975"/>
      <c r="H433" s="714"/>
      <c r="I433" s="714"/>
      <c r="K433" s="709"/>
      <c r="L433" s="709"/>
      <c r="O433" s="710"/>
      <c r="P433" s="710"/>
    </row>
    <row r="434" spans="1:16" x14ac:dyDescent="0.2">
      <c r="D434" s="711"/>
      <c r="E434" s="1975"/>
      <c r="F434" s="1975"/>
      <c r="G434" s="1975"/>
      <c r="H434" s="714"/>
      <c r="I434" s="714"/>
      <c r="K434" s="709"/>
      <c r="L434" s="709"/>
      <c r="O434" s="710"/>
      <c r="P434" s="710"/>
    </row>
    <row r="435" spans="1:16" x14ac:dyDescent="0.2">
      <c r="A435" s="709" t="s">
        <v>238</v>
      </c>
      <c r="D435" s="711"/>
      <c r="E435" s="1975"/>
      <c r="F435" s="1975"/>
      <c r="G435" s="1975"/>
      <c r="H435" s="714"/>
      <c r="I435" s="714"/>
      <c r="K435" s="709"/>
      <c r="L435" s="709"/>
      <c r="O435" s="710"/>
      <c r="P435" s="710"/>
    </row>
    <row r="436" spans="1:16" x14ac:dyDescent="0.2">
      <c r="D436" s="711"/>
      <c r="E436" s="1975"/>
      <c r="F436" s="1975"/>
      <c r="G436" s="1975"/>
      <c r="H436" s="714"/>
      <c r="I436" s="714"/>
      <c r="K436" s="709"/>
      <c r="L436" s="709"/>
      <c r="O436" s="710"/>
      <c r="P436" s="710"/>
    </row>
    <row r="437" spans="1:16" x14ac:dyDescent="0.2">
      <c r="A437" s="709" t="s">
        <v>239</v>
      </c>
      <c r="D437" s="711"/>
      <c r="E437" s="1975"/>
      <c r="F437" s="1975"/>
      <c r="G437" s="1975"/>
      <c r="H437" s="714"/>
      <c r="I437" s="714"/>
      <c r="K437" s="709"/>
      <c r="L437" s="709"/>
      <c r="O437" s="710"/>
      <c r="P437" s="710"/>
    </row>
    <row r="438" spans="1:16" x14ac:dyDescent="0.2">
      <c r="D438" s="711"/>
      <c r="E438" s="1975"/>
      <c r="F438" s="1975"/>
      <c r="G438" s="1975"/>
      <c r="H438" s="714"/>
      <c r="I438" s="714"/>
      <c r="K438" s="709"/>
      <c r="L438" s="709"/>
      <c r="O438" s="710"/>
      <c r="P438" s="710"/>
    </row>
    <row r="439" spans="1:16" x14ac:dyDescent="0.2">
      <c r="D439" s="711"/>
      <c r="E439" s="1975"/>
      <c r="F439" s="1975"/>
      <c r="G439" s="1975"/>
      <c r="H439" s="714"/>
      <c r="I439" s="714"/>
      <c r="K439" s="709"/>
      <c r="L439" s="709"/>
      <c r="O439" s="710"/>
      <c r="P439" s="710"/>
    </row>
    <row r="440" spans="1:16" x14ac:dyDescent="0.2">
      <c r="A440" s="709" t="s">
        <v>929</v>
      </c>
      <c r="D440" s="711"/>
      <c r="E440" s="1975"/>
      <c r="F440" s="1975"/>
      <c r="G440" s="1975"/>
      <c r="H440" s="714"/>
      <c r="I440" s="714"/>
      <c r="K440" s="709"/>
      <c r="L440" s="709"/>
      <c r="O440" s="710"/>
      <c r="P440" s="710"/>
    </row>
    <row r="441" spans="1:16" x14ac:dyDescent="0.2">
      <c r="D441" s="711"/>
      <c r="E441" s="1975"/>
      <c r="F441" s="1975"/>
      <c r="G441" s="1975"/>
      <c r="H441" s="714"/>
      <c r="I441" s="714"/>
      <c r="K441" s="709"/>
      <c r="L441" s="709"/>
      <c r="O441" s="710"/>
      <c r="P441" s="710"/>
    </row>
    <row r="442" spans="1:16" x14ac:dyDescent="0.2">
      <c r="E442" s="1975"/>
      <c r="F442" s="1975"/>
      <c r="G442" s="1975"/>
    </row>
    <row r="443" spans="1:16" x14ac:dyDescent="0.2">
      <c r="A443" s="709" t="s">
        <v>2</v>
      </c>
      <c r="C443" s="709"/>
      <c r="D443" s="711"/>
      <c r="K443" s="709"/>
      <c r="M443" s="710"/>
    </row>
    <row r="444" spans="1:16" x14ac:dyDescent="0.2">
      <c r="C444" s="709"/>
      <c r="D444" s="711"/>
      <c r="K444" s="709"/>
      <c r="M444" s="710"/>
    </row>
    <row r="445" spans="1:16" x14ac:dyDescent="0.2">
      <c r="C445" s="709"/>
      <c r="D445" s="711"/>
      <c r="K445" s="709"/>
      <c r="M445" s="710"/>
    </row>
    <row r="446" spans="1:16" x14ac:dyDescent="0.2">
      <c r="C446" s="709"/>
      <c r="D446" s="711"/>
      <c r="K446" s="709"/>
      <c r="M446" s="710"/>
    </row>
    <row r="447" spans="1:16" x14ac:dyDescent="0.2">
      <c r="C447" s="709"/>
      <c r="D447" s="711"/>
      <c r="K447" s="709"/>
      <c r="M447" s="710"/>
    </row>
    <row r="449" spans="1:17" x14ac:dyDescent="0.2">
      <c r="A449" s="632" t="s">
        <v>867</v>
      </c>
      <c r="B449" s="632"/>
    </row>
    <row r="450" spans="1:17" x14ac:dyDescent="0.2">
      <c r="A450" s="415" t="s">
        <v>933</v>
      </c>
      <c r="D450" s="711"/>
      <c r="E450" s="711"/>
      <c r="F450" s="711"/>
      <c r="G450" s="711"/>
      <c r="H450" s="711"/>
      <c r="I450" s="714"/>
      <c r="J450" s="714"/>
      <c r="K450" s="709"/>
      <c r="L450" s="709"/>
      <c r="P450" s="710"/>
      <c r="Q450" s="710"/>
    </row>
    <row r="451" spans="1:17" x14ac:dyDescent="0.2">
      <c r="A451" s="415" t="s">
        <v>1060</v>
      </c>
      <c r="D451" s="711"/>
      <c r="E451" s="711"/>
      <c r="F451" s="711"/>
      <c r="G451" s="711"/>
      <c r="H451" s="711"/>
      <c r="I451" s="714"/>
      <c r="J451" s="714"/>
      <c r="K451" s="709"/>
      <c r="L451" s="709"/>
      <c r="P451" s="710"/>
      <c r="Q451" s="710"/>
    </row>
    <row r="452" spans="1:17" x14ac:dyDescent="0.2">
      <c r="A452" s="416" t="s">
        <v>232</v>
      </c>
      <c r="D452" s="711"/>
      <c r="E452" s="1975"/>
      <c r="F452" s="1975"/>
      <c r="G452" s="1975"/>
      <c r="H452" s="714"/>
      <c r="I452" s="714"/>
      <c r="K452" s="709"/>
      <c r="L452" s="709"/>
      <c r="O452" s="710"/>
      <c r="P452" s="710"/>
    </row>
    <row r="453" spans="1:17" x14ac:dyDescent="0.2">
      <c r="A453" s="416"/>
      <c r="D453" s="711"/>
      <c r="E453" s="1975"/>
      <c r="F453" s="1975"/>
      <c r="G453" s="1975"/>
      <c r="H453" s="714"/>
      <c r="I453" s="714"/>
      <c r="K453" s="709"/>
      <c r="L453" s="709"/>
      <c r="O453" s="710"/>
      <c r="P453" s="710"/>
    </row>
    <row r="454" spans="1:17" x14ac:dyDescent="0.2">
      <c r="A454" s="416"/>
      <c r="D454" s="711"/>
      <c r="E454" s="1975"/>
      <c r="F454" s="1975"/>
      <c r="G454" s="1975"/>
      <c r="H454" s="714"/>
      <c r="I454" s="714"/>
      <c r="K454" s="709"/>
      <c r="L454" s="709"/>
      <c r="O454" s="710"/>
      <c r="P454" s="710"/>
    </row>
    <row r="455" spans="1:17" x14ac:dyDescent="0.2">
      <c r="A455" s="417" t="s">
        <v>233</v>
      </c>
      <c r="D455" s="711"/>
      <c r="E455" s="1975"/>
      <c r="F455" s="1975"/>
      <c r="G455" s="1975"/>
      <c r="H455" s="714"/>
      <c r="I455" s="714"/>
      <c r="K455" s="709"/>
      <c r="L455" s="709"/>
      <c r="O455" s="710"/>
      <c r="P455" s="710"/>
    </row>
    <row r="456" spans="1:17" x14ac:dyDescent="0.2">
      <c r="A456" s="417"/>
      <c r="D456" s="711"/>
      <c r="E456" s="1975"/>
      <c r="F456" s="1975"/>
      <c r="G456" s="1975"/>
      <c r="H456" s="714"/>
      <c r="I456" s="714"/>
      <c r="K456" s="709"/>
      <c r="L456" s="709"/>
      <c r="O456" s="710"/>
      <c r="P456" s="710"/>
    </row>
    <row r="457" spans="1:17" x14ac:dyDescent="0.2">
      <c r="A457" s="417"/>
      <c r="D457" s="711"/>
      <c r="E457" s="1975"/>
      <c r="F457" s="1975"/>
      <c r="G457" s="1975"/>
      <c r="H457" s="714"/>
      <c r="I457" s="714"/>
      <c r="K457" s="709"/>
      <c r="L457" s="709"/>
      <c r="O457" s="710"/>
      <c r="P457" s="710"/>
    </row>
    <row r="458" spans="1:17" x14ac:dyDescent="0.2">
      <c r="A458" s="417"/>
      <c r="D458" s="711"/>
      <c r="E458" s="1975"/>
      <c r="F458" s="1975"/>
      <c r="G458" s="1975"/>
      <c r="H458" s="714"/>
      <c r="I458" s="714"/>
      <c r="K458" s="709"/>
      <c r="L458" s="709"/>
      <c r="O458" s="710"/>
      <c r="P458" s="710"/>
    </row>
    <row r="459" spans="1:17" x14ac:dyDescent="0.2">
      <c r="A459" s="416" t="s">
        <v>112</v>
      </c>
      <c r="D459" s="711"/>
      <c r="E459" s="1975"/>
      <c r="F459" s="1975"/>
      <c r="G459" s="1975"/>
      <c r="H459" s="714"/>
      <c r="I459" s="714"/>
      <c r="K459" s="709"/>
      <c r="L459" s="709"/>
      <c r="O459" s="710"/>
      <c r="P459" s="710"/>
    </row>
    <row r="460" spans="1:17" x14ac:dyDescent="0.2">
      <c r="A460" s="417"/>
      <c r="D460" s="711"/>
      <c r="E460" s="1975"/>
      <c r="F460" s="1975"/>
      <c r="G460" s="1975"/>
      <c r="H460" s="714"/>
      <c r="I460" s="714"/>
      <c r="K460" s="709"/>
      <c r="L460" s="709"/>
      <c r="O460" s="710"/>
      <c r="P460" s="710"/>
    </row>
    <row r="461" spans="1:17" x14ac:dyDescent="0.2">
      <c r="A461" s="417"/>
      <c r="C461" s="414"/>
      <c r="D461" s="714"/>
      <c r="E461" s="1975"/>
      <c r="F461" s="1975"/>
      <c r="G461" s="1975"/>
      <c r="J461" s="710"/>
      <c r="L461" s="709"/>
    </row>
    <row r="462" spans="1:17" x14ac:dyDescent="0.2">
      <c r="A462" s="417"/>
      <c r="D462" s="714"/>
      <c r="E462" s="1975"/>
      <c r="F462" s="1975"/>
      <c r="G462" s="1975"/>
      <c r="J462" s="710"/>
      <c r="L462" s="709"/>
    </row>
    <row r="463" spans="1:17" x14ac:dyDescent="0.2">
      <c r="A463" s="417" t="s">
        <v>174</v>
      </c>
      <c r="D463" s="714"/>
      <c r="E463" s="1975"/>
      <c r="F463" s="1975"/>
      <c r="G463" s="1975"/>
      <c r="J463" s="710"/>
      <c r="L463" s="709"/>
    </row>
    <row r="464" spans="1:17" x14ac:dyDescent="0.2">
      <c r="A464" s="417"/>
      <c r="D464" s="714"/>
      <c r="E464" s="1975"/>
      <c r="F464" s="1975"/>
      <c r="G464" s="1975"/>
      <c r="J464" s="710"/>
      <c r="L464" s="709"/>
    </row>
    <row r="465" spans="1:16" x14ac:dyDescent="0.2">
      <c r="A465" s="417"/>
      <c r="D465" s="714"/>
      <c r="E465" s="1975"/>
      <c r="F465" s="1975"/>
      <c r="G465" s="1975"/>
      <c r="J465" s="710"/>
      <c r="L465" s="709"/>
    </row>
    <row r="466" spans="1:16" x14ac:dyDescent="0.2">
      <c r="A466" s="445" t="s">
        <v>1061</v>
      </c>
      <c r="D466" s="714"/>
      <c r="E466" s="1975"/>
      <c r="F466" s="1975"/>
      <c r="G466" s="1975"/>
      <c r="J466" s="710"/>
      <c r="L466" s="709"/>
    </row>
    <row r="467" spans="1:16" x14ac:dyDescent="0.2">
      <c r="A467" s="417" t="s">
        <v>232</v>
      </c>
      <c r="D467" s="711"/>
      <c r="E467" s="1975"/>
      <c r="F467" s="1975"/>
      <c r="G467" s="1975"/>
      <c r="H467" s="714"/>
      <c r="I467" s="714"/>
      <c r="K467" s="709"/>
      <c r="L467" s="709"/>
      <c r="O467" s="710"/>
      <c r="P467" s="710"/>
    </row>
    <row r="468" spans="1:16" x14ac:dyDescent="0.2">
      <c r="A468" s="417"/>
      <c r="D468" s="711"/>
      <c r="E468" s="1975"/>
      <c r="F468" s="1975"/>
      <c r="G468" s="1975"/>
      <c r="H468" s="714"/>
      <c r="I468" s="714"/>
      <c r="K468" s="709"/>
      <c r="L468" s="709"/>
      <c r="O468" s="710"/>
      <c r="P468" s="710"/>
    </row>
    <row r="469" spans="1:16" x14ac:dyDescent="0.2">
      <c r="A469" s="417"/>
      <c r="D469" s="711"/>
      <c r="E469" s="1975"/>
      <c r="F469" s="1975"/>
      <c r="G469" s="1975"/>
      <c r="H469" s="714"/>
      <c r="I469" s="714"/>
      <c r="K469" s="709"/>
      <c r="L469" s="709"/>
      <c r="O469" s="710"/>
      <c r="P469" s="710"/>
    </row>
    <row r="470" spans="1:16" x14ac:dyDescent="0.2">
      <c r="A470" s="417"/>
      <c r="D470" s="711"/>
      <c r="E470" s="1975"/>
      <c r="F470" s="1975"/>
      <c r="G470" s="1975"/>
      <c r="H470" s="714"/>
      <c r="I470" s="714"/>
      <c r="K470" s="709"/>
      <c r="L470" s="709"/>
      <c r="O470" s="710"/>
      <c r="P470" s="710"/>
    </row>
    <row r="471" spans="1:16" x14ac:dyDescent="0.2">
      <c r="A471" s="417" t="s">
        <v>233</v>
      </c>
      <c r="D471" s="711"/>
      <c r="E471" s="1975"/>
      <c r="F471" s="1975"/>
      <c r="G471" s="1975"/>
      <c r="H471" s="714"/>
      <c r="I471" s="714"/>
      <c r="K471" s="709"/>
      <c r="L471" s="709"/>
      <c r="O471" s="710"/>
      <c r="P471" s="710"/>
    </row>
    <row r="472" spans="1:16" x14ac:dyDescent="0.2">
      <c r="A472" s="417"/>
      <c r="D472" s="711"/>
      <c r="E472" s="1975"/>
      <c r="F472" s="1975"/>
      <c r="G472" s="1975"/>
      <c r="H472" s="714"/>
      <c r="I472" s="714"/>
      <c r="K472" s="709"/>
      <c r="L472" s="709"/>
      <c r="O472" s="710"/>
      <c r="P472" s="710"/>
    </row>
    <row r="473" spans="1:16" x14ac:dyDescent="0.2">
      <c r="A473" s="417"/>
      <c r="D473" s="711"/>
      <c r="E473" s="1975"/>
      <c r="F473" s="1975"/>
      <c r="G473" s="1975"/>
      <c r="H473" s="714"/>
      <c r="I473" s="714"/>
      <c r="K473" s="709"/>
      <c r="L473" s="709"/>
      <c r="O473" s="710"/>
      <c r="P473" s="710"/>
    </row>
    <row r="474" spans="1:16" x14ac:dyDescent="0.2">
      <c r="A474" s="417" t="s">
        <v>112</v>
      </c>
      <c r="D474" s="711"/>
      <c r="E474" s="1975"/>
      <c r="F474" s="1975"/>
      <c r="G474" s="1975"/>
      <c r="H474" s="714"/>
      <c r="I474" s="714"/>
      <c r="K474" s="709"/>
      <c r="L474" s="709"/>
      <c r="O474" s="710"/>
      <c r="P474" s="710"/>
    </row>
    <row r="475" spans="1:16" x14ac:dyDescent="0.2">
      <c r="A475" s="417"/>
      <c r="D475" s="711"/>
      <c r="E475" s="1975"/>
      <c r="F475" s="1975"/>
      <c r="G475" s="1975"/>
      <c r="H475" s="714"/>
      <c r="I475" s="714"/>
      <c r="K475" s="709"/>
      <c r="L475" s="709"/>
      <c r="O475" s="710"/>
      <c r="P475" s="710"/>
    </row>
    <row r="476" spans="1:16" x14ac:dyDescent="0.2">
      <c r="A476" s="417"/>
      <c r="D476" s="711"/>
      <c r="E476" s="1975"/>
      <c r="F476" s="1975"/>
      <c r="G476" s="1975"/>
      <c r="H476" s="714"/>
      <c r="I476" s="714"/>
      <c r="K476" s="709"/>
      <c r="L476" s="709"/>
      <c r="O476" s="710"/>
      <c r="P476" s="710"/>
    </row>
    <row r="477" spans="1:16" x14ac:dyDescent="0.2">
      <c r="A477" s="417"/>
      <c r="D477" s="714"/>
      <c r="E477" s="1975"/>
      <c r="F477" s="1975"/>
      <c r="G477" s="1975"/>
      <c r="J477" s="710"/>
      <c r="L477" s="709"/>
    </row>
    <row r="478" spans="1:16" x14ac:dyDescent="0.2">
      <c r="A478" s="417" t="s">
        <v>174</v>
      </c>
      <c r="D478" s="714"/>
      <c r="E478" s="1975"/>
      <c r="F478" s="1975"/>
      <c r="G478" s="1975"/>
      <c r="J478" s="710"/>
      <c r="L478" s="709"/>
    </row>
    <row r="479" spans="1:16" x14ac:dyDescent="0.2">
      <c r="A479" s="417"/>
      <c r="D479" s="714"/>
      <c r="E479" s="1975"/>
      <c r="F479" s="1975"/>
      <c r="G479" s="1975"/>
      <c r="J479" s="710"/>
      <c r="L479" s="709"/>
    </row>
    <row r="480" spans="1:16" x14ac:dyDescent="0.2">
      <c r="A480" s="417"/>
      <c r="D480" s="714"/>
      <c r="E480" s="1975"/>
      <c r="F480" s="1975"/>
      <c r="G480" s="1975"/>
      <c r="J480" s="710"/>
      <c r="L480" s="709"/>
    </row>
    <row r="481" spans="1:16" x14ac:dyDescent="0.2">
      <c r="A481" s="445" t="s">
        <v>1062</v>
      </c>
      <c r="D481" s="714"/>
      <c r="E481" s="1975"/>
      <c r="F481" s="1975"/>
      <c r="G481" s="1975"/>
      <c r="J481" s="710"/>
      <c r="L481" s="709"/>
    </row>
    <row r="482" spans="1:16" x14ac:dyDescent="0.2">
      <c r="A482" s="417" t="s">
        <v>232</v>
      </c>
      <c r="D482" s="714"/>
      <c r="E482" s="1975"/>
      <c r="F482" s="1975"/>
      <c r="G482" s="1975"/>
      <c r="J482" s="710"/>
      <c r="L482" s="709"/>
    </row>
    <row r="483" spans="1:16" x14ac:dyDescent="0.2">
      <c r="A483" s="417"/>
      <c r="D483" s="714"/>
      <c r="E483" s="1975"/>
      <c r="F483" s="1975"/>
      <c r="G483" s="1975"/>
      <c r="J483" s="710"/>
      <c r="L483" s="709"/>
    </row>
    <row r="484" spans="1:16" x14ac:dyDescent="0.2">
      <c r="A484" s="417"/>
      <c r="D484" s="714"/>
      <c r="E484" s="1975"/>
      <c r="F484" s="1975"/>
      <c r="G484" s="1975"/>
      <c r="J484" s="710"/>
      <c r="L484" s="709"/>
    </row>
    <row r="485" spans="1:16" x14ac:dyDescent="0.2">
      <c r="A485" s="417"/>
      <c r="D485" s="714"/>
      <c r="E485" s="1975"/>
      <c r="F485" s="1975"/>
      <c r="G485" s="1975"/>
      <c r="J485" s="710"/>
      <c r="L485" s="709"/>
    </row>
    <row r="486" spans="1:16" x14ac:dyDescent="0.2">
      <c r="A486" s="417" t="s">
        <v>233</v>
      </c>
      <c r="D486" s="711"/>
      <c r="E486" s="1975"/>
      <c r="F486" s="1975"/>
      <c r="G486" s="1975"/>
      <c r="H486" s="714"/>
      <c r="I486" s="714"/>
      <c r="K486" s="709"/>
      <c r="L486" s="709"/>
      <c r="O486" s="710"/>
      <c r="P486" s="710"/>
    </row>
    <row r="487" spans="1:16" x14ac:dyDescent="0.2">
      <c r="A487" s="417"/>
      <c r="D487" s="711"/>
      <c r="E487" s="1975"/>
      <c r="F487" s="1975"/>
      <c r="G487" s="1975"/>
      <c r="H487" s="714"/>
      <c r="I487" s="714"/>
      <c r="K487" s="709"/>
      <c r="L487" s="709"/>
      <c r="O487" s="710"/>
      <c r="P487" s="710"/>
    </row>
    <row r="488" spans="1:16" x14ac:dyDescent="0.2">
      <c r="A488" s="417"/>
      <c r="D488" s="711"/>
      <c r="E488" s="1975"/>
      <c r="F488" s="1975"/>
      <c r="G488" s="1975"/>
      <c r="H488" s="714"/>
      <c r="I488" s="714"/>
      <c r="K488" s="709"/>
      <c r="L488" s="709"/>
      <c r="O488" s="710"/>
      <c r="P488" s="710"/>
    </row>
    <row r="489" spans="1:16" x14ac:dyDescent="0.2">
      <c r="A489" s="417" t="s">
        <v>112</v>
      </c>
      <c r="D489" s="711"/>
      <c r="E489" s="1975"/>
      <c r="F489" s="1975"/>
      <c r="G489" s="1975"/>
      <c r="H489" s="714"/>
      <c r="I489" s="714"/>
      <c r="K489" s="709"/>
      <c r="L489" s="709"/>
      <c r="O489" s="710"/>
      <c r="P489" s="710"/>
    </row>
    <row r="490" spans="1:16" x14ac:dyDescent="0.2">
      <c r="A490" s="417"/>
      <c r="D490" s="711"/>
      <c r="E490" s="1975"/>
      <c r="F490" s="1975"/>
      <c r="G490" s="1975"/>
      <c r="H490" s="714"/>
      <c r="I490" s="714"/>
      <c r="K490" s="709"/>
      <c r="L490" s="709"/>
      <c r="O490" s="710"/>
      <c r="P490" s="710"/>
    </row>
    <row r="491" spans="1:16" x14ac:dyDescent="0.2">
      <c r="A491" s="417"/>
      <c r="D491" s="711"/>
      <c r="E491" s="1975"/>
      <c r="F491" s="1975"/>
      <c r="G491" s="1975"/>
      <c r="H491" s="714"/>
      <c r="I491" s="714"/>
      <c r="K491" s="709"/>
      <c r="L491" s="709"/>
      <c r="O491" s="710"/>
      <c r="P491" s="710"/>
    </row>
    <row r="492" spans="1:16" x14ac:dyDescent="0.2">
      <c r="A492" s="417" t="s">
        <v>174</v>
      </c>
      <c r="D492" s="711"/>
      <c r="E492" s="1975"/>
      <c r="F492" s="1975"/>
      <c r="G492" s="1975"/>
      <c r="H492" s="714"/>
      <c r="I492" s="714"/>
      <c r="K492" s="709"/>
      <c r="L492" s="709"/>
      <c r="O492" s="710"/>
      <c r="P492" s="710"/>
    </row>
    <row r="493" spans="1:16" x14ac:dyDescent="0.2">
      <c r="A493" s="417"/>
      <c r="D493" s="711"/>
      <c r="E493" s="1975"/>
      <c r="F493" s="1975"/>
      <c r="G493" s="1975"/>
      <c r="H493" s="714"/>
      <c r="I493" s="714"/>
      <c r="K493" s="709"/>
      <c r="L493" s="709"/>
      <c r="O493" s="710"/>
      <c r="P493" s="710"/>
    </row>
    <row r="494" spans="1:16" x14ac:dyDescent="0.2">
      <c r="A494" s="417"/>
      <c r="D494" s="711"/>
      <c r="E494" s="1975"/>
      <c r="F494" s="1975"/>
      <c r="G494" s="1975"/>
      <c r="H494" s="714"/>
      <c r="I494" s="714"/>
      <c r="K494" s="709"/>
      <c r="L494" s="709"/>
      <c r="O494" s="710"/>
      <c r="P494" s="710"/>
    </row>
    <row r="495" spans="1:16" x14ac:dyDescent="0.2">
      <c r="A495" s="417"/>
      <c r="D495" s="711"/>
      <c r="E495" s="1975"/>
      <c r="F495" s="1975"/>
      <c r="G495" s="1975"/>
      <c r="H495" s="714"/>
      <c r="I495" s="714"/>
      <c r="K495" s="709"/>
      <c r="L495" s="709"/>
      <c r="O495" s="710"/>
      <c r="P495" s="710"/>
    </row>
    <row r="496" spans="1:16" x14ac:dyDescent="0.2">
      <c r="A496" s="445" t="s">
        <v>1063</v>
      </c>
      <c r="D496" s="711"/>
      <c r="E496" s="1975"/>
      <c r="F496" s="1975"/>
      <c r="G496" s="1975"/>
      <c r="H496" s="714"/>
      <c r="I496" s="714"/>
      <c r="K496" s="709"/>
      <c r="L496" s="709"/>
      <c r="O496" s="710"/>
      <c r="P496" s="710"/>
    </row>
    <row r="497" spans="1:16" x14ac:dyDescent="0.2">
      <c r="A497" s="417" t="s">
        <v>232</v>
      </c>
      <c r="D497" s="711"/>
      <c r="E497" s="1975"/>
      <c r="F497" s="1975"/>
      <c r="G497" s="1975"/>
      <c r="H497" s="714"/>
      <c r="I497" s="714"/>
      <c r="K497" s="709"/>
      <c r="L497" s="709"/>
      <c r="O497" s="710"/>
      <c r="P497" s="710"/>
    </row>
    <row r="498" spans="1:16" x14ac:dyDescent="0.2">
      <c r="A498" s="417"/>
      <c r="D498" s="711"/>
      <c r="E498" s="1975"/>
      <c r="F498" s="1975"/>
      <c r="G498" s="1975"/>
      <c r="H498" s="714"/>
      <c r="I498" s="714"/>
      <c r="K498" s="709"/>
      <c r="L498" s="709"/>
      <c r="O498" s="710"/>
      <c r="P498" s="710"/>
    </row>
    <row r="499" spans="1:16" x14ac:dyDescent="0.2">
      <c r="A499" s="417"/>
      <c r="D499" s="711"/>
      <c r="E499" s="1975"/>
      <c r="F499" s="1975"/>
      <c r="G499" s="1975"/>
      <c r="H499" s="714"/>
      <c r="I499" s="714"/>
      <c r="K499" s="709"/>
      <c r="L499" s="709"/>
      <c r="O499" s="710"/>
      <c r="P499" s="710"/>
    </row>
    <row r="500" spans="1:16" x14ac:dyDescent="0.2">
      <c r="A500" s="417"/>
      <c r="D500" s="711"/>
      <c r="E500" s="1975"/>
      <c r="F500" s="1975"/>
      <c r="G500" s="1975"/>
      <c r="H500" s="714"/>
      <c r="I500" s="714"/>
      <c r="K500" s="709"/>
      <c r="L500" s="709"/>
      <c r="O500" s="710"/>
      <c r="P500" s="710"/>
    </row>
    <row r="501" spans="1:16" x14ac:dyDescent="0.2">
      <c r="A501" s="417" t="s">
        <v>233</v>
      </c>
      <c r="D501" s="711"/>
      <c r="E501" s="1975"/>
      <c r="F501" s="1975"/>
      <c r="G501" s="1975"/>
      <c r="H501" s="714"/>
      <c r="I501" s="714"/>
      <c r="K501" s="709"/>
      <c r="L501" s="709"/>
      <c r="O501" s="710"/>
      <c r="P501" s="710"/>
    </row>
    <row r="502" spans="1:16" x14ac:dyDescent="0.2">
      <c r="A502" s="417"/>
      <c r="D502" s="711"/>
      <c r="E502" s="1975"/>
      <c r="F502" s="1975"/>
      <c r="G502" s="1975"/>
      <c r="H502" s="714"/>
      <c r="I502" s="714"/>
      <c r="K502" s="709"/>
      <c r="L502" s="709"/>
      <c r="O502" s="710"/>
      <c r="P502" s="710"/>
    </row>
    <row r="503" spans="1:16" x14ac:dyDescent="0.2">
      <c r="A503" s="417"/>
      <c r="D503" s="711"/>
      <c r="E503" s="1975"/>
      <c r="F503" s="1975"/>
      <c r="G503" s="1975"/>
      <c r="H503" s="714"/>
      <c r="I503" s="714"/>
      <c r="K503" s="709"/>
      <c r="L503" s="709"/>
      <c r="O503" s="710"/>
      <c r="P503" s="710"/>
    </row>
    <row r="504" spans="1:16" x14ac:dyDescent="0.2">
      <c r="A504" s="417"/>
      <c r="D504" s="711"/>
      <c r="E504" s="1975"/>
      <c r="F504" s="1975"/>
      <c r="G504" s="1975"/>
      <c r="H504" s="714"/>
      <c r="I504" s="714"/>
      <c r="K504" s="709"/>
      <c r="L504" s="709"/>
      <c r="O504" s="710"/>
      <c r="P504" s="710"/>
    </row>
    <row r="505" spans="1:16" x14ac:dyDescent="0.2">
      <c r="A505" s="417" t="s">
        <v>112</v>
      </c>
      <c r="D505" s="711"/>
      <c r="E505" s="1975"/>
      <c r="F505" s="1975"/>
      <c r="G505" s="1975"/>
      <c r="H505" s="714"/>
      <c r="I505" s="714"/>
      <c r="K505" s="709"/>
      <c r="L505" s="709"/>
      <c r="O505" s="710"/>
      <c r="P505" s="710"/>
    </row>
    <row r="506" spans="1:16" x14ac:dyDescent="0.2">
      <c r="A506" s="417"/>
      <c r="D506" s="711"/>
      <c r="E506" s="1975"/>
      <c r="F506" s="1975"/>
      <c r="G506" s="1975"/>
      <c r="H506" s="714"/>
      <c r="I506" s="714"/>
      <c r="K506" s="709"/>
      <c r="L506" s="709"/>
      <c r="O506" s="710"/>
      <c r="P506" s="710"/>
    </row>
    <row r="507" spans="1:16" x14ac:dyDescent="0.2">
      <c r="A507" s="417"/>
      <c r="D507" s="711"/>
      <c r="E507" s="1975"/>
      <c r="F507" s="1975"/>
      <c r="G507" s="1975"/>
      <c r="H507" s="714"/>
      <c r="I507" s="714"/>
      <c r="K507" s="709"/>
      <c r="L507" s="709"/>
      <c r="O507" s="710"/>
      <c r="P507" s="710"/>
    </row>
    <row r="508" spans="1:16" x14ac:dyDescent="0.2">
      <c r="A508" s="417"/>
      <c r="D508" s="711"/>
      <c r="E508" s="1975"/>
      <c r="F508" s="1975"/>
      <c r="G508" s="1975"/>
      <c r="H508" s="714"/>
      <c r="I508" s="714"/>
      <c r="K508" s="709"/>
      <c r="L508" s="709"/>
      <c r="O508" s="710"/>
      <c r="P508" s="710"/>
    </row>
    <row r="509" spans="1:16" x14ac:dyDescent="0.2">
      <c r="A509" s="417" t="s">
        <v>174</v>
      </c>
      <c r="D509" s="711"/>
      <c r="E509" s="1975"/>
      <c r="F509" s="1975"/>
      <c r="G509" s="1975"/>
      <c r="H509" s="714"/>
      <c r="I509" s="714"/>
      <c r="K509" s="709"/>
      <c r="L509" s="709"/>
      <c r="O509" s="710"/>
      <c r="P509" s="710"/>
    </row>
    <row r="510" spans="1:16" x14ac:dyDescent="0.2">
      <c r="A510" s="729"/>
      <c r="D510" s="711"/>
      <c r="E510" s="1975"/>
      <c r="F510" s="1975"/>
      <c r="G510" s="1975"/>
      <c r="H510" s="714"/>
      <c r="I510" s="714"/>
      <c r="K510" s="709"/>
      <c r="L510" s="709"/>
      <c r="O510" s="710"/>
      <c r="P510" s="710"/>
    </row>
    <row r="511" spans="1:16" x14ac:dyDescent="0.2">
      <c r="A511" s="729"/>
      <c r="D511" s="711"/>
      <c r="E511" s="1975"/>
      <c r="F511" s="1975"/>
      <c r="G511" s="1975"/>
      <c r="H511" s="714"/>
      <c r="I511" s="714"/>
      <c r="K511" s="709"/>
      <c r="L511" s="709"/>
      <c r="O511" s="710"/>
      <c r="P511" s="710"/>
    </row>
    <row r="512" spans="1:16" x14ac:dyDescent="0.2">
      <c r="A512" s="729"/>
      <c r="D512" s="711"/>
      <c r="E512" s="1975"/>
      <c r="F512" s="1975"/>
      <c r="G512" s="1975"/>
      <c r="H512" s="714"/>
      <c r="I512" s="714"/>
      <c r="K512" s="709"/>
      <c r="L512" s="709"/>
      <c r="O512" s="710"/>
      <c r="P512" s="710"/>
    </row>
    <row r="513" spans="1:16" x14ac:dyDescent="0.2">
      <c r="A513" s="729"/>
      <c r="D513" s="711"/>
      <c r="E513" s="1975"/>
      <c r="F513" s="1975"/>
      <c r="G513" s="1975"/>
      <c r="H513" s="714"/>
      <c r="I513" s="714"/>
      <c r="K513" s="709"/>
      <c r="L513" s="709"/>
      <c r="O513" s="710"/>
      <c r="P513" s="710"/>
    </row>
    <row r="514" spans="1:16" x14ac:dyDescent="0.2">
      <c r="A514" s="729"/>
      <c r="D514" s="711"/>
      <c r="E514" s="1975"/>
      <c r="F514" s="1975"/>
      <c r="G514" s="1975"/>
      <c r="H514" s="714"/>
      <c r="I514" s="714"/>
      <c r="K514" s="709"/>
      <c r="L514" s="709"/>
      <c r="O514" s="710"/>
      <c r="P514" s="710"/>
    </row>
    <row r="515" spans="1:16" x14ac:dyDescent="0.2">
      <c r="A515" s="729"/>
      <c r="D515" s="711"/>
      <c r="E515" s="711"/>
      <c r="F515" s="711"/>
      <c r="G515" s="711"/>
      <c r="H515" s="714"/>
      <c r="I515" s="714"/>
      <c r="K515" s="709"/>
      <c r="L515" s="709"/>
      <c r="O515" s="710"/>
      <c r="P515" s="710"/>
    </row>
    <row r="517" spans="1:16" x14ac:dyDescent="0.2">
      <c r="A517" s="730"/>
      <c r="B517" s="730"/>
      <c r="C517" s="730"/>
      <c r="D517" s="2295" t="s">
        <v>931</v>
      </c>
      <c r="E517" s="731" t="s">
        <v>937</v>
      </c>
      <c r="F517" s="731" t="s">
        <v>937</v>
      </c>
      <c r="G517" s="731" t="s">
        <v>937</v>
      </c>
      <c r="H517" s="732"/>
      <c r="I517" s="2297" t="s">
        <v>219</v>
      </c>
      <c r="J517" s="2297"/>
      <c r="K517" s="2297"/>
      <c r="L517" s="733" t="s">
        <v>332</v>
      </c>
      <c r="M517" s="733" t="s">
        <v>938</v>
      </c>
      <c r="N517" s="733" t="s">
        <v>939</v>
      </c>
    </row>
    <row r="518" spans="1:16" x14ac:dyDescent="0.2">
      <c r="A518" s="734"/>
      <c r="B518" s="734"/>
      <c r="C518" s="734"/>
      <c r="D518" s="2296"/>
      <c r="E518" s="735" t="s">
        <v>940</v>
      </c>
      <c r="F518" s="735" t="s">
        <v>941</v>
      </c>
      <c r="G518" s="735" t="s">
        <v>942</v>
      </c>
      <c r="H518" s="736"/>
      <c r="I518" s="735" t="s">
        <v>281</v>
      </c>
      <c r="J518" s="736"/>
      <c r="K518" s="735" t="s">
        <v>282</v>
      </c>
      <c r="L518" s="735"/>
      <c r="M518" s="737" t="s">
        <v>943</v>
      </c>
      <c r="N518" s="737" t="s">
        <v>235</v>
      </c>
    </row>
    <row r="519" spans="1:16" x14ac:dyDescent="0.2">
      <c r="A519" s="418" t="s">
        <v>281</v>
      </c>
      <c r="B519" s="418"/>
      <c r="C519" s="418"/>
      <c r="D519" s="738"/>
      <c r="E519" s="739"/>
      <c r="F519" s="738"/>
      <c r="G519" s="738"/>
      <c r="H519" s="740"/>
      <c r="I519" s="738"/>
      <c r="J519" s="740"/>
      <c r="K519" s="738"/>
      <c r="L519" s="738"/>
      <c r="M519" s="741"/>
      <c r="N519" s="741"/>
    </row>
    <row r="520" spans="1:16" x14ac:dyDescent="0.2">
      <c r="A520" s="419" t="s">
        <v>4</v>
      </c>
      <c r="B520" s="419"/>
      <c r="C520" s="419"/>
      <c r="D520" s="714">
        <v>4100000</v>
      </c>
      <c r="E520" s="742"/>
      <c r="F520" s="743"/>
      <c r="G520" s="743"/>
      <c r="H520" s="744"/>
      <c r="I520" s="743"/>
      <c r="J520" s="744"/>
      <c r="K520" s="743"/>
      <c r="L520" s="743"/>
      <c r="M520" s="745"/>
      <c r="N520" s="745"/>
    </row>
    <row r="521" spans="1:16" x14ac:dyDescent="0.2">
      <c r="A521" s="419" t="s">
        <v>944</v>
      </c>
      <c r="B521" s="419"/>
      <c r="C521" s="419"/>
      <c r="D521" s="714">
        <v>10000</v>
      </c>
      <c r="E521" s="742">
        <v>170000</v>
      </c>
      <c r="F521" s="743">
        <v>160000</v>
      </c>
      <c r="G521" s="743">
        <v>103000</v>
      </c>
      <c r="H521" s="744"/>
      <c r="I521" s="743"/>
      <c r="J521" s="744"/>
      <c r="K521" s="743"/>
      <c r="L521" s="743"/>
      <c r="M521" s="745"/>
      <c r="N521" s="745"/>
    </row>
    <row r="522" spans="1:16" x14ac:dyDescent="0.2">
      <c r="A522" s="419" t="s">
        <v>214</v>
      </c>
      <c r="B522" s="419"/>
      <c r="C522" s="419"/>
      <c r="D522" s="743">
        <v>59000</v>
      </c>
      <c r="E522" s="742"/>
      <c r="F522" s="743"/>
      <c r="G522" s="743"/>
      <c r="H522" s="744"/>
      <c r="I522" s="743"/>
      <c r="J522" s="744"/>
      <c r="K522" s="743"/>
      <c r="L522" s="743"/>
      <c r="M522" s="745"/>
      <c r="N522" s="745"/>
    </row>
    <row r="523" spans="1:16" x14ac:dyDescent="0.2">
      <c r="A523" s="419" t="s">
        <v>17</v>
      </c>
      <c r="B523" s="419"/>
      <c r="C523" s="419"/>
      <c r="D523" s="743">
        <v>600000</v>
      </c>
      <c r="E523" s="742">
        <v>414120</v>
      </c>
      <c r="F523" s="743">
        <v>609875</v>
      </c>
      <c r="G523" s="743">
        <v>711620</v>
      </c>
      <c r="H523" s="744"/>
      <c r="I523" s="743"/>
      <c r="J523" s="746"/>
      <c r="K523" s="743"/>
      <c r="L523" s="743"/>
      <c r="M523" s="745"/>
      <c r="N523" s="745"/>
    </row>
    <row r="524" spans="1:16" x14ac:dyDescent="0.2">
      <c r="A524" s="419" t="s">
        <v>945</v>
      </c>
      <c r="B524" s="419"/>
      <c r="C524" s="419"/>
      <c r="D524" s="743"/>
      <c r="E524" s="742"/>
      <c r="F524" s="743"/>
      <c r="G524" s="743"/>
      <c r="H524" s="746"/>
      <c r="I524" s="743"/>
      <c r="J524" s="746"/>
      <c r="K524" s="743"/>
      <c r="L524" s="743"/>
      <c r="M524" s="745"/>
      <c r="N524" s="745"/>
    </row>
    <row r="525" spans="1:16" x14ac:dyDescent="0.2">
      <c r="A525" s="419" t="s">
        <v>18</v>
      </c>
      <c r="B525" s="419"/>
      <c r="C525" s="419"/>
      <c r="D525" s="743">
        <v>3000</v>
      </c>
      <c r="E525" s="742">
        <v>13000</v>
      </c>
      <c r="F525" s="743">
        <v>8000</v>
      </c>
      <c r="G525" s="743">
        <v>12000</v>
      </c>
      <c r="H525" s="744"/>
      <c r="I525" s="743"/>
      <c r="J525" s="746"/>
      <c r="K525" s="743"/>
      <c r="L525" s="743"/>
      <c r="M525" s="745"/>
      <c r="N525" s="745"/>
    </row>
    <row r="526" spans="1:16" x14ac:dyDescent="0.2">
      <c r="A526" s="419" t="s">
        <v>19</v>
      </c>
      <c r="B526" s="419"/>
      <c r="C526" s="419"/>
      <c r="D526" s="743">
        <v>6000</v>
      </c>
      <c r="E526" s="742">
        <v>21000</v>
      </c>
      <c r="F526" s="743">
        <v>26700</v>
      </c>
      <c r="G526" s="743">
        <v>16000</v>
      </c>
      <c r="H526" s="744"/>
      <c r="I526" s="743"/>
      <c r="J526" s="746"/>
      <c r="K526" s="743"/>
      <c r="L526" s="743"/>
      <c r="M526" s="745"/>
      <c r="N526" s="745"/>
    </row>
    <row r="527" spans="1:16" x14ac:dyDescent="0.2">
      <c r="A527" s="419" t="s">
        <v>946</v>
      </c>
      <c r="B527" s="419"/>
      <c r="C527" s="419"/>
      <c r="D527" s="743"/>
      <c r="E527" s="742"/>
      <c r="F527" s="743"/>
      <c r="G527" s="743"/>
      <c r="H527" s="746"/>
      <c r="I527" s="743"/>
      <c r="J527" s="746"/>
      <c r="K527" s="743"/>
      <c r="L527" s="743"/>
      <c r="M527" s="745"/>
      <c r="N527" s="745"/>
    </row>
    <row r="528" spans="1:16" x14ac:dyDescent="0.2">
      <c r="A528" s="419" t="s">
        <v>934</v>
      </c>
      <c r="B528" s="419"/>
      <c r="C528" s="419"/>
      <c r="D528" s="743">
        <v>142890</v>
      </c>
      <c r="E528" s="742"/>
      <c r="F528" s="743"/>
      <c r="G528" s="743"/>
      <c r="H528" s="744"/>
      <c r="I528" s="743"/>
      <c r="J528" s="746"/>
      <c r="K528" s="743"/>
      <c r="L528" s="743"/>
      <c r="M528" s="745"/>
      <c r="N528" s="745"/>
    </row>
    <row r="529" spans="1:14" x14ac:dyDescent="0.2">
      <c r="A529" s="419" t="s">
        <v>935</v>
      </c>
      <c r="B529" s="419"/>
      <c r="C529" s="419"/>
      <c r="D529" s="743">
        <v>92700</v>
      </c>
      <c r="E529" s="742"/>
      <c r="F529" s="743"/>
      <c r="G529" s="743"/>
      <c r="H529" s="744"/>
      <c r="I529" s="743"/>
      <c r="J529" s="746"/>
      <c r="K529" s="743"/>
      <c r="L529" s="743"/>
      <c r="M529" s="745"/>
      <c r="N529" s="745"/>
    </row>
    <row r="530" spans="1:14" x14ac:dyDescent="0.2">
      <c r="A530" s="419"/>
      <c r="B530" s="419"/>
      <c r="C530" s="419"/>
      <c r="D530" s="743"/>
      <c r="E530" s="742"/>
      <c r="F530" s="743"/>
      <c r="G530" s="743"/>
      <c r="H530" s="744"/>
      <c r="I530" s="743"/>
      <c r="J530" s="746"/>
      <c r="K530" s="743"/>
      <c r="L530" s="743"/>
      <c r="M530" s="745"/>
      <c r="N530" s="745"/>
    </row>
    <row r="531" spans="1:14" x14ac:dyDescent="0.2">
      <c r="A531" s="419" t="s">
        <v>947</v>
      </c>
      <c r="B531" s="419"/>
      <c r="C531" s="419"/>
      <c r="D531" s="743">
        <v>542900</v>
      </c>
      <c r="E531" s="742"/>
      <c r="F531" s="743"/>
      <c r="G531" s="743"/>
      <c r="H531" s="744"/>
      <c r="I531" s="743"/>
      <c r="J531" s="746"/>
      <c r="K531" s="743"/>
      <c r="L531" s="743"/>
      <c r="M531" s="745"/>
      <c r="N531" s="745"/>
    </row>
    <row r="532" spans="1:14" x14ac:dyDescent="0.2">
      <c r="A532" s="419" t="s">
        <v>948</v>
      </c>
      <c r="B532" s="419"/>
      <c r="C532" s="419"/>
      <c r="D532" s="743">
        <v>3000</v>
      </c>
      <c r="E532" s="742">
        <v>600</v>
      </c>
      <c r="F532" s="743">
        <v>500</v>
      </c>
      <c r="G532" s="743">
        <v>400</v>
      </c>
      <c r="H532" s="744"/>
      <c r="I532" s="743"/>
      <c r="J532" s="746"/>
      <c r="K532" s="743"/>
      <c r="L532" s="743"/>
      <c r="M532" s="745"/>
      <c r="N532" s="745"/>
    </row>
    <row r="533" spans="1:14" x14ac:dyDescent="0.2">
      <c r="A533" s="419" t="s">
        <v>483</v>
      </c>
      <c r="B533" s="419"/>
      <c r="C533" s="419"/>
      <c r="D533" s="743">
        <v>200000</v>
      </c>
      <c r="E533" s="742">
        <v>160000</v>
      </c>
      <c r="F533" s="743">
        <v>190000</v>
      </c>
      <c r="G533" s="743">
        <v>15000</v>
      </c>
      <c r="H533" s="744"/>
      <c r="I533" s="743"/>
      <c r="J533" s="746"/>
      <c r="K533" s="743"/>
      <c r="L533" s="743"/>
      <c r="M533" s="745"/>
      <c r="N533" s="745"/>
    </row>
    <row r="534" spans="1:14" x14ac:dyDescent="0.2">
      <c r="A534" s="419" t="s">
        <v>949</v>
      </c>
      <c r="B534" s="419"/>
      <c r="C534" s="419"/>
      <c r="D534" s="743">
        <v>471000</v>
      </c>
      <c r="E534" s="742">
        <v>148000</v>
      </c>
      <c r="F534" s="743">
        <v>119000</v>
      </c>
      <c r="G534" s="743">
        <v>8000</v>
      </c>
      <c r="H534" s="744"/>
      <c r="I534" s="743"/>
      <c r="J534" s="746"/>
      <c r="K534" s="743"/>
      <c r="L534" s="743"/>
      <c r="M534" s="745"/>
      <c r="N534" s="745"/>
    </row>
    <row r="535" spans="1:14" x14ac:dyDescent="0.2">
      <c r="A535" s="419" t="s">
        <v>363</v>
      </c>
      <c r="B535" s="419"/>
      <c r="C535" s="419"/>
      <c r="D535" s="743"/>
      <c r="E535" s="742">
        <v>3315000</v>
      </c>
      <c r="F535" s="743">
        <v>2880000</v>
      </c>
      <c r="G535" s="743">
        <v>400000</v>
      </c>
      <c r="H535" s="744"/>
      <c r="I535" s="743"/>
      <c r="J535" s="744"/>
      <c r="K535" s="743"/>
      <c r="L535" s="743"/>
      <c r="M535" s="745"/>
      <c r="N535" s="745"/>
    </row>
    <row r="536" spans="1:14" x14ac:dyDescent="0.2">
      <c r="A536" s="419" t="s">
        <v>950</v>
      </c>
      <c r="B536" s="419"/>
      <c r="C536" s="419"/>
      <c r="D536" s="747"/>
      <c r="E536" s="748"/>
      <c r="F536" s="747"/>
      <c r="G536" s="747"/>
      <c r="H536" s="744"/>
      <c r="I536" s="743"/>
      <c r="J536" s="744"/>
      <c r="K536" s="743"/>
      <c r="L536" s="747"/>
      <c r="M536" s="749"/>
      <c r="N536" s="749"/>
    </row>
    <row r="537" spans="1:14" ht="16" x14ac:dyDescent="0.2">
      <c r="A537" s="419"/>
      <c r="B537" s="419"/>
      <c r="C537" s="419"/>
      <c r="D537" s="420">
        <f>SUM(D520:D536)</f>
        <v>6230490</v>
      </c>
      <c r="E537" s="421">
        <f>SUM(E520:E536)</f>
        <v>4241720</v>
      </c>
      <c r="F537" s="420">
        <f>SUM(F520:F536)</f>
        <v>3994075</v>
      </c>
      <c r="G537" s="420">
        <f>SUM(G520:G536)</f>
        <v>1266020</v>
      </c>
      <c r="H537" s="422"/>
      <c r="I537" s="743"/>
      <c r="J537" s="744"/>
      <c r="K537" s="743"/>
      <c r="L537" s="423"/>
      <c r="M537" s="423"/>
      <c r="N537" s="423"/>
    </row>
    <row r="538" spans="1:14" x14ac:dyDescent="0.2">
      <c r="A538" s="424" t="s">
        <v>282</v>
      </c>
      <c r="B538" s="424"/>
      <c r="C538" s="424"/>
      <c r="D538" s="743"/>
      <c r="E538" s="742"/>
      <c r="F538" s="743"/>
      <c r="G538" s="743"/>
      <c r="H538" s="744"/>
      <c r="I538" s="743"/>
      <c r="J538" s="744"/>
      <c r="K538" s="743"/>
      <c r="L538" s="743"/>
      <c r="M538" s="745"/>
      <c r="N538" s="745"/>
    </row>
    <row r="539" spans="1:14" x14ac:dyDescent="0.2">
      <c r="A539" s="419" t="s">
        <v>42</v>
      </c>
      <c r="B539" s="419"/>
      <c r="C539" s="419"/>
      <c r="D539" s="743">
        <v>5949490</v>
      </c>
      <c r="E539" s="742"/>
      <c r="F539" s="743"/>
      <c r="G539" s="743"/>
      <c r="H539" s="744"/>
      <c r="I539" s="743"/>
      <c r="J539" s="744"/>
      <c r="K539" s="743"/>
      <c r="L539" s="743"/>
      <c r="M539" s="745"/>
      <c r="N539" s="745"/>
    </row>
    <row r="540" spans="1:14" x14ac:dyDescent="0.2">
      <c r="A540" s="419" t="s">
        <v>931</v>
      </c>
      <c r="B540" s="419"/>
      <c r="C540" s="419"/>
      <c r="D540" s="743"/>
      <c r="E540" s="742">
        <v>142190</v>
      </c>
      <c r="F540" s="743">
        <v>90700</v>
      </c>
      <c r="G540" s="743">
        <v>542900</v>
      </c>
      <c r="H540" s="746"/>
      <c r="I540" s="750"/>
      <c r="J540" s="751"/>
      <c r="K540" s="743"/>
      <c r="L540" s="743"/>
      <c r="M540" s="745"/>
      <c r="N540" s="745"/>
    </row>
    <row r="541" spans="1:14" x14ac:dyDescent="0.2">
      <c r="A541" s="419"/>
      <c r="B541" s="419"/>
      <c r="C541" s="419"/>
      <c r="D541" s="743"/>
      <c r="E541" s="742"/>
      <c r="F541" s="743"/>
      <c r="G541" s="743"/>
      <c r="H541" s="746"/>
      <c r="I541" s="743"/>
      <c r="J541" s="744"/>
      <c r="K541" s="743"/>
      <c r="L541" s="743"/>
      <c r="M541" s="745"/>
      <c r="N541" s="745"/>
    </row>
    <row r="542" spans="1:14" x14ac:dyDescent="0.2">
      <c r="A542" s="419"/>
      <c r="B542" s="419"/>
      <c r="C542" s="419"/>
      <c r="D542" s="743"/>
      <c r="E542" s="742"/>
      <c r="F542" s="743"/>
      <c r="G542" s="743"/>
      <c r="H542" s="746"/>
      <c r="I542" s="743"/>
      <c r="J542" s="746"/>
      <c r="K542" s="743"/>
      <c r="L542" s="743"/>
      <c r="M542" s="745"/>
      <c r="N542" s="745"/>
    </row>
    <row r="543" spans="1:14" x14ac:dyDescent="0.2">
      <c r="A543" s="419" t="s">
        <v>109</v>
      </c>
      <c r="B543" s="419"/>
      <c r="C543" s="419"/>
      <c r="D543" s="743">
        <v>90000</v>
      </c>
      <c r="E543" s="742"/>
      <c r="F543" s="743"/>
      <c r="G543" s="743"/>
      <c r="H543" s="746"/>
      <c r="I543" s="743"/>
      <c r="J543" s="744"/>
      <c r="K543" s="743"/>
      <c r="L543" s="743"/>
      <c r="M543" s="745"/>
      <c r="N543" s="745"/>
    </row>
    <row r="544" spans="1:14" x14ac:dyDescent="0.2">
      <c r="A544" s="419" t="s">
        <v>951</v>
      </c>
      <c r="B544" s="419"/>
      <c r="C544" s="419"/>
      <c r="D544" s="743"/>
      <c r="E544" s="742"/>
      <c r="F544" s="743">
        <v>33300</v>
      </c>
      <c r="G544" s="743"/>
      <c r="H544" s="746"/>
      <c r="I544" s="743"/>
      <c r="J544" s="744"/>
      <c r="K544" s="743"/>
      <c r="L544" s="743"/>
      <c r="M544" s="745"/>
      <c r="N544" s="745"/>
    </row>
    <row r="545" spans="1:14" x14ac:dyDescent="0.2">
      <c r="A545" s="419" t="s">
        <v>24</v>
      </c>
      <c r="B545" s="419"/>
      <c r="C545" s="419"/>
      <c r="D545" s="743">
        <v>40000</v>
      </c>
      <c r="E545" s="742">
        <v>8000</v>
      </c>
      <c r="F545" s="743">
        <v>5000</v>
      </c>
      <c r="G545" s="743">
        <v>5100</v>
      </c>
      <c r="H545" s="746"/>
      <c r="I545" s="743"/>
      <c r="J545" s="744"/>
      <c r="K545" s="743"/>
      <c r="L545" s="743"/>
      <c r="M545" s="745"/>
      <c r="N545" s="745"/>
    </row>
    <row r="546" spans="1:14" x14ac:dyDescent="0.2">
      <c r="A546" s="2292" t="s">
        <v>952</v>
      </c>
      <c r="B546" s="2293"/>
      <c r="C546" s="2294"/>
      <c r="D546" s="743"/>
      <c r="E546" s="742">
        <v>5660</v>
      </c>
      <c r="F546" s="743">
        <v>8200</v>
      </c>
      <c r="G546" s="743">
        <v>5800</v>
      </c>
      <c r="H546" s="746"/>
      <c r="I546" s="743"/>
      <c r="J546" s="744"/>
      <c r="K546" s="743"/>
      <c r="L546" s="743"/>
      <c r="M546" s="745"/>
      <c r="N546" s="745"/>
    </row>
    <row r="547" spans="1:14" x14ac:dyDescent="0.2">
      <c r="A547" s="2298" t="s">
        <v>953</v>
      </c>
      <c r="B547" s="2299"/>
      <c r="C547" s="2300"/>
      <c r="D547" s="2301"/>
      <c r="E547" s="2302">
        <v>124120</v>
      </c>
      <c r="F547" s="2301">
        <v>199875</v>
      </c>
      <c r="G547" s="2301">
        <v>191620</v>
      </c>
      <c r="H547" s="746"/>
      <c r="I547" s="743"/>
      <c r="J547" s="744"/>
      <c r="K547" s="743"/>
      <c r="L547" s="743"/>
      <c r="M547" s="745"/>
      <c r="N547" s="745"/>
    </row>
    <row r="548" spans="1:14" x14ac:dyDescent="0.2">
      <c r="A548" s="2303" t="s">
        <v>954</v>
      </c>
      <c r="B548" s="2304"/>
      <c r="C548" s="2305"/>
      <c r="D548" s="2301"/>
      <c r="E548" s="2302"/>
      <c r="F548" s="2301"/>
      <c r="G548" s="2301"/>
      <c r="H548" s="746"/>
      <c r="I548" s="743"/>
      <c r="J548" s="744"/>
      <c r="K548" s="743"/>
      <c r="L548" s="743"/>
      <c r="M548" s="745"/>
      <c r="N548" s="745"/>
    </row>
    <row r="549" spans="1:14" x14ac:dyDescent="0.2">
      <c r="A549" s="419" t="s">
        <v>955</v>
      </c>
      <c r="B549" s="419"/>
      <c r="C549" s="419"/>
      <c r="D549" s="743">
        <v>150000</v>
      </c>
      <c r="E549" s="742"/>
      <c r="F549" s="743"/>
      <c r="G549" s="743"/>
      <c r="H549" s="746"/>
      <c r="I549" s="743"/>
      <c r="J549" s="744"/>
      <c r="K549" s="743"/>
      <c r="L549" s="743"/>
      <c r="M549" s="745"/>
      <c r="N549" s="745"/>
    </row>
    <row r="550" spans="1:14" x14ac:dyDescent="0.2">
      <c r="A550" s="419" t="s">
        <v>365</v>
      </c>
      <c r="B550" s="419"/>
      <c r="C550" s="419"/>
      <c r="D550" s="743"/>
      <c r="E550" s="742">
        <v>3900000</v>
      </c>
      <c r="F550" s="743">
        <v>3600000</v>
      </c>
      <c r="G550" s="743">
        <v>480000</v>
      </c>
      <c r="H550" s="744"/>
      <c r="I550" s="743"/>
      <c r="J550" s="744"/>
      <c r="K550" s="743"/>
      <c r="L550" s="743"/>
      <c r="M550" s="745"/>
      <c r="N550" s="745"/>
    </row>
    <row r="551" spans="1:14" x14ac:dyDescent="0.2">
      <c r="A551" s="419" t="s">
        <v>956</v>
      </c>
      <c r="B551" s="419"/>
      <c r="C551" s="419"/>
      <c r="D551" s="743">
        <v>1000</v>
      </c>
      <c r="E551" s="742">
        <v>61750</v>
      </c>
      <c r="F551" s="743">
        <v>57000</v>
      </c>
      <c r="G551" s="743">
        <v>40600</v>
      </c>
      <c r="H551" s="744"/>
      <c r="I551" s="743"/>
      <c r="J551" s="744"/>
      <c r="K551" s="743"/>
      <c r="L551" s="743"/>
      <c r="M551" s="745"/>
      <c r="N551" s="745"/>
    </row>
    <row r="552" spans="1:14" x14ac:dyDescent="0.2">
      <c r="A552" s="419" t="s">
        <v>950</v>
      </c>
      <c r="B552" s="419"/>
      <c r="C552" s="419"/>
      <c r="D552" s="747"/>
      <c r="E552" s="748"/>
      <c r="F552" s="747"/>
      <c r="G552" s="747"/>
      <c r="H552" s="744"/>
      <c r="I552" s="747"/>
      <c r="J552" s="744"/>
      <c r="K552" s="747"/>
      <c r="L552" s="747"/>
      <c r="M552" s="749"/>
      <c r="N552" s="749"/>
    </row>
    <row r="553" spans="1:14" ht="16" x14ac:dyDescent="0.2">
      <c r="A553" s="752"/>
      <c r="B553" s="752"/>
      <c r="C553" s="752"/>
      <c r="D553" s="420">
        <f>SUM(D539:D552)</f>
        <v>6230490</v>
      </c>
      <c r="E553" s="421">
        <f t="shared" ref="E553:G553" si="0">SUM(E539:E552)</f>
        <v>4241720</v>
      </c>
      <c r="F553" s="420">
        <f t="shared" si="0"/>
        <v>3994075</v>
      </c>
      <c r="G553" s="420">
        <f t="shared" si="0"/>
        <v>1266020</v>
      </c>
      <c r="H553" s="422"/>
      <c r="I553" s="420"/>
      <c r="J553" s="422"/>
      <c r="K553" s="420"/>
      <c r="L553" s="420"/>
      <c r="M553" s="423"/>
      <c r="N553" s="423"/>
    </row>
    <row r="555" spans="1:14" x14ac:dyDescent="0.2">
      <c r="C555" s="709"/>
      <c r="D555" s="711"/>
      <c r="K555" s="709"/>
      <c r="M555" s="710"/>
    </row>
    <row r="556" spans="1:14" x14ac:dyDescent="0.2">
      <c r="C556" s="709"/>
      <c r="D556" s="711"/>
      <c r="K556" s="709"/>
      <c r="M556" s="710"/>
    </row>
    <row r="557" spans="1:14" x14ac:dyDescent="0.2">
      <c r="C557" s="709"/>
      <c r="D557" s="711"/>
      <c r="K557" s="709"/>
      <c r="M557" s="710"/>
    </row>
    <row r="558" spans="1:14" x14ac:dyDescent="0.2">
      <c r="C558" s="709"/>
      <c r="D558" s="711"/>
      <c r="K558" s="709"/>
      <c r="M558" s="710"/>
    </row>
    <row r="559" spans="1:14" x14ac:dyDescent="0.2">
      <c r="C559" s="709"/>
      <c r="D559" s="711"/>
      <c r="K559" s="709"/>
      <c r="M559" s="710"/>
    </row>
    <row r="560" spans="1:14" x14ac:dyDescent="0.2">
      <c r="C560" s="709"/>
      <c r="D560" s="711"/>
      <c r="K560" s="709"/>
      <c r="M560" s="710"/>
    </row>
    <row r="561" spans="1:16" x14ac:dyDescent="0.2">
      <c r="C561" s="709"/>
      <c r="D561" s="711"/>
      <c r="K561" s="709"/>
      <c r="M561" s="710"/>
    </row>
    <row r="562" spans="1:16" x14ac:dyDescent="0.2">
      <c r="C562" s="709"/>
      <c r="D562" s="711"/>
      <c r="K562" s="709"/>
      <c r="M562" s="710"/>
    </row>
    <row r="563" spans="1:16" x14ac:dyDescent="0.2">
      <c r="C563" s="709"/>
      <c r="D563" s="711"/>
      <c r="K563" s="709"/>
      <c r="M563" s="710"/>
    </row>
    <row r="564" spans="1:16" x14ac:dyDescent="0.2">
      <c r="C564" s="709"/>
      <c r="D564" s="711"/>
      <c r="K564" s="709"/>
      <c r="M564" s="710"/>
    </row>
    <row r="565" spans="1:16" x14ac:dyDescent="0.2">
      <c r="C565" s="709"/>
      <c r="D565" s="711"/>
      <c r="K565" s="709"/>
      <c r="M565" s="710"/>
    </row>
    <row r="566" spans="1:16" x14ac:dyDescent="0.2">
      <c r="A566" s="551" t="s">
        <v>957</v>
      </c>
      <c r="B566" s="753"/>
      <c r="C566" s="709"/>
      <c r="D566" s="711"/>
      <c r="E566" s="714"/>
      <c r="F566" s="714"/>
      <c r="K566" s="709"/>
      <c r="M566" s="710"/>
    </row>
    <row r="567" spans="1:16" ht="14" thickBot="1" x14ac:dyDescent="0.2">
      <c r="C567" s="499"/>
      <c r="D567" s="502"/>
      <c r="E567" s="503"/>
      <c r="F567" s="503"/>
      <c r="G567" s="504"/>
      <c r="H567" s="504" t="s">
        <v>1165</v>
      </c>
      <c r="I567" s="504" t="s">
        <v>1166</v>
      </c>
      <c r="K567" s="709"/>
      <c r="L567" s="709"/>
    </row>
    <row r="568" spans="1:16" x14ac:dyDescent="0.2">
      <c r="B568" s="753"/>
      <c r="C568" s="709"/>
      <c r="D568" s="1975"/>
      <c r="E568" s="1975"/>
      <c r="F568" s="1975"/>
      <c r="G568" s="1975"/>
      <c r="H568" s="714"/>
      <c r="I568" s="714"/>
      <c r="K568" s="709"/>
      <c r="L568" s="709"/>
      <c r="O568" s="710"/>
      <c r="P568" s="710"/>
    </row>
    <row r="569" spans="1:16" x14ac:dyDescent="0.2">
      <c r="B569" s="753"/>
      <c r="C569" s="709"/>
      <c r="D569" s="1975"/>
      <c r="E569" s="1975"/>
      <c r="F569" s="1975"/>
      <c r="G569" s="1975"/>
      <c r="H569" s="714"/>
      <c r="I569" s="714"/>
      <c r="K569" s="709"/>
      <c r="L569" s="709"/>
      <c r="O569" s="710"/>
      <c r="P569" s="710"/>
    </row>
    <row r="570" spans="1:16" x14ac:dyDescent="0.2">
      <c r="B570" s="753"/>
      <c r="C570" s="709"/>
      <c r="D570" s="1975"/>
      <c r="E570" s="1975"/>
      <c r="F570" s="1975"/>
      <c r="G570" s="1975"/>
      <c r="H570" s="714"/>
      <c r="I570" s="714"/>
      <c r="K570" s="709"/>
      <c r="L570" s="709"/>
      <c r="O570" s="710"/>
      <c r="P570" s="710"/>
    </row>
    <row r="571" spans="1:16" x14ac:dyDescent="0.2">
      <c r="B571" s="753"/>
      <c r="C571" s="709"/>
      <c r="D571" s="1975"/>
      <c r="E571" s="1975"/>
      <c r="F571" s="1975"/>
      <c r="G571" s="1975"/>
      <c r="H571" s="714"/>
      <c r="I571" s="714"/>
      <c r="K571" s="709"/>
      <c r="L571" s="709"/>
      <c r="O571" s="710"/>
      <c r="P571" s="710"/>
    </row>
    <row r="572" spans="1:16" x14ac:dyDescent="0.2">
      <c r="B572" s="753"/>
      <c r="C572" s="709"/>
      <c r="D572" s="1975"/>
      <c r="E572" s="1975"/>
      <c r="F572" s="1975"/>
      <c r="G572" s="1975"/>
      <c r="H572" s="714"/>
      <c r="I572" s="714"/>
      <c r="K572" s="709"/>
      <c r="L572" s="709"/>
      <c r="O572" s="710"/>
      <c r="P572" s="710"/>
    </row>
    <row r="573" spans="1:16" x14ac:dyDescent="0.2">
      <c r="B573" s="753"/>
      <c r="C573" s="709"/>
      <c r="D573" s="1975"/>
      <c r="E573" s="1975"/>
      <c r="F573" s="1975"/>
      <c r="G573" s="1975"/>
      <c r="H573" s="714"/>
      <c r="I573" s="714"/>
      <c r="K573" s="709"/>
      <c r="L573" s="709"/>
      <c r="O573" s="710"/>
      <c r="P573" s="710"/>
    </row>
    <row r="574" spans="1:16" x14ac:dyDescent="0.2">
      <c r="B574" s="753"/>
      <c r="C574" s="709"/>
      <c r="D574" s="1975"/>
      <c r="E574" s="1975"/>
      <c r="F574" s="1975"/>
      <c r="G574" s="1975"/>
      <c r="H574" s="714"/>
      <c r="I574" s="714"/>
      <c r="K574" s="709"/>
      <c r="L574" s="709"/>
      <c r="O574" s="710"/>
      <c r="P574" s="710"/>
    </row>
    <row r="575" spans="1:16" x14ac:dyDescent="0.2">
      <c r="B575" s="753"/>
      <c r="C575" s="709"/>
      <c r="D575" s="1975"/>
      <c r="E575" s="1975"/>
      <c r="F575" s="1975"/>
      <c r="G575" s="1975"/>
      <c r="H575" s="714"/>
      <c r="I575" s="714"/>
      <c r="K575" s="709"/>
      <c r="L575" s="709"/>
      <c r="O575" s="710"/>
      <c r="P575" s="710"/>
    </row>
    <row r="576" spans="1:16" x14ac:dyDescent="0.2">
      <c r="B576" s="753"/>
      <c r="C576" s="709"/>
      <c r="D576" s="1975"/>
      <c r="E576" s="1975"/>
      <c r="F576" s="1975"/>
      <c r="G576" s="1975"/>
      <c r="H576" s="714"/>
      <c r="I576" s="714"/>
      <c r="K576" s="709"/>
      <c r="L576" s="709"/>
      <c r="O576" s="710"/>
      <c r="P576" s="710"/>
    </row>
    <row r="577" spans="2:16" x14ac:dyDescent="0.2">
      <c r="B577" s="753"/>
      <c r="C577" s="709"/>
      <c r="D577" s="1975"/>
      <c r="E577" s="1975"/>
      <c r="F577" s="1975"/>
      <c r="G577" s="1975"/>
      <c r="H577" s="714"/>
      <c r="I577" s="714"/>
      <c r="K577" s="709"/>
      <c r="L577" s="709"/>
      <c r="O577" s="710"/>
      <c r="P577" s="710"/>
    </row>
    <row r="578" spans="2:16" x14ac:dyDescent="0.2">
      <c r="B578" s="753"/>
      <c r="C578" s="709"/>
      <c r="D578" s="1975"/>
      <c r="E578" s="1975"/>
      <c r="F578" s="1975"/>
      <c r="G578" s="1975"/>
      <c r="H578" s="714"/>
      <c r="I578" s="714"/>
      <c r="K578" s="709"/>
      <c r="L578" s="709"/>
      <c r="O578" s="710"/>
      <c r="P578" s="710"/>
    </row>
    <row r="579" spans="2:16" x14ac:dyDescent="0.2">
      <c r="B579" s="753"/>
      <c r="C579" s="709"/>
      <c r="D579" s="1975"/>
      <c r="E579" s="1975"/>
      <c r="F579" s="1975"/>
      <c r="G579" s="1975"/>
      <c r="H579" s="714"/>
      <c r="I579" s="714"/>
      <c r="K579" s="709"/>
      <c r="L579" s="709"/>
      <c r="O579" s="710"/>
      <c r="P579" s="710"/>
    </row>
    <row r="580" spans="2:16" x14ac:dyDescent="0.2">
      <c r="B580" s="753"/>
      <c r="C580" s="709"/>
      <c r="D580" s="1975"/>
      <c r="E580" s="1975"/>
      <c r="F580" s="1975"/>
      <c r="G580" s="1975"/>
      <c r="H580" s="714"/>
      <c r="I580" s="714"/>
      <c r="K580" s="709"/>
      <c r="L580" s="709"/>
      <c r="O580" s="710"/>
      <c r="P580" s="710"/>
    </row>
    <row r="581" spans="2:16" x14ac:dyDescent="0.2">
      <c r="B581" s="753"/>
      <c r="C581" s="709"/>
      <c r="D581" s="1975"/>
      <c r="E581" s="1975"/>
      <c r="F581" s="1975"/>
      <c r="G581" s="1975"/>
      <c r="H581" s="714"/>
      <c r="I581" s="714"/>
      <c r="K581" s="709"/>
      <c r="L581" s="709"/>
      <c r="O581" s="710"/>
      <c r="P581" s="710"/>
    </row>
    <row r="582" spans="2:16" x14ac:dyDescent="0.2">
      <c r="B582" s="753"/>
      <c r="C582" s="709"/>
      <c r="D582" s="1975"/>
      <c r="E582" s="1975"/>
      <c r="F582" s="1975"/>
      <c r="G582" s="1975"/>
      <c r="H582" s="714"/>
      <c r="I582" s="714"/>
      <c r="K582" s="709"/>
      <c r="L582" s="709"/>
      <c r="O582" s="710"/>
      <c r="P582" s="710"/>
    </row>
    <row r="583" spans="2:16" x14ac:dyDescent="0.2">
      <c r="B583" s="753"/>
      <c r="C583" s="709"/>
      <c r="D583" s="1975"/>
      <c r="E583" s="1975"/>
      <c r="F583" s="1975"/>
      <c r="G583" s="1975"/>
      <c r="H583" s="714"/>
      <c r="I583" s="714"/>
      <c r="K583" s="709"/>
      <c r="L583" s="709"/>
      <c r="O583" s="710"/>
      <c r="P583" s="710"/>
    </row>
    <row r="584" spans="2:16" x14ac:dyDescent="0.2">
      <c r="B584" s="753"/>
      <c r="C584" s="709"/>
      <c r="D584" s="1975"/>
      <c r="E584" s="1975"/>
      <c r="F584" s="1975"/>
      <c r="G584" s="1975"/>
      <c r="H584" s="714"/>
      <c r="I584" s="714"/>
      <c r="K584" s="709"/>
      <c r="L584" s="709"/>
      <c r="O584" s="710"/>
      <c r="P584" s="710"/>
    </row>
    <row r="585" spans="2:16" x14ac:dyDescent="0.2">
      <c r="B585" s="753"/>
      <c r="C585" s="709"/>
      <c r="D585" s="1975"/>
      <c r="E585" s="1975"/>
      <c r="F585" s="1975"/>
      <c r="G585" s="1975"/>
      <c r="H585" s="714"/>
      <c r="I585" s="714"/>
      <c r="K585" s="709"/>
      <c r="L585" s="709"/>
      <c r="O585" s="710"/>
      <c r="P585" s="710"/>
    </row>
    <row r="586" spans="2:16" x14ac:dyDescent="0.2">
      <c r="B586" s="753"/>
      <c r="C586" s="709"/>
      <c r="D586" s="1975"/>
      <c r="E586" s="1975"/>
      <c r="F586" s="1975"/>
      <c r="G586" s="1975"/>
      <c r="H586" s="714"/>
      <c r="I586" s="714"/>
      <c r="K586" s="709"/>
      <c r="L586" s="709"/>
      <c r="O586" s="710"/>
      <c r="P586" s="710"/>
    </row>
    <row r="587" spans="2:16" x14ac:dyDescent="0.2">
      <c r="B587" s="753"/>
      <c r="C587" s="709"/>
      <c r="D587" s="1975"/>
      <c r="E587" s="1975"/>
      <c r="F587" s="1975"/>
      <c r="G587" s="1975"/>
      <c r="H587" s="714"/>
      <c r="I587" s="714"/>
      <c r="K587" s="709"/>
      <c r="L587" s="709"/>
      <c r="O587" s="710"/>
      <c r="P587" s="710"/>
    </row>
    <row r="588" spans="2:16" x14ac:dyDescent="0.2">
      <c r="B588" s="753"/>
      <c r="C588" s="709"/>
      <c r="D588" s="711"/>
      <c r="E588" s="711"/>
      <c r="F588" s="711"/>
      <c r="G588" s="711"/>
      <c r="H588" s="754"/>
      <c r="I588" s="729"/>
      <c r="K588" s="709"/>
      <c r="L588" s="709"/>
      <c r="O588" s="710"/>
      <c r="P588" s="710"/>
    </row>
    <row r="589" spans="2:16" x14ac:dyDescent="0.2">
      <c r="B589" s="753"/>
      <c r="C589" s="709"/>
      <c r="D589" s="711"/>
      <c r="E589" s="711"/>
      <c r="F589" s="711"/>
      <c r="G589" s="711"/>
      <c r="H589" s="714"/>
      <c r="I589" s="714"/>
      <c r="K589" s="709"/>
      <c r="L589" s="709"/>
      <c r="O589" s="710"/>
      <c r="P589" s="710"/>
    </row>
    <row r="590" spans="2:16" x14ac:dyDescent="0.2">
      <c r="B590" s="753"/>
      <c r="C590" s="709"/>
      <c r="D590" s="711"/>
      <c r="E590" s="711"/>
      <c r="F590" s="711"/>
      <c r="G590" s="711"/>
      <c r="H590" s="2291"/>
      <c r="I590" s="2291"/>
      <c r="K590" s="709"/>
      <c r="L590" s="709"/>
      <c r="O590" s="710"/>
      <c r="P590" s="710"/>
    </row>
    <row r="591" spans="2:16" x14ac:dyDescent="0.2">
      <c r="B591" s="753"/>
      <c r="C591" s="709"/>
      <c r="D591" s="711"/>
      <c r="E591" s="711"/>
      <c r="F591" s="711"/>
      <c r="G591" s="711"/>
      <c r="H591" s="2291"/>
      <c r="I591" s="2291"/>
      <c r="K591" s="709"/>
      <c r="L591" s="709"/>
      <c r="O591" s="710"/>
      <c r="P591" s="710"/>
    </row>
    <row r="592" spans="2:16" x14ac:dyDescent="0.2">
      <c r="B592" s="753"/>
      <c r="C592" s="709"/>
      <c r="D592" s="711"/>
      <c r="E592" s="711"/>
      <c r="F592" s="711"/>
      <c r="G592" s="711"/>
      <c r="H592" s="714"/>
      <c r="I592" s="714"/>
      <c r="K592" s="709"/>
      <c r="L592" s="709"/>
      <c r="O592" s="710"/>
      <c r="P592" s="710"/>
    </row>
  </sheetData>
  <mergeCells count="530">
    <mergeCell ref="D63:G63"/>
    <mergeCell ref="D58:G58"/>
    <mergeCell ref="D59:G59"/>
    <mergeCell ref="D60:G60"/>
    <mergeCell ref="D61:G61"/>
    <mergeCell ref="D62:G62"/>
    <mergeCell ref="D47:G47"/>
    <mergeCell ref="D48:G48"/>
    <mergeCell ref="D55:G55"/>
    <mergeCell ref="D56:G56"/>
    <mergeCell ref="D57:G57"/>
    <mergeCell ref="D42:G42"/>
    <mergeCell ref="D43:G43"/>
    <mergeCell ref="D44:G44"/>
    <mergeCell ref="D45:G45"/>
    <mergeCell ref="D46:G46"/>
    <mergeCell ref="D37:G37"/>
    <mergeCell ref="D38:G38"/>
    <mergeCell ref="D39:G39"/>
    <mergeCell ref="D40:G40"/>
    <mergeCell ref="D41:G41"/>
    <mergeCell ref="D27:G27"/>
    <mergeCell ref="D33:G33"/>
    <mergeCell ref="D34:G34"/>
    <mergeCell ref="D35:G35"/>
    <mergeCell ref="D36:G36"/>
    <mergeCell ref="D112:G112"/>
    <mergeCell ref="D113:G113"/>
    <mergeCell ref="D114:G114"/>
    <mergeCell ref="D7:G7"/>
    <mergeCell ref="D21:G21"/>
    <mergeCell ref="D22:G22"/>
    <mergeCell ref="D26:G26"/>
    <mergeCell ref="D107:G107"/>
    <mergeCell ref="D108:G108"/>
    <mergeCell ref="D109:G109"/>
    <mergeCell ref="D110:G110"/>
    <mergeCell ref="D111:G111"/>
    <mergeCell ref="D102:G102"/>
    <mergeCell ref="D103:G103"/>
    <mergeCell ref="D104:G104"/>
    <mergeCell ref="D105:G105"/>
    <mergeCell ref="D106:G106"/>
    <mergeCell ref="D97:G97"/>
    <mergeCell ref="D98:G98"/>
    <mergeCell ref="D6:G6"/>
    <mergeCell ref="D8:G8"/>
    <mergeCell ref="D9:G9"/>
    <mergeCell ref="D10:G10"/>
    <mergeCell ref="D11:G11"/>
    <mergeCell ref="D17:G17"/>
    <mergeCell ref="D18:G18"/>
    <mergeCell ref="D19:G19"/>
    <mergeCell ref="D20:G20"/>
    <mergeCell ref="D99:G99"/>
    <mergeCell ref="D100:G100"/>
    <mergeCell ref="D101:G101"/>
    <mergeCell ref="D92:G92"/>
    <mergeCell ref="D93:G93"/>
    <mergeCell ref="D94:G94"/>
    <mergeCell ref="D95:G95"/>
    <mergeCell ref="D96:G96"/>
    <mergeCell ref="D87:G87"/>
    <mergeCell ref="D88:G88"/>
    <mergeCell ref="D89:G89"/>
    <mergeCell ref="D90:G90"/>
    <mergeCell ref="D91:G91"/>
    <mergeCell ref="D82:G82"/>
    <mergeCell ref="D83:G83"/>
    <mergeCell ref="D84:G84"/>
    <mergeCell ref="D85:G85"/>
    <mergeCell ref="D86:G86"/>
    <mergeCell ref="D158:G158"/>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153:G153"/>
    <mergeCell ref="D154:G154"/>
    <mergeCell ref="D155:G155"/>
    <mergeCell ref="D156:G156"/>
    <mergeCell ref="D157:G157"/>
    <mergeCell ref="D148:G148"/>
    <mergeCell ref="D149:G149"/>
    <mergeCell ref="D150:G150"/>
    <mergeCell ref="D151:G151"/>
    <mergeCell ref="D152:G152"/>
    <mergeCell ref="D143:G143"/>
    <mergeCell ref="D144:G144"/>
    <mergeCell ref="D145:G145"/>
    <mergeCell ref="D146:G146"/>
    <mergeCell ref="D147:G147"/>
    <mergeCell ref="D138:G138"/>
    <mergeCell ref="D139:G139"/>
    <mergeCell ref="D140:G140"/>
    <mergeCell ref="D141:G141"/>
    <mergeCell ref="D142:G142"/>
    <mergeCell ref="D133:G133"/>
    <mergeCell ref="D134:G134"/>
    <mergeCell ref="D135:G135"/>
    <mergeCell ref="D136:G136"/>
    <mergeCell ref="D137:G137"/>
    <mergeCell ref="D227:G22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222:G222"/>
    <mergeCell ref="D223:G223"/>
    <mergeCell ref="D224:G224"/>
    <mergeCell ref="D225:G225"/>
    <mergeCell ref="D226:G226"/>
    <mergeCell ref="D217:G217"/>
    <mergeCell ref="D218:G218"/>
    <mergeCell ref="D219:G219"/>
    <mergeCell ref="D220:G220"/>
    <mergeCell ref="D221:G221"/>
    <mergeCell ref="D212:G212"/>
    <mergeCell ref="D213:G213"/>
    <mergeCell ref="D214:G214"/>
    <mergeCell ref="D215:G215"/>
    <mergeCell ref="D216:G216"/>
    <mergeCell ref="D207:G207"/>
    <mergeCell ref="D208:G208"/>
    <mergeCell ref="D209:G209"/>
    <mergeCell ref="D210:G210"/>
    <mergeCell ref="D211:G211"/>
    <mergeCell ref="D202:G202"/>
    <mergeCell ref="D203:G203"/>
    <mergeCell ref="D204:G204"/>
    <mergeCell ref="D205:G205"/>
    <mergeCell ref="D206:G206"/>
    <mergeCell ref="D197:G197"/>
    <mergeCell ref="D198:G198"/>
    <mergeCell ref="D199:G199"/>
    <mergeCell ref="D200:G200"/>
    <mergeCell ref="D201:G201"/>
    <mergeCell ref="D192:G192"/>
    <mergeCell ref="D193:G193"/>
    <mergeCell ref="D194:G194"/>
    <mergeCell ref="D195:G195"/>
    <mergeCell ref="D196:G196"/>
    <mergeCell ref="D187:G187"/>
    <mergeCell ref="D188:G188"/>
    <mergeCell ref="D189:G189"/>
    <mergeCell ref="D190:G190"/>
    <mergeCell ref="D191:G191"/>
    <mergeCell ref="D182:G182"/>
    <mergeCell ref="D183:G183"/>
    <mergeCell ref="D184:G184"/>
    <mergeCell ref="D185:G185"/>
    <mergeCell ref="D186:G186"/>
    <mergeCell ref="D177:G177"/>
    <mergeCell ref="D178:G178"/>
    <mergeCell ref="D179:G179"/>
    <mergeCell ref="D180:G180"/>
    <mergeCell ref="D181:G181"/>
    <mergeCell ref="D279:G279"/>
    <mergeCell ref="D163:G163"/>
    <mergeCell ref="D162:G162"/>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274:G274"/>
    <mergeCell ref="D275:G275"/>
    <mergeCell ref="D276:G276"/>
    <mergeCell ref="D277:G277"/>
    <mergeCell ref="D278:G278"/>
    <mergeCell ref="D269:G269"/>
    <mergeCell ref="D270:G270"/>
    <mergeCell ref="D271:G271"/>
    <mergeCell ref="D272:G272"/>
    <mergeCell ref="D273:G273"/>
    <mergeCell ref="D264:G264"/>
    <mergeCell ref="D265:G265"/>
    <mergeCell ref="D266:G266"/>
    <mergeCell ref="D267:G267"/>
    <mergeCell ref="D268:G268"/>
    <mergeCell ref="D259:G259"/>
    <mergeCell ref="D260:G260"/>
    <mergeCell ref="D261:G261"/>
    <mergeCell ref="D262:G262"/>
    <mergeCell ref="D263:G263"/>
    <mergeCell ref="D254:G254"/>
    <mergeCell ref="D255:G255"/>
    <mergeCell ref="D256:G256"/>
    <mergeCell ref="D257:G257"/>
    <mergeCell ref="D258:G258"/>
    <mergeCell ref="D249:G249"/>
    <mergeCell ref="D250:G250"/>
    <mergeCell ref="D251:G251"/>
    <mergeCell ref="D252:G252"/>
    <mergeCell ref="D253:G253"/>
    <mergeCell ref="D244:G244"/>
    <mergeCell ref="D245:G245"/>
    <mergeCell ref="D246:G246"/>
    <mergeCell ref="D247:G247"/>
    <mergeCell ref="D248:G248"/>
    <mergeCell ref="D240:G240"/>
    <mergeCell ref="D239:G239"/>
    <mergeCell ref="D241:G241"/>
    <mergeCell ref="D242:G242"/>
    <mergeCell ref="D243:G243"/>
    <mergeCell ref="C321:F321"/>
    <mergeCell ref="C322:F322"/>
    <mergeCell ref="C323:F323"/>
    <mergeCell ref="C324:F324"/>
    <mergeCell ref="C325:F325"/>
    <mergeCell ref="C316:F316"/>
    <mergeCell ref="C317:F317"/>
    <mergeCell ref="C318:F318"/>
    <mergeCell ref="C319:F319"/>
    <mergeCell ref="C320:F320"/>
    <mergeCell ref="C311:F311"/>
    <mergeCell ref="C312:F312"/>
    <mergeCell ref="C313:F313"/>
    <mergeCell ref="C314:F314"/>
    <mergeCell ref="C315:F315"/>
    <mergeCell ref="C306:F306"/>
    <mergeCell ref="C307:F307"/>
    <mergeCell ref="C308:F308"/>
    <mergeCell ref="C309:F309"/>
    <mergeCell ref="C310:F310"/>
    <mergeCell ref="C301:F301"/>
    <mergeCell ref="C302:F302"/>
    <mergeCell ref="C303:F303"/>
    <mergeCell ref="C304:F304"/>
    <mergeCell ref="C305:F305"/>
    <mergeCell ref="C296:F296"/>
    <mergeCell ref="C297:F297"/>
    <mergeCell ref="C298:F298"/>
    <mergeCell ref="C299:F299"/>
    <mergeCell ref="C300:F300"/>
    <mergeCell ref="I371:K371"/>
    <mergeCell ref="I372:K372"/>
    <mergeCell ref="I373:K373"/>
    <mergeCell ref="C284:F284"/>
    <mergeCell ref="C283:F283"/>
    <mergeCell ref="C285:F285"/>
    <mergeCell ref="C286:F286"/>
    <mergeCell ref="C287:F287"/>
    <mergeCell ref="C288:F288"/>
    <mergeCell ref="C289:F289"/>
    <mergeCell ref="C290:F290"/>
    <mergeCell ref="C291:F291"/>
    <mergeCell ref="C292:F292"/>
    <mergeCell ref="C293:F293"/>
    <mergeCell ref="C294:F294"/>
    <mergeCell ref="C295:F29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C373:E373"/>
    <mergeCell ref="C374:E374"/>
    <mergeCell ref="C375:E375"/>
    <mergeCell ref="C376:E376"/>
    <mergeCell ref="C377:E377"/>
    <mergeCell ref="C368:E368"/>
    <mergeCell ref="C369:E369"/>
    <mergeCell ref="C370:E370"/>
    <mergeCell ref="C371:E371"/>
    <mergeCell ref="C372:E372"/>
    <mergeCell ref="C363:E363"/>
    <mergeCell ref="C364:E364"/>
    <mergeCell ref="C365:E365"/>
    <mergeCell ref="C366:E366"/>
    <mergeCell ref="C367:E367"/>
    <mergeCell ref="C358:E358"/>
    <mergeCell ref="C359:E359"/>
    <mergeCell ref="C360:E360"/>
    <mergeCell ref="C361:E361"/>
    <mergeCell ref="C362:E362"/>
    <mergeCell ref="C353:E353"/>
    <mergeCell ref="C354:E354"/>
    <mergeCell ref="C355:E355"/>
    <mergeCell ref="C356:E356"/>
    <mergeCell ref="C357:E357"/>
    <mergeCell ref="C348:E348"/>
    <mergeCell ref="C349:E349"/>
    <mergeCell ref="C350:E350"/>
    <mergeCell ref="C351:E351"/>
    <mergeCell ref="C352:E352"/>
    <mergeCell ref="E441:G441"/>
    <mergeCell ref="E442:G442"/>
    <mergeCell ref="C333:E333"/>
    <mergeCell ref="C331:E331"/>
    <mergeCell ref="C332:E332"/>
    <mergeCell ref="C334:E334"/>
    <mergeCell ref="C335:E335"/>
    <mergeCell ref="C336:E336"/>
    <mergeCell ref="C337:E337"/>
    <mergeCell ref="C338:E338"/>
    <mergeCell ref="C339:E339"/>
    <mergeCell ref="C340:E340"/>
    <mergeCell ref="C341:E341"/>
    <mergeCell ref="C342:E342"/>
    <mergeCell ref="C343:E343"/>
    <mergeCell ref="C344:E344"/>
    <mergeCell ref="E436:G436"/>
    <mergeCell ref="E437:G437"/>
    <mergeCell ref="E438:G438"/>
    <mergeCell ref="E439:G439"/>
    <mergeCell ref="E440:G440"/>
    <mergeCell ref="E431:G431"/>
    <mergeCell ref="E432:G432"/>
    <mergeCell ref="E433:G433"/>
    <mergeCell ref="E434:G434"/>
    <mergeCell ref="E435:G435"/>
    <mergeCell ref="E426:G426"/>
    <mergeCell ref="E427:G427"/>
    <mergeCell ref="E428:G428"/>
    <mergeCell ref="E429:G429"/>
    <mergeCell ref="E430:G430"/>
    <mergeCell ref="E421:G421"/>
    <mergeCell ref="E422:G422"/>
    <mergeCell ref="E423:G423"/>
    <mergeCell ref="E424:G424"/>
    <mergeCell ref="E425:G425"/>
    <mergeCell ref="E416:G416"/>
    <mergeCell ref="E417:G417"/>
    <mergeCell ref="E418:G418"/>
    <mergeCell ref="E419:G419"/>
    <mergeCell ref="E420:G420"/>
    <mergeCell ref="E411:G411"/>
    <mergeCell ref="E412:G412"/>
    <mergeCell ref="E413:G413"/>
    <mergeCell ref="E414:G414"/>
    <mergeCell ref="E415:G415"/>
    <mergeCell ref="E406:G406"/>
    <mergeCell ref="E407:G407"/>
    <mergeCell ref="E408:G408"/>
    <mergeCell ref="E409:G409"/>
    <mergeCell ref="E410:G410"/>
    <mergeCell ref="E401:G401"/>
    <mergeCell ref="E402:G402"/>
    <mergeCell ref="E403:G403"/>
    <mergeCell ref="E404:G404"/>
    <mergeCell ref="E405:G405"/>
    <mergeCell ref="E396:G396"/>
    <mergeCell ref="E397:G397"/>
    <mergeCell ref="E398:G398"/>
    <mergeCell ref="E399:G399"/>
    <mergeCell ref="E400:G400"/>
    <mergeCell ref="E391:G391"/>
    <mergeCell ref="E392:G392"/>
    <mergeCell ref="E393:G393"/>
    <mergeCell ref="E394:G394"/>
    <mergeCell ref="E395:G395"/>
    <mergeCell ref="E386:G386"/>
    <mergeCell ref="E387:G387"/>
    <mergeCell ref="E388:G388"/>
    <mergeCell ref="E389:G389"/>
    <mergeCell ref="E390:G390"/>
    <mergeCell ref="E382:G382"/>
    <mergeCell ref="E381:G381"/>
    <mergeCell ref="E383:G383"/>
    <mergeCell ref="E384:G384"/>
    <mergeCell ref="E385:G385"/>
    <mergeCell ref="E510:G510"/>
    <mergeCell ref="E511:G511"/>
    <mergeCell ref="E512:G512"/>
    <mergeCell ref="E513:G513"/>
    <mergeCell ref="E514:G514"/>
    <mergeCell ref="E505:G505"/>
    <mergeCell ref="E506:G506"/>
    <mergeCell ref="E507:G507"/>
    <mergeCell ref="E508:G508"/>
    <mergeCell ref="E509:G509"/>
    <mergeCell ref="E500:G500"/>
    <mergeCell ref="E501:G501"/>
    <mergeCell ref="E502:G502"/>
    <mergeCell ref="E503:G503"/>
    <mergeCell ref="E504:G504"/>
    <mergeCell ref="E495:G495"/>
    <mergeCell ref="E496:G496"/>
    <mergeCell ref="E497:G497"/>
    <mergeCell ref="E498:G498"/>
    <mergeCell ref="E499:G499"/>
    <mergeCell ref="E478:G478"/>
    <mergeCell ref="E479:G479"/>
    <mergeCell ref="E490:G490"/>
    <mergeCell ref="E491:G491"/>
    <mergeCell ref="E492:G492"/>
    <mergeCell ref="E493:G493"/>
    <mergeCell ref="E494:G494"/>
    <mergeCell ref="E485:G485"/>
    <mergeCell ref="E486:G486"/>
    <mergeCell ref="E487:G487"/>
    <mergeCell ref="E488:G488"/>
    <mergeCell ref="E489:G489"/>
    <mergeCell ref="H590:I590"/>
    <mergeCell ref="H591:I591"/>
    <mergeCell ref="E452:G452"/>
    <mergeCell ref="E453:G453"/>
    <mergeCell ref="E454:G454"/>
    <mergeCell ref="E455:G455"/>
    <mergeCell ref="E456:G456"/>
    <mergeCell ref="E457:G457"/>
    <mergeCell ref="E458:G458"/>
    <mergeCell ref="E459:G459"/>
    <mergeCell ref="E460:G460"/>
    <mergeCell ref="E461:G461"/>
    <mergeCell ref="E462:G462"/>
    <mergeCell ref="E463:G463"/>
    <mergeCell ref="E464:G464"/>
    <mergeCell ref="E465:G465"/>
    <mergeCell ref="D583:G583"/>
    <mergeCell ref="D584:G584"/>
    <mergeCell ref="D585:G585"/>
    <mergeCell ref="E480:G480"/>
    <mergeCell ref="E481:G481"/>
    <mergeCell ref="E482:G482"/>
    <mergeCell ref="E483:G483"/>
    <mergeCell ref="E484:G484"/>
    <mergeCell ref="D586:G586"/>
    <mergeCell ref="D587:G587"/>
    <mergeCell ref="D578:G578"/>
    <mergeCell ref="D579:G579"/>
    <mergeCell ref="D580:G580"/>
    <mergeCell ref="D581:G581"/>
    <mergeCell ref="D582:G582"/>
    <mergeCell ref="D573:G573"/>
    <mergeCell ref="D574:G574"/>
    <mergeCell ref="D575:G575"/>
    <mergeCell ref="D576:G576"/>
    <mergeCell ref="D577:G577"/>
    <mergeCell ref="D569:G569"/>
    <mergeCell ref="D568:G568"/>
    <mergeCell ref="D570:G570"/>
    <mergeCell ref="D571:G571"/>
    <mergeCell ref="D572:G572"/>
    <mergeCell ref="A547:C547"/>
    <mergeCell ref="D547:D548"/>
    <mergeCell ref="E547:E548"/>
    <mergeCell ref="F547:F548"/>
    <mergeCell ref="G547:G548"/>
    <mergeCell ref="A548:C548"/>
    <mergeCell ref="A546:C546"/>
    <mergeCell ref="B4:I4"/>
    <mergeCell ref="B24:I24"/>
    <mergeCell ref="D54:G54"/>
    <mergeCell ref="B13:I15"/>
    <mergeCell ref="B29:I31"/>
    <mergeCell ref="B50:I53"/>
    <mergeCell ref="D517:D518"/>
    <mergeCell ref="I517:K517"/>
    <mergeCell ref="E466:G466"/>
    <mergeCell ref="E467:G467"/>
    <mergeCell ref="E468:G468"/>
    <mergeCell ref="E469:G469"/>
    <mergeCell ref="C345:E345"/>
    <mergeCell ref="C346:E346"/>
    <mergeCell ref="C347:E347"/>
    <mergeCell ref="E470:G470"/>
    <mergeCell ref="E471:G471"/>
    <mergeCell ref="E472:G472"/>
    <mergeCell ref="E473:G473"/>
    <mergeCell ref="E474:G474"/>
    <mergeCell ref="E475:G475"/>
    <mergeCell ref="E476:G476"/>
    <mergeCell ref="E477:G477"/>
  </mergeCells>
  <phoneticPr fontId="64" type="noConversion"/>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8"/>
  <sheetViews>
    <sheetView zoomScale="150" zoomScaleNormal="150" zoomScalePageLayoutView="125" workbookViewId="0">
      <selection sqref="A1:F1"/>
    </sheetView>
  </sheetViews>
  <sheetFormatPr baseColWidth="10" defaultColWidth="8.83203125" defaultRowHeight="13" x14ac:dyDescent="0.15"/>
  <cols>
    <col min="1" max="2" width="8.83203125" style="357"/>
    <col min="3" max="3" width="10.5" style="357" customWidth="1"/>
    <col min="4" max="4" width="11.1640625" style="357" customWidth="1"/>
    <col min="5" max="5" width="10.83203125" style="357" bestFit="1" customWidth="1"/>
    <col min="6" max="6" width="10.6640625" style="357" customWidth="1"/>
    <col min="7" max="7" width="10.1640625" style="357" customWidth="1"/>
    <col min="8" max="8" width="12.33203125" style="357" bestFit="1" customWidth="1"/>
    <col min="9" max="9" width="11.83203125" style="357" bestFit="1" customWidth="1"/>
    <col min="10" max="10" width="11.1640625" style="357" customWidth="1"/>
    <col min="11" max="11" width="10.83203125" style="357" bestFit="1" customWidth="1"/>
    <col min="12" max="12" width="10.33203125" style="357" customWidth="1"/>
    <col min="13" max="13" width="10.6640625" style="357" bestFit="1" customWidth="1"/>
    <col min="14" max="14" width="10.1640625" style="357" customWidth="1"/>
    <col min="15" max="16384" width="8.83203125" style="357"/>
  </cols>
  <sheetData>
    <row r="1" spans="1:9" x14ac:dyDescent="0.15">
      <c r="A1" s="1732" t="s">
        <v>2079</v>
      </c>
      <c r="B1" s="1732"/>
      <c r="C1" s="1732"/>
      <c r="D1" s="1732"/>
      <c r="E1" s="1732"/>
      <c r="F1" s="1732"/>
      <c r="G1" s="591"/>
      <c r="H1" s="591"/>
      <c r="I1" s="591"/>
    </row>
    <row r="2" spans="1:9" x14ac:dyDescent="0.15">
      <c r="A2" s="529"/>
      <c r="B2" s="507"/>
      <c r="C2" s="507"/>
      <c r="D2" s="507"/>
      <c r="E2" s="591"/>
      <c r="F2" s="591"/>
      <c r="G2" s="591"/>
      <c r="H2" s="591"/>
      <c r="I2" s="591"/>
    </row>
    <row r="3" spans="1:9" x14ac:dyDescent="0.15">
      <c r="A3" s="677" t="s">
        <v>1326</v>
      </c>
      <c r="B3" s="678"/>
      <c r="C3" s="1000"/>
      <c r="D3" s="507"/>
      <c r="E3" s="591"/>
      <c r="F3" s="591"/>
      <c r="G3" s="591"/>
      <c r="H3" s="591"/>
      <c r="I3" s="591"/>
    </row>
    <row r="4" spans="1:9" x14ac:dyDescent="0.15">
      <c r="A4" s="529"/>
      <c r="B4" s="507"/>
      <c r="C4" s="507"/>
      <c r="D4" s="507"/>
      <c r="E4" s="507"/>
      <c r="F4" s="507"/>
      <c r="G4" s="507"/>
      <c r="H4" s="507"/>
      <c r="I4" s="507"/>
    </row>
    <row r="5" spans="1:9" ht="14" thickBot="1" x14ac:dyDescent="0.2">
      <c r="A5" s="529" t="s">
        <v>492</v>
      </c>
      <c r="B5" s="545"/>
      <c r="C5" s="545"/>
      <c r="D5" s="545"/>
      <c r="E5" s="545"/>
      <c r="F5" s="545"/>
      <c r="G5" s="545"/>
      <c r="H5" s="546" t="s">
        <v>281</v>
      </c>
      <c r="I5" s="546" t="s">
        <v>282</v>
      </c>
    </row>
    <row r="6" spans="1:9" x14ac:dyDescent="0.15">
      <c r="A6" s="529"/>
      <c r="B6" s="507"/>
      <c r="C6" s="1743"/>
      <c r="D6" s="1729"/>
      <c r="E6" s="1729"/>
      <c r="F6" s="1729"/>
      <c r="G6" s="1729"/>
      <c r="H6" s="123"/>
      <c r="I6" s="123"/>
    </row>
    <row r="7" spans="1:9" x14ac:dyDescent="0.15">
      <c r="A7" s="529"/>
      <c r="B7" s="507"/>
      <c r="C7" s="1742"/>
      <c r="D7" s="1738"/>
      <c r="E7" s="1738"/>
      <c r="F7" s="1738"/>
      <c r="G7" s="1738"/>
      <c r="H7" s="123"/>
      <c r="I7" s="123"/>
    </row>
    <row r="8" spans="1:9" x14ac:dyDescent="0.15">
      <c r="A8" s="529"/>
      <c r="B8" s="507"/>
      <c r="C8" s="1742"/>
      <c r="D8" s="1738"/>
      <c r="E8" s="1738"/>
      <c r="F8" s="1738"/>
      <c r="G8" s="1738"/>
      <c r="H8" s="123"/>
      <c r="I8" s="123"/>
    </row>
    <row r="9" spans="1:9" x14ac:dyDescent="0.15">
      <c r="A9" s="529"/>
      <c r="B9" s="507"/>
      <c r="C9" s="1742"/>
      <c r="D9" s="1738"/>
      <c r="E9" s="1738"/>
      <c r="F9" s="1738"/>
      <c r="G9" s="1738"/>
      <c r="H9" s="526"/>
      <c r="I9" s="123"/>
    </row>
    <row r="10" spans="1:9" x14ac:dyDescent="0.15">
      <c r="A10" s="529"/>
      <c r="B10" s="507"/>
      <c r="C10" s="1742"/>
      <c r="D10" s="1738"/>
      <c r="E10" s="1738"/>
      <c r="F10" s="1738"/>
      <c r="G10" s="1738"/>
      <c r="H10" s="123"/>
      <c r="I10" s="123"/>
    </row>
    <row r="11" spans="1:9" x14ac:dyDescent="0.15">
      <c r="A11" s="529"/>
      <c r="B11" s="507"/>
      <c r="C11" s="507"/>
      <c r="D11" s="507"/>
      <c r="E11" s="507"/>
      <c r="F11" s="507"/>
      <c r="G11" s="507"/>
      <c r="H11" s="526"/>
      <c r="I11" s="526"/>
    </row>
    <row r="12" spans="1:9" ht="14" thickBot="1" x14ac:dyDescent="0.2">
      <c r="A12" s="529" t="s">
        <v>495</v>
      </c>
      <c r="B12" s="545"/>
      <c r="C12" s="545"/>
      <c r="D12" s="545"/>
      <c r="E12" s="545"/>
      <c r="F12" s="545"/>
      <c r="G12" s="545"/>
      <c r="H12" s="546" t="s">
        <v>281</v>
      </c>
      <c r="I12" s="546" t="s">
        <v>282</v>
      </c>
    </row>
    <row r="13" spans="1:9" x14ac:dyDescent="0.15">
      <c r="A13" s="529"/>
      <c r="B13" s="507"/>
      <c r="C13" s="1743"/>
      <c r="D13" s="1729"/>
      <c r="E13" s="1729"/>
      <c r="F13" s="1729"/>
      <c r="G13" s="1729"/>
      <c r="H13" s="123"/>
      <c r="I13" s="123"/>
    </row>
    <row r="14" spans="1:9" x14ac:dyDescent="0.15">
      <c r="A14" s="529"/>
      <c r="B14" s="507"/>
      <c r="C14" s="1742"/>
      <c r="D14" s="1738"/>
      <c r="E14" s="1738"/>
      <c r="F14" s="1738"/>
      <c r="G14" s="1738"/>
      <c r="H14" s="123"/>
      <c r="I14" s="123"/>
    </row>
    <row r="15" spans="1:9" x14ac:dyDescent="0.15">
      <c r="A15" s="529"/>
      <c r="B15" s="507"/>
      <c r="C15" s="1742"/>
      <c r="D15" s="1738"/>
      <c r="E15" s="1738"/>
      <c r="F15" s="1738"/>
      <c r="G15" s="1738"/>
      <c r="H15" s="123"/>
      <c r="I15" s="123"/>
    </row>
    <row r="16" spans="1:9" x14ac:dyDescent="0.15">
      <c r="A16" s="529"/>
      <c r="B16" s="507"/>
      <c r="C16" s="507"/>
      <c r="D16" s="507"/>
      <c r="E16" s="507"/>
      <c r="F16" s="507"/>
      <c r="G16" s="507"/>
      <c r="H16" s="526"/>
      <c r="I16" s="526"/>
    </row>
    <row r="17" spans="1:9" ht="14" thickBot="1" x14ac:dyDescent="0.2">
      <c r="A17" s="529" t="s">
        <v>496</v>
      </c>
      <c r="B17" s="545"/>
      <c r="C17" s="545"/>
      <c r="D17" s="545"/>
      <c r="E17" s="545"/>
      <c r="F17" s="545"/>
      <c r="G17" s="545"/>
      <c r="H17" s="546" t="s">
        <v>281</v>
      </c>
      <c r="I17" s="546" t="s">
        <v>282</v>
      </c>
    </row>
    <row r="18" spans="1:9" x14ac:dyDescent="0.15">
      <c r="A18" s="529"/>
      <c r="B18" s="507"/>
      <c r="C18" s="1743"/>
      <c r="D18" s="1729"/>
      <c r="E18" s="1729"/>
      <c r="F18" s="1729"/>
      <c r="G18" s="1729"/>
      <c r="H18" s="123"/>
      <c r="I18" s="123"/>
    </row>
    <row r="19" spans="1:9" x14ac:dyDescent="0.15">
      <c r="A19" s="529"/>
      <c r="B19" s="507"/>
      <c r="C19" s="1742"/>
      <c r="D19" s="1738"/>
      <c r="E19" s="1738"/>
      <c r="F19" s="1738"/>
      <c r="G19" s="1738"/>
      <c r="H19" s="123"/>
      <c r="I19" s="123"/>
    </row>
    <row r="20" spans="1:9" x14ac:dyDescent="0.15">
      <c r="A20" s="529"/>
      <c r="B20" s="507"/>
      <c r="C20" s="1742"/>
      <c r="D20" s="1738"/>
      <c r="E20" s="1738"/>
      <c r="F20" s="1738"/>
      <c r="G20" s="1738"/>
      <c r="H20" s="123"/>
      <c r="I20" s="123"/>
    </row>
    <row r="21" spans="1:9" x14ac:dyDescent="0.15">
      <c r="A21" s="529"/>
      <c r="B21" s="507"/>
      <c r="C21" s="1742"/>
      <c r="D21" s="1738"/>
      <c r="E21" s="1738"/>
      <c r="F21" s="1738"/>
      <c r="G21" s="1738"/>
      <c r="H21" s="123"/>
      <c r="I21" s="123"/>
    </row>
    <row r="22" spans="1:9" x14ac:dyDescent="0.15">
      <c r="A22" s="529"/>
      <c r="B22" s="507"/>
      <c r="C22" s="510"/>
      <c r="D22" s="507"/>
      <c r="E22" s="507"/>
      <c r="F22" s="507"/>
      <c r="G22" s="507"/>
      <c r="H22" s="123"/>
      <c r="I22" s="123"/>
    </row>
    <row r="23" spans="1:9" x14ac:dyDescent="0.15">
      <c r="A23" s="529"/>
      <c r="B23" s="507"/>
      <c r="C23" s="507"/>
      <c r="D23" s="507"/>
      <c r="E23" s="507"/>
      <c r="F23" s="507"/>
      <c r="G23" s="507"/>
      <c r="H23" s="526"/>
      <c r="I23" s="526"/>
    </row>
    <row r="24" spans="1:9" ht="14" thickBot="1" x14ac:dyDescent="0.2">
      <c r="A24" s="529" t="s">
        <v>497</v>
      </c>
      <c r="B24" s="545"/>
      <c r="C24" s="545"/>
      <c r="D24" s="545"/>
      <c r="E24" s="545"/>
      <c r="F24" s="545"/>
      <c r="G24" s="545"/>
      <c r="H24" s="546" t="s">
        <v>281</v>
      </c>
      <c r="I24" s="546" t="s">
        <v>282</v>
      </c>
    </row>
    <row r="25" spans="1:9" x14ac:dyDescent="0.15">
      <c r="A25" s="529"/>
      <c r="B25" s="507"/>
      <c r="C25" s="1743"/>
      <c r="D25" s="1729"/>
      <c r="E25" s="1729"/>
      <c r="F25" s="1729"/>
      <c r="G25" s="1729"/>
      <c r="H25" s="123"/>
      <c r="I25" s="123"/>
    </row>
    <row r="26" spans="1:9" x14ac:dyDescent="0.15">
      <c r="A26" s="529"/>
      <c r="B26" s="507"/>
      <c r="C26" s="1742"/>
      <c r="D26" s="1738"/>
      <c r="E26" s="1738"/>
      <c r="F26" s="1738"/>
      <c r="G26" s="1738"/>
      <c r="H26" s="123"/>
      <c r="I26" s="123"/>
    </row>
    <row r="27" spans="1:9" x14ac:dyDescent="0.15">
      <c r="A27" s="529"/>
      <c r="B27" s="507"/>
      <c r="C27" s="1742"/>
      <c r="D27" s="1738"/>
      <c r="E27" s="1738"/>
      <c r="F27" s="1738"/>
      <c r="G27" s="1738"/>
      <c r="H27" s="123"/>
      <c r="I27" s="123"/>
    </row>
    <row r="28" spans="1:9" x14ac:dyDescent="0.15">
      <c r="A28" s="529"/>
      <c r="B28" s="507"/>
      <c r="C28" s="1742"/>
      <c r="D28" s="1738"/>
      <c r="E28" s="1738"/>
      <c r="F28" s="1738"/>
      <c r="G28" s="1738"/>
      <c r="H28" s="123"/>
      <c r="I28" s="123"/>
    </row>
    <row r="29" spans="1:9" x14ac:dyDescent="0.15">
      <c r="A29" s="529"/>
      <c r="B29" s="507"/>
      <c r="C29" s="510"/>
      <c r="D29" s="507"/>
      <c r="E29" s="507"/>
      <c r="F29" s="507"/>
      <c r="G29" s="507"/>
      <c r="H29" s="123"/>
      <c r="I29" s="123"/>
    </row>
    <row r="30" spans="1:9" x14ac:dyDescent="0.15">
      <c r="A30" s="529"/>
      <c r="B30" s="507"/>
      <c r="C30" s="507"/>
      <c r="D30" s="507"/>
      <c r="E30" s="507"/>
      <c r="F30" s="507"/>
      <c r="G30" s="507"/>
      <c r="H30" s="526"/>
      <c r="I30" s="526"/>
    </row>
    <row r="31" spans="1:9" ht="14" thickBot="1" x14ac:dyDescent="0.2">
      <c r="A31" s="529" t="s">
        <v>498</v>
      </c>
      <c r="B31" s="545"/>
      <c r="C31" s="545"/>
      <c r="D31" s="545"/>
      <c r="E31" s="545"/>
      <c r="F31" s="545"/>
      <c r="G31" s="545"/>
      <c r="H31" s="546" t="s">
        <v>281</v>
      </c>
      <c r="I31" s="546" t="s">
        <v>282</v>
      </c>
    </row>
    <row r="32" spans="1:9" x14ac:dyDescent="0.15">
      <c r="A32" s="529"/>
      <c r="B32" s="507"/>
      <c r="C32" s="1743"/>
      <c r="D32" s="1729"/>
      <c r="E32" s="1729"/>
      <c r="F32" s="1729"/>
      <c r="G32" s="1729"/>
      <c r="H32" s="123"/>
      <c r="I32" s="123"/>
    </row>
    <row r="33" spans="1:11" x14ac:dyDescent="0.15">
      <c r="A33" s="529"/>
      <c r="B33" s="507"/>
      <c r="C33" s="1742"/>
      <c r="D33" s="1738"/>
      <c r="E33" s="1738"/>
      <c r="F33" s="1738"/>
      <c r="G33" s="1738"/>
      <c r="H33" s="123"/>
      <c r="I33" s="123"/>
      <c r="J33" s="507"/>
      <c r="K33" s="507"/>
    </row>
    <row r="34" spans="1:11" x14ac:dyDescent="0.15">
      <c r="A34" s="529"/>
      <c r="B34" s="507"/>
      <c r="C34" s="1742"/>
      <c r="D34" s="1738"/>
      <c r="E34" s="1738"/>
      <c r="F34" s="1738"/>
      <c r="G34" s="1738"/>
      <c r="H34" s="123"/>
      <c r="I34" s="123"/>
      <c r="J34" s="507"/>
      <c r="K34" s="507"/>
    </row>
    <row r="35" spans="1:11" x14ac:dyDescent="0.15">
      <c r="A35" s="529"/>
      <c r="B35" s="507"/>
      <c r="C35" s="1742"/>
      <c r="D35" s="1738"/>
      <c r="E35" s="1738"/>
      <c r="F35" s="1738"/>
      <c r="G35" s="1738"/>
      <c r="H35" s="526"/>
      <c r="I35" s="526"/>
      <c r="J35" s="507"/>
      <c r="K35" s="507"/>
    </row>
    <row r="36" spans="1:11" x14ac:dyDescent="0.15">
      <c r="A36" s="529"/>
      <c r="B36" s="507"/>
      <c r="C36" s="1742"/>
      <c r="D36" s="1738"/>
      <c r="E36" s="1738"/>
      <c r="F36" s="1738"/>
      <c r="G36" s="1738"/>
      <c r="H36" s="123"/>
      <c r="I36" s="123"/>
      <c r="J36" s="507"/>
      <c r="K36" s="507"/>
    </row>
    <row r="37" spans="1:11" x14ac:dyDescent="0.15">
      <c r="A37" s="529"/>
      <c r="B37" s="507"/>
      <c r="C37" s="1742"/>
      <c r="D37" s="1738"/>
      <c r="E37" s="1738"/>
      <c r="F37" s="1738"/>
      <c r="G37" s="1738"/>
      <c r="H37" s="123"/>
      <c r="I37" s="123"/>
      <c r="J37" s="507"/>
      <c r="K37" s="507"/>
    </row>
    <row r="38" spans="1:11" x14ac:dyDescent="0.15">
      <c r="A38" s="529"/>
      <c r="B38" s="507"/>
      <c r="C38" s="1742"/>
      <c r="D38" s="1738"/>
      <c r="E38" s="1738"/>
      <c r="F38" s="1738"/>
      <c r="G38" s="1738"/>
      <c r="H38" s="526"/>
      <c r="I38" s="526"/>
      <c r="J38" s="507"/>
      <c r="K38" s="507"/>
    </row>
    <row r="39" spans="1:11" x14ac:dyDescent="0.15">
      <c r="A39" s="529"/>
      <c r="B39" s="507"/>
      <c r="C39" s="1742"/>
      <c r="D39" s="1738"/>
      <c r="E39" s="1738"/>
      <c r="F39" s="1738"/>
      <c r="G39" s="1738"/>
      <c r="H39" s="123"/>
      <c r="I39" s="123"/>
      <c r="J39" s="507"/>
      <c r="K39" s="507"/>
    </row>
    <row r="40" spans="1:11" x14ac:dyDescent="0.15">
      <c r="A40" s="529"/>
      <c r="B40" s="507"/>
      <c r="C40" s="1742"/>
      <c r="D40" s="1738"/>
      <c r="E40" s="1738"/>
      <c r="F40" s="1738"/>
      <c r="G40" s="1738"/>
      <c r="H40" s="123"/>
      <c r="I40" s="123"/>
      <c r="J40" s="507"/>
      <c r="K40" s="507"/>
    </row>
    <row r="41" spans="1:11" x14ac:dyDescent="0.15">
      <c r="A41" s="529"/>
      <c r="B41" s="507"/>
      <c r="C41" s="1742"/>
      <c r="D41" s="1738"/>
      <c r="E41" s="1738"/>
      <c r="F41" s="1738"/>
      <c r="G41" s="1738"/>
      <c r="H41" s="123"/>
      <c r="I41" s="123"/>
      <c r="J41" s="507"/>
      <c r="K41" s="507"/>
    </row>
    <row r="42" spans="1:11" x14ac:dyDescent="0.15">
      <c r="A42" s="529"/>
      <c r="B42" s="507"/>
      <c r="C42" s="507"/>
      <c r="D42" s="507"/>
      <c r="E42" s="507"/>
      <c r="F42" s="507"/>
      <c r="G42" s="507"/>
      <c r="H42" s="507"/>
      <c r="I42" s="507"/>
      <c r="J42" s="507"/>
      <c r="K42" s="507"/>
    </row>
    <row r="43" spans="1:11" ht="14" thickBot="1" x14ac:dyDescent="0.2">
      <c r="A43" s="529" t="s">
        <v>293</v>
      </c>
      <c r="B43" s="1807" t="s">
        <v>499</v>
      </c>
      <c r="C43" s="1807"/>
      <c r="D43" s="1807"/>
      <c r="E43" s="591"/>
      <c r="F43" s="591"/>
      <c r="G43" s="507"/>
      <c r="H43" s="1807" t="s">
        <v>493</v>
      </c>
      <c r="I43" s="1807"/>
      <c r="J43" s="1807"/>
      <c r="K43" s="1807"/>
    </row>
    <row r="44" spans="1:11" x14ac:dyDescent="0.15">
      <c r="A44" s="529"/>
      <c r="B44" s="188"/>
      <c r="C44" s="111"/>
      <c r="D44" s="189"/>
      <c r="E44" s="1770"/>
      <c r="F44" s="1770"/>
      <c r="G44" s="507"/>
      <c r="H44" s="190"/>
      <c r="I44" s="183"/>
      <c r="J44" s="191"/>
      <c r="K44" s="188"/>
    </row>
    <row r="45" spans="1:11" x14ac:dyDescent="0.15">
      <c r="A45" s="529"/>
      <c r="B45" s="192"/>
      <c r="C45" s="109"/>
      <c r="D45" s="193"/>
      <c r="E45" s="124"/>
      <c r="F45" s="128"/>
      <c r="G45" s="507"/>
      <c r="H45" s="194"/>
      <c r="I45" s="563"/>
      <c r="J45" s="192"/>
      <c r="K45" s="104"/>
    </row>
    <row r="46" spans="1:11" x14ac:dyDescent="0.15">
      <c r="A46" s="529"/>
      <c r="B46" s="104"/>
      <c r="C46" s="104"/>
      <c r="D46" s="104"/>
      <c r="E46" s="104"/>
      <c r="F46" s="104"/>
      <c r="G46" s="507"/>
      <c r="H46" s="195"/>
      <c r="I46" s="104"/>
      <c r="J46" s="192"/>
      <c r="K46" s="104"/>
    </row>
    <row r="47" spans="1:11" x14ac:dyDescent="0.15">
      <c r="A47" s="529"/>
      <c r="B47" s="104"/>
      <c r="C47" s="104"/>
      <c r="D47" s="104"/>
      <c r="E47" s="104"/>
      <c r="F47" s="104"/>
      <c r="G47" s="507"/>
      <c r="H47" s="195"/>
      <c r="I47" s="104"/>
      <c r="J47" s="192"/>
      <c r="K47" s="104"/>
    </row>
    <row r="48" spans="1:11" ht="14" thickBot="1" x14ac:dyDescent="0.2">
      <c r="A48" s="529"/>
      <c r="B48" s="1807" t="s">
        <v>389</v>
      </c>
      <c r="C48" s="1807"/>
      <c r="D48" s="1807"/>
      <c r="E48" s="104"/>
      <c r="F48" s="104"/>
      <c r="G48" s="507"/>
      <c r="H48" s="1807" t="s">
        <v>494</v>
      </c>
      <c r="I48" s="1807"/>
      <c r="J48" s="1807"/>
      <c r="K48" s="1807"/>
    </row>
    <row r="49" spans="1:11" x14ac:dyDescent="0.15">
      <c r="A49" s="529"/>
      <c r="B49" s="188"/>
      <c r="C49" s="111"/>
      <c r="D49" s="189"/>
      <c r="E49" s="1770"/>
      <c r="F49" s="1770"/>
      <c r="G49" s="507"/>
      <c r="H49" s="190"/>
      <c r="I49" s="183"/>
      <c r="J49" s="191"/>
      <c r="K49" s="188"/>
    </row>
    <row r="50" spans="1:11" x14ac:dyDescent="0.15">
      <c r="A50" s="529"/>
      <c r="B50" s="192"/>
      <c r="C50" s="109"/>
      <c r="D50" s="193"/>
      <c r="E50" s="124"/>
      <c r="F50" s="128"/>
      <c r="G50" s="507"/>
      <c r="H50" s="194"/>
      <c r="I50" s="563"/>
      <c r="J50" s="192"/>
      <c r="K50" s="104"/>
    </row>
    <row r="51" spans="1:11" x14ac:dyDescent="0.15">
      <c r="A51" s="529"/>
      <c r="B51" s="104"/>
      <c r="C51" s="104"/>
      <c r="D51" s="104"/>
      <c r="E51" s="104"/>
      <c r="F51" s="104"/>
      <c r="G51" s="507"/>
      <c r="H51" s="195"/>
      <c r="I51" s="109"/>
      <c r="J51" s="192"/>
      <c r="K51" s="104"/>
    </row>
    <row r="52" spans="1:11" x14ac:dyDescent="0.15">
      <c r="A52" s="529"/>
      <c r="B52" s="104"/>
      <c r="C52" s="104"/>
      <c r="D52" s="104"/>
      <c r="E52" s="104"/>
      <c r="F52" s="104"/>
      <c r="G52" s="507"/>
      <c r="H52" s="195"/>
      <c r="I52" s="192"/>
      <c r="J52" s="104"/>
      <c r="K52" s="104"/>
    </row>
    <row r="53" spans="1:11" ht="14" thickBot="1" x14ac:dyDescent="0.2">
      <c r="A53" s="529"/>
      <c r="B53" s="1810" t="s">
        <v>383</v>
      </c>
      <c r="C53" s="1810"/>
      <c r="D53" s="1810"/>
      <c r="E53" s="1831"/>
      <c r="F53" s="104"/>
      <c r="G53" s="507"/>
      <c r="H53" s="1807" t="s">
        <v>500</v>
      </c>
      <c r="I53" s="1807"/>
      <c r="J53" s="1807"/>
      <c r="K53" s="1807"/>
    </row>
    <row r="54" spans="1:11" x14ac:dyDescent="0.15">
      <c r="A54" s="529"/>
      <c r="B54" s="188"/>
      <c r="C54" s="111"/>
      <c r="D54" s="189"/>
      <c r="E54" s="1770"/>
      <c r="F54" s="1770"/>
      <c r="G54" s="507"/>
      <c r="H54" s="190"/>
      <c r="I54" s="111"/>
      <c r="J54" s="188"/>
      <c r="K54" s="188"/>
    </row>
    <row r="55" spans="1:11" x14ac:dyDescent="0.15">
      <c r="A55" s="529"/>
      <c r="B55" s="192"/>
      <c r="C55" s="109"/>
      <c r="D55" s="193"/>
      <c r="E55" s="124"/>
      <c r="F55" s="128"/>
      <c r="G55" s="507"/>
      <c r="H55" s="194"/>
      <c r="I55" s="563"/>
      <c r="J55" s="192"/>
      <c r="K55" s="104"/>
    </row>
    <row r="56" spans="1:11" x14ac:dyDescent="0.15">
      <c r="A56" s="529"/>
      <c r="B56" s="104"/>
      <c r="C56" s="104"/>
      <c r="D56" s="104"/>
      <c r="E56" s="104"/>
      <c r="F56" s="104"/>
      <c r="G56" s="507"/>
      <c r="H56" s="195"/>
      <c r="I56" s="104"/>
      <c r="J56" s="192"/>
      <c r="K56" s="557"/>
    </row>
    <row r="57" spans="1:11" x14ac:dyDescent="0.15">
      <c r="A57" s="529"/>
      <c r="B57" s="104"/>
      <c r="C57" s="104"/>
      <c r="D57" s="104"/>
      <c r="E57" s="104"/>
      <c r="F57" s="104"/>
      <c r="G57" s="507"/>
      <c r="H57" s="195"/>
      <c r="I57" s="104"/>
      <c r="J57" s="192"/>
      <c r="K57" s="104"/>
    </row>
    <row r="58" spans="1:11" ht="14" thickBot="1" x14ac:dyDescent="0.2">
      <c r="A58" s="529"/>
      <c r="B58" s="1807" t="s">
        <v>501</v>
      </c>
      <c r="C58" s="1807"/>
      <c r="D58" s="1807"/>
      <c r="E58" s="104"/>
      <c r="F58" s="104"/>
      <c r="G58" s="591"/>
      <c r="H58" s="1807" t="s">
        <v>378</v>
      </c>
      <c r="I58" s="1807"/>
      <c r="J58" s="1807"/>
      <c r="K58" s="1807"/>
    </row>
    <row r="59" spans="1:11" x14ac:dyDescent="0.15">
      <c r="A59" s="529"/>
      <c r="B59" s="188"/>
      <c r="C59" s="111"/>
      <c r="D59" s="189"/>
      <c r="E59" s="1770"/>
      <c r="F59" s="1770"/>
      <c r="G59" s="591"/>
      <c r="H59" s="190"/>
      <c r="I59" s="183"/>
      <c r="J59" s="191"/>
      <c r="K59" s="188"/>
    </row>
    <row r="60" spans="1:11" x14ac:dyDescent="0.15">
      <c r="A60" s="529"/>
      <c r="B60" s="192"/>
      <c r="C60" s="109"/>
      <c r="D60" s="193"/>
      <c r="E60" s="124"/>
      <c r="F60" s="128"/>
      <c r="G60" s="591"/>
      <c r="H60" s="194"/>
      <c r="I60" s="563"/>
      <c r="J60" s="192"/>
      <c r="K60" s="104"/>
    </row>
    <row r="62" spans="1:11" x14ac:dyDescent="0.15">
      <c r="A62" s="529" t="s">
        <v>298</v>
      </c>
      <c r="B62" s="1738"/>
      <c r="C62" s="1731"/>
      <c r="D62" s="1731"/>
      <c r="E62" s="1731"/>
      <c r="F62" s="1731"/>
      <c r="G62" s="1731"/>
      <c r="H62" s="1731"/>
      <c r="I62" s="1731"/>
      <c r="J62" s="104"/>
    </row>
    <row r="63" spans="1:11" x14ac:dyDescent="0.15">
      <c r="A63" s="529"/>
      <c r="B63" s="591"/>
      <c r="C63" s="507"/>
      <c r="D63" s="507"/>
      <c r="E63" s="507"/>
      <c r="F63" s="591"/>
      <c r="G63" s="591"/>
      <c r="H63" s="591"/>
      <c r="I63" s="591"/>
      <c r="J63" s="591"/>
      <c r="K63" s="591"/>
    </row>
    <row r="64" spans="1:11" ht="14" thickBot="1" x14ac:dyDescent="0.2">
      <c r="A64" s="529" t="s">
        <v>322</v>
      </c>
      <c r="B64" s="545"/>
      <c r="C64" s="545"/>
      <c r="D64" s="545"/>
      <c r="E64" s="545"/>
      <c r="F64" s="545"/>
      <c r="G64" s="545"/>
      <c r="H64" s="545"/>
      <c r="I64" s="546" t="s">
        <v>281</v>
      </c>
      <c r="J64" s="546" t="s">
        <v>282</v>
      </c>
      <c r="K64" s="591"/>
    </row>
    <row r="65" spans="1:10" x14ac:dyDescent="0.15">
      <c r="A65" s="529"/>
      <c r="B65" s="591"/>
      <c r="C65" s="1778"/>
      <c r="D65" s="1762"/>
      <c r="E65" s="1762"/>
      <c r="F65" s="1762"/>
      <c r="G65" s="1731"/>
      <c r="H65" s="1731"/>
      <c r="I65" s="123"/>
      <c r="J65" s="123"/>
    </row>
    <row r="66" spans="1:10" x14ac:dyDescent="0.15">
      <c r="A66" s="529"/>
      <c r="B66" s="591"/>
      <c r="C66" s="1742"/>
      <c r="D66" s="1731"/>
      <c r="E66" s="1731"/>
      <c r="F66" s="1731"/>
      <c r="G66" s="1731"/>
      <c r="H66" s="1731"/>
      <c r="I66" s="123"/>
      <c r="J66" s="123"/>
    </row>
    <row r="67" spans="1:10" x14ac:dyDescent="0.15">
      <c r="A67" s="529"/>
      <c r="B67" s="591"/>
      <c r="C67" s="1742"/>
      <c r="D67" s="1731"/>
      <c r="E67" s="1731"/>
      <c r="F67" s="1731"/>
      <c r="G67" s="1731"/>
      <c r="H67" s="1731"/>
      <c r="I67" s="123"/>
      <c r="J67" s="123"/>
    </row>
    <row r="68" spans="1:10" x14ac:dyDescent="0.15">
      <c r="A68" s="529"/>
      <c r="B68" s="591"/>
      <c r="C68" s="1742"/>
      <c r="D68" s="1742"/>
      <c r="E68" s="1742"/>
      <c r="F68" s="1742"/>
      <c r="G68" s="1731"/>
      <c r="H68" s="1731"/>
      <c r="I68" s="123"/>
      <c r="J68" s="123"/>
    </row>
    <row r="69" spans="1:10" x14ac:dyDescent="0.15">
      <c r="A69" s="529"/>
      <c r="B69" s="591"/>
      <c r="C69" s="1742"/>
      <c r="D69" s="1731"/>
      <c r="E69" s="1731"/>
      <c r="F69" s="1731"/>
      <c r="G69" s="1731"/>
      <c r="H69" s="1731"/>
      <c r="I69" s="123"/>
      <c r="J69" s="123"/>
    </row>
    <row r="70" spans="1:10" x14ac:dyDescent="0.15">
      <c r="A70" s="529"/>
      <c r="B70" s="591"/>
      <c r="C70" s="1731"/>
      <c r="D70" s="1738"/>
      <c r="E70" s="1738"/>
      <c r="F70" s="1738"/>
      <c r="G70" s="1738"/>
      <c r="H70" s="1738"/>
      <c r="I70" s="526"/>
      <c r="J70" s="526"/>
    </row>
    <row r="71" spans="1:10" x14ac:dyDescent="0.15">
      <c r="A71" s="529"/>
      <c r="B71" s="591"/>
      <c r="C71" s="1742"/>
      <c r="D71" s="1731"/>
      <c r="E71" s="1731"/>
      <c r="F71" s="1731"/>
      <c r="G71" s="1731"/>
      <c r="H71" s="1731"/>
      <c r="I71" s="123"/>
      <c r="J71" s="123"/>
    </row>
    <row r="72" spans="1:10" x14ac:dyDescent="0.15">
      <c r="A72" s="529"/>
      <c r="B72" s="591"/>
      <c r="C72" s="1742"/>
      <c r="D72" s="1731"/>
      <c r="E72" s="1731"/>
      <c r="F72" s="1731"/>
      <c r="G72" s="1731"/>
      <c r="H72" s="1731"/>
      <c r="I72" s="123"/>
      <c r="J72" s="123"/>
    </row>
    <row r="73" spans="1:10" x14ac:dyDescent="0.15">
      <c r="A73" s="529"/>
      <c r="B73" s="591"/>
      <c r="C73" s="510"/>
      <c r="D73" s="507"/>
      <c r="E73" s="507"/>
      <c r="F73" s="507"/>
      <c r="G73" s="507"/>
      <c r="H73" s="507"/>
      <c r="I73" s="123"/>
      <c r="J73" s="123"/>
    </row>
    <row r="74" spans="1:10" x14ac:dyDescent="0.15">
      <c r="A74" s="529"/>
      <c r="B74" s="591"/>
      <c r="C74" s="507"/>
      <c r="D74" s="507"/>
      <c r="E74" s="507"/>
      <c r="F74" s="591"/>
      <c r="G74" s="591"/>
      <c r="H74" s="591"/>
      <c r="I74" s="591"/>
      <c r="J74" s="591"/>
    </row>
    <row r="75" spans="1:10" x14ac:dyDescent="0.15">
      <c r="A75" s="677" t="s">
        <v>1327</v>
      </c>
      <c r="B75" s="678"/>
      <c r="C75" s="1025"/>
      <c r="D75" s="591"/>
      <c r="E75" s="591"/>
      <c r="F75" s="591"/>
      <c r="G75" s="591"/>
      <c r="H75" s="591"/>
      <c r="I75" s="591"/>
      <c r="J75" s="591"/>
    </row>
    <row r="76" spans="1:10" x14ac:dyDescent="0.15">
      <c r="A76" s="529"/>
      <c r="B76" s="507"/>
      <c r="C76" s="507"/>
      <c r="D76" s="507"/>
      <c r="E76" s="507"/>
      <c r="F76" s="507"/>
      <c r="G76" s="507"/>
      <c r="H76" s="507"/>
      <c r="I76" s="507"/>
      <c r="J76" s="507"/>
    </row>
    <row r="77" spans="1:10" ht="14" thickBot="1" x14ac:dyDescent="0.2">
      <c r="A77" s="529" t="s">
        <v>250</v>
      </c>
      <c r="B77" s="1801" t="s">
        <v>502</v>
      </c>
      <c r="C77" s="1801"/>
      <c r="D77" s="1801"/>
      <c r="E77" s="1801"/>
      <c r="F77" s="1801"/>
      <c r="G77" s="1801"/>
      <c r="H77" s="546" t="s">
        <v>281</v>
      </c>
      <c r="I77" s="546" t="s">
        <v>282</v>
      </c>
      <c r="J77" s="507"/>
    </row>
    <row r="78" spans="1:10" x14ac:dyDescent="0.15">
      <c r="A78" s="529"/>
      <c r="B78" s="507"/>
      <c r="C78" s="1805"/>
      <c r="D78" s="1730"/>
      <c r="E78" s="1730"/>
      <c r="F78" s="1730"/>
      <c r="G78" s="1730"/>
      <c r="H78" s="157"/>
      <c r="I78" s="557"/>
      <c r="J78" s="507"/>
    </row>
    <row r="79" spans="1:10" x14ac:dyDescent="0.15">
      <c r="A79" s="529"/>
      <c r="B79" s="507"/>
      <c r="C79" s="1794"/>
      <c r="D79" s="1731"/>
      <c r="E79" s="1731"/>
      <c r="F79" s="1731"/>
      <c r="G79" s="1731"/>
      <c r="H79" s="157"/>
      <c r="I79" s="557"/>
      <c r="J79" s="507"/>
    </row>
    <row r="80" spans="1:10" x14ac:dyDescent="0.15">
      <c r="A80" s="529"/>
      <c r="B80" s="507"/>
      <c r="C80" s="1762"/>
      <c r="D80" s="1731"/>
      <c r="E80" s="1731"/>
      <c r="F80" s="1731"/>
      <c r="G80" s="1731"/>
      <c r="H80" s="526"/>
      <c r="I80" s="157"/>
      <c r="J80" s="507"/>
    </row>
    <row r="81" spans="1:10" x14ac:dyDescent="0.15">
      <c r="A81" s="529"/>
      <c r="B81" s="507"/>
      <c r="C81" s="507"/>
      <c r="D81" s="507"/>
      <c r="E81" s="507"/>
      <c r="F81" s="507"/>
      <c r="G81" s="507"/>
      <c r="H81" s="526"/>
      <c r="I81" s="526"/>
      <c r="J81" s="507"/>
    </row>
    <row r="82" spans="1:10" ht="14" thickBot="1" x14ac:dyDescent="0.2">
      <c r="A82" s="529"/>
      <c r="B82" s="1801" t="s">
        <v>284</v>
      </c>
      <c r="C82" s="1801"/>
      <c r="D82" s="1801"/>
      <c r="E82" s="1801"/>
      <c r="F82" s="1801"/>
      <c r="G82" s="1801"/>
      <c r="H82" s="546" t="s">
        <v>281</v>
      </c>
      <c r="I82" s="546" t="s">
        <v>282</v>
      </c>
    </row>
    <row r="83" spans="1:10" x14ac:dyDescent="0.15">
      <c r="A83" s="529"/>
      <c r="B83" s="507"/>
      <c r="C83" s="1805"/>
      <c r="D83" s="1730"/>
      <c r="E83" s="1730"/>
      <c r="F83" s="1730"/>
      <c r="G83" s="1730"/>
      <c r="H83" s="157"/>
      <c r="I83" s="557"/>
    </row>
    <row r="84" spans="1:10" x14ac:dyDescent="0.15">
      <c r="A84" s="529"/>
      <c r="B84" s="507"/>
      <c r="C84" s="1762"/>
      <c r="D84" s="1731"/>
      <c r="E84" s="1731"/>
      <c r="F84" s="1731"/>
      <c r="G84" s="1731"/>
      <c r="H84" s="526"/>
      <c r="I84" s="157"/>
    </row>
    <row r="85" spans="1:10" x14ac:dyDescent="0.15">
      <c r="A85" s="529"/>
      <c r="B85" s="507"/>
      <c r="C85" s="1794"/>
      <c r="D85" s="1738"/>
      <c r="E85" s="1738"/>
      <c r="F85" s="1738"/>
      <c r="G85" s="1738"/>
      <c r="H85" s="526"/>
      <c r="I85" s="526"/>
    </row>
    <row r="86" spans="1:10" x14ac:dyDescent="0.15">
      <c r="A86" s="529"/>
      <c r="B86" s="507"/>
      <c r="C86" s="1794"/>
      <c r="D86" s="1731"/>
      <c r="E86" s="1731"/>
      <c r="F86" s="1731"/>
      <c r="G86" s="1731"/>
      <c r="H86" s="157"/>
      <c r="I86" s="557"/>
    </row>
    <row r="87" spans="1:10" x14ac:dyDescent="0.15">
      <c r="A87" s="529"/>
      <c r="B87" s="507"/>
      <c r="C87" s="1762"/>
      <c r="D87" s="1731"/>
      <c r="E87" s="1731"/>
      <c r="F87" s="1731"/>
      <c r="G87" s="1731"/>
      <c r="H87" s="526"/>
      <c r="I87" s="157"/>
    </row>
    <row r="88" spans="1:10" x14ac:dyDescent="0.15">
      <c r="A88" s="529"/>
      <c r="B88" s="507"/>
      <c r="C88" s="1762"/>
      <c r="D88" s="1731"/>
      <c r="E88" s="1731"/>
      <c r="F88" s="1731"/>
      <c r="G88" s="1731"/>
      <c r="H88" s="557"/>
      <c r="I88" s="157"/>
    </row>
    <row r="89" spans="1:10" x14ac:dyDescent="0.15">
      <c r="A89" s="529"/>
      <c r="B89" s="507"/>
      <c r="C89" s="507"/>
      <c r="D89" s="507"/>
      <c r="E89" s="507"/>
      <c r="F89" s="507"/>
      <c r="G89" s="507"/>
      <c r="H89" s="526"/>
      <c r="I89" s="526"/>
    </row>
    <row r="90" spans="1:10" ht="14" thickBot="1" x14ac:dyDescent="0.2">
      <c r="A90" s="529"/>
      <c r="B90" s="1801" t="s">
        <v>280</v>
      </c>
      <c r="C90" s="1801"/>
      <c r="D90" s="1801"/>
      <c r="E90" s="1801"/>
      <c r="F90" s="1801"/>
      <c r="G90" s="1801"/>
      <c r="H90" s="546" t="s">
        <v>281</v>
      </c>
      <c r="I90" s="546" t="s">
        <v>282</v>
      </c>
    </row>
    <row r="91" spans="1:10" x14ac:dyDescent="0.15">
      <c r="A91" s="529"/>
      <c r="B91" s="507"/>
      <c r="C91" s="1805"/>
      <c r="D91" s="1730"/>
      <c r="E91" s="1730"/>
      <c r="F91" s="1730"/>
      <c r="G91" s="1730"/>
      <c r="H91" s="157"/>
      <c r="I91" s="557"/>
    </row>
    <row r="92" spans="1:10" x14ac:dyDescent="0.15">
      <c r="A92" s="529"/>
      <c r="B92" s="507"/>
      <c r="C92" s="1794"/>
      <c r="D92" s="1731"/>
      <c r="E92" s="1731"/>
      <c r="F92" s="1731"/>
      <c r="G92" s="1731"/>
      <c r="H92" s="157"/>
      <c r="I92" s="557"/>
    </row>
    <row r="93" spans="1:10" x14ac:dyDescent="0.15">
      <c r="A93" s="529"/>
      <c r="B93" s="507"/>
      <c r="C93" s="1794"/>
      <c r="D93" s="1731"/>
      <c r="E93" s="1731"/>
      <c r="F93" s="1731"/>
      <c r="G93" s="1731"/>
      <c r="H93" s="157"/>
      <c r="I93" s="557"/>
    </row>
    <row r="94" spans="1:10" x14ac:dyDescent="0.15">
      <c r="A94" s="529"/>
      <c r="B94" s="507"/>
      <c r="C94" s="1794"/>
      <c r="D94" s="1731"/>
      <c r="E94" s="1731"/>
      <c r="F94" s="1731"/>
      <c r="G94" s="1731"/>
      <c r="H94" s="157"/>
      <c r="I94" s="557"/>
    </row>
    <row r="95" spans="1:10" x14ac:dyDescent="0.15">
      <c r="A95" s="529"/>
      <c r="B95" s="507"/>
      <c r="C95" s="1762"/>
      <c r="D95" s="1731"/>
      <c r="E95" s="1731"/>
      <c r="F95" s="1731"/>
      <c r="G95" s="1731"/>
      <c r="H95" s="526"/>
      <c r="I95" s="157"/>
    </row>
    <row r="96" spans="1:10" x14ac:dyDescent="0.15">
      <c r="A96" s="529"/>
      <c r="B96" s="507"/>
      <c r="C96" s="1794"/>
      <c r="D96" s="1731"/>
      <c r="E96" s="1731"/>
      <c r="F96" s="1731"/>
      <c r="G96" s="1731"/>
      <c r="H96" s="157"/>
      <c r="I96" s="157"/>
    </row>
    <row r="97" spans="1:9" x14ac:dyDescent="0.15">
      <c r="A97" s="529"/>
      <c r="B97" s="507"/>
      <c r="C97" s="1731"/>
      <c r="D97" s="1731"/>
      <c r="E97" s="1731"/>
      <c r="F97" s="1731"/>
      <c r="G97" s="1731"/>
      <c r="H97" s="526"/>
      <c r="I97" s="526"/>
    </row>
    <row r="98" spans="1:9" x14ac:dyDescent="0.15">
      <c r="A98" s="529"/>
      <c r="B98" s="507"/>
      <c r="C98" s="507"/>
      <c r="D98" s="507"/>
      <c r="E98" s="507"/>
      <c r="F98" s="507"/>
      <c r="G98" s="507"/>
      <c r="H98" s="526"/>
      <c r="I98" s="526"/>
    </row>
    <row r="99" spans="1:9" ht="14" thickBot="1" x14ac:dyDescent="0.2">
      <c r="A99" s="529"/>
      <c r="B99" s="1801" t="s">
        <v>503</v>
      </c>
      <c r="C99" s="1801"/>
      <c r="D99" s="1801"/>
      <c r="E99" s="1801"/>
      <c r="F99" s="1801"/>
      <c r="G99" s="1801"/>
      <c r="H99" s="546" t="s">
        <v>281</v>
      </c>
      <c r="I99" s="546" t="s">
        <v>282</v>
      </c>
    </row>
    <row r="100" spans="1:9" x14ac:dyDescent="0.15">
      <c r="A100" s="529"/>
      <c r="B100" s="507"/>
      <c r="C100" s="1730"/>
      <c r="D100" s="1730"/>
      <c r="E100" s="1730"/>
      <c r="F100" s="1730"/>
      <c r="G100" s="1730"/>
      <c r="H100" s="157"/>
      <c r="I100" s="557"/>
    </row>
    <row r="101" spans="1:9" x14ac:dyDescent="0.15">
      <c r="A101" s="529"/>
      <c r="B101" s="507"/>
      <c r="C101" s="1794"/>
      <c r="D101" s="1731"/>
      <c r="E101" s="1731"/>
      <c r="F101" s="1731"/>
      <c r="G101" s="1731"/>
      <c r="H101" s="526"/>
      <c r="I101" s="369"/>
    </row>
    <row r="102" spans="1:9" x14ac:dyDescent="0.15">
      <c r="A102" s="529"/>
      <c r="B102" s="507"/>
      <c r="C102" s="507"/>
      <c r="D102" s="507"/>
      <c r="E102" s="507"/>
      <c r="F102" s="507"/>
      <c r="G102" s="507"/>
      <c r="H102" s="526"/>
      <c r="I102" s="526"/>
    </row>
    <row r="103" spans="1:9" ht="14" thickBot="1" x14ac:dyDescent="0.2">
      <c r="A103" s="529"/>
      <c r="B103" s="1801" t="s">
        <v>504</v>
      </c>
      <c r="C103" s="1801"/>
      <c r="D103" s="1801"/>
      <c r="E103" s="1801"/>
      <c r="F103" s="1801"/>
      <c r="G103" s="1801"/>
      <c r="H103" s="546" t="s">
        <v>281</v>
      </c>
      <c r="I103" s="546" t="s">
        <v>282</v>
      </c>
    </row>
    <row r="104" spans="1:9" x14ac:dyDescent="0.15">
      <c r="A104" s="529"/>
      <c r="B104" s="507"/>
      <c r="C104" s="1805"/>
      <c r="D104" s="1730"/>
      <c r="E104" s="1730"/>
      <c r="F104" s="1730"/>
      <c r="G104" s="1730"/>
      <c r="H104" s="157"/>
      <c r="I104" s="557"/>
    </row>
    <row r="105" spans="1:9" x14ac:dyDescent="0.15">
      <c r="A105" s="529"/>
      <c r="B105" s="507"/>
      <c r="C105" s="1762"/>
      <c r="D105" s="1731"/>
      <c r="E105" s="1731"/>
      <c r="F105" s="1731"/>
      <c r="G105" s="1731"/>
      <c r="H105" s="526"/>
      <c r="I105" s="960"/>
    </row>
    <row r="106" spans="1:9" x14ac:dyDescent="0.15">
      <c r="A106" s="529"/>
      <c r="B106" s="507"/>
      <c r="C106" s="507"/>
      <c r="D106" s="507"/>
      <c r="E106" s="507"/>
      <c r="F106" s="507"/>
      <c r="G106" s="507"/>
      <c r="H106" s="526"/>
      <c r="I106" s="526"/>
    </row>
    <row r="107" spans="1:9" ht="14" thickBot="1" x14ac:dyDescent="0.2">
      <c r="A107" s="529"/>
      <c r="B107" s="1801" t="s">
        <v>287</v>
      </c>
      <c r="C107" s="1801"/>
      <c r="D107" s="1801"/>
      <c r="E107" s="1801"/>
      <c r="F107" s="1801"/>
      <c r="G107" s="1801"/>
      <c r="H107" s="546" t="s">
        <v>281</v>
      </c>
      <c r="I107" s="546" t="s">
        <v>282</v>
      </c>
    </row>
    <row r="108" spans="1:9" x14ac:dyDescent="0.15">
      <c r="A108" s="529"/>
      <c r="B108" s="507"/>
      <c r="C108" s="1805"/>
      <c r="D108" s="1730"/>
      <c r="E108" s="1730"/>
      <c r="F108" s="1730"/>
      <c r="G108" s="1730"/>
      <c r="H108" s="157"/>
      <c r="I108" s="557"/>
    </row>
    <row r="109" spans="1:9" x14ac:dyDescent="0.15">
      <c r="A109" s="529"/>
      <c r="B109" s="507"/>
      <c r="C109" s="1794"/>
      <c r="D109" s="1731"/>
      <c r="E109" s="1731"/>
      <c r="F109" s="1731"/>
      <c r="G109" s="1731"/>
      <c r="H109" s="157"/>
      <c r="I109" s="557"/>
    </row>
    <row r="110" spans="1:9" x14ac:dyDescent="0.15">
      <c r="A110" s="529"/>
      <c r="B110" s="507"/>
      <c r="C110" s="1762"/>
      <c r="D110" s="1731"/>
      <c r="E110" s="1731"/>
      <c r="F110" s="1731"/>
      <c r="G110" s="1731"/>
      <c r="H110" s="526"/>
      <c r="I110" s="960"/>
    </row>
    <row r="111" spans="1:9" x14ac:dyDescent="0.15">
      <c r="A111" s="529"/>
      <c r="B111" s="507"/>
      <c r="C111" s="507"/>
      <c r="D111" s="507"/>
      <c r="E111" s="507"/>
      <c r="F111" s="507"/>
      <c r="G111" s="507"/>
      <c r="H111" s="526"/>
      <c r="I111" s="526"/>
    </row>
    <row r="112" spans="1:9" ht="14" thickBot="1" x14ac:dyDescent="0.2">
      <c r="A112" s="529"/>
      <c r="B112" s="1801" t="s">
        <v>292</v>
      </c>
      <c r="C112" s="1801"/>
      <c r="D112" s="1801"/>
      <c r="E112" s="1801"/>
      <c r="F112" s="1801"/>
      <c r="G112" s="1801"/>
      <c r="H112" s="546" t="s">
        <v>281</v>
      </c>
      <c r="I112" s="546" t="s">
        <v>282</v>
      </c>
    </row>
    <row r="113" spans="1:9" x14ac:dyDescent="0.15">
      <c r="A113" s="529"/>
      <c r="B113" s="507"/>
      <c r="C113" s="1743"/>
      <c r="D113" s="1730"/>
      <c r="E113" s="1730"/>
      <c r="F113" s="1730"/>
      <c r="G113" s="1730"/>
      <c r="H113" s="526"/>
      <c r="I113" s="526"/>
    </row>
    <row r="114" spans="1:9" x14ac:dyDescent="0.15">
      <c r="A114" s="529"/>
      <c r="B114" s="507"/>
      <c r="C114" s="1742"/>
      <c r="D114" s="1731"/>
      <c r="E114" s="1731"/>
      <c r="F114" s="1731"/>
      <c r="G114" s="1731"/>
      <c r="H114" s="526"/>
      <c r="I114" s="526"/>
    </row>
    <row r="115" spans="1:9" x14ac:dyDescent="0.15">
      <c r="A115" s="529"/>
      <c r="B115" s="507"/>
      <c r="C115" s="1742"/>
      <c r="D115" s="1731"/>
      <c r="E115" s="1731"/>
      <c r="F115" s="1731"/>
      <c r="G115" s="1731"/>
      <c r="H115" s="526"/>
      <c r="I115" s="526"/>
    </row>
    <row r="116" spans="1:9" x14ac:dyDescent="0.15">
      <c r="A116" s="529"/>
      <c r="B116" s="507"/>
      <c r="C116" s="1742"/>
      <c r="D116" s="1731"/>
      <c r="E116" s="1731"/>
      <c r="F116" s="1731"/>
      <c r="G116" s="1731"/>
      <c r="H116" s="526"/>
      <c r="I116" s="526"/>
    </row>
    <row r="117" spans="1:9" x14ac:dyDescent="0.15">
      <c r="A117" s="529"/>
      <c r="B117" s="507"/>
      <c r="C117" s="1742"/>
      <c r="D117" s="1731"/>
      <c r="E117" s="1731"/>
      <c r="F117" s="1731"/>
      <c r="G117" s="1731"/>
      <c r="H117" s="526"/>
      <c r="I117" s="369"/>
    </row>
    <row r="118" spans="1:9" x14ac:dyDescent="0.15">
      <c r="A118" s="529"/>
      <c r="B118" s="507"/>
      <c r="C118" s="507"/>
      <c r="D118" s="507"/>
      <c r="E118" s="507"/>
      <c r="F118" s="507"/>
      <c r="G118" s="507"/>
      <c r="H118" s="526"/>
      <c r="I118" s="526"/>
    </row>
    <row r="119" spans="1:9" ht="14" thickBot="1" x14ac:dyDescent="0.2">
      <c r="A119" s="529"/>
      <c r="B119" s="1801" t="s">
        <v>465</v>
      </c>
      <c r="C119" s="1801"/>
      <c r="D119" s="1801"/>
      <c r="E119" s="1801"/>
      <c r="F119" s="1801"/>
      <c r="G119" s="1801"/>
      <c r="H119" s="546" t="s">
        <v>281</v>
      </c>
      <c r="I119" s="546" t="s">
        <v>282</v>
      </c>
    </row>
    <row r="120" spans="1:9" x14ac:dyDescent="0.15">
      <c r="A120" s="529"/>
      <c r="B120" s="507"/>
      <c r="C120" s="1805"/>
      <c r="D120" s="1730"/>
      <c r="E120" s="1730"/>
      <c r="F120" s="1730"/>
      <c r="G120" s="1730"/>
      <c r="H120" s="961"/>
      <c r="I120" s="557"/>
    </row>
    <row r="121" spans="1:9" x14ac:dyDescent="0.15">
      <c r="A121" s="529"/>
      <c r="B121" s="507"/>
      <c r="C121" s="1762"/>
      <c r="D121" s="1731"/>
      <c r="E121" s="1731"/>
      <c r="F121" s="1731"/>
      <c r="G121" s="1731"/>
      <c r="H121" s="526"/>
      <c r="I121" s="960"/>
    </row>
    <row r="122" spans="1:9" x14ac:dyDescent="0.15">
      <c r="A122" s="529"/>
      <c r="B122" s="507"/>
      <c r="C122" s="1762"/>
      <c r="D122" s="1731"/>
      <c r="E122" s="1731"/>
      <c r="F122" s="1731"/>
      <c r="G122" s="1731"/>
      <c r="H122" s="526"/>
      <c r="I122" s="960"/>
    </row>
    <row r="123" spans="1:9" x14ac:dyDescent="0.15">
      <c r="A123" s="529"/>
      <c r="B123" s="507"/>
      <c r="C123" s="1762"/>
      <c r="D123" s="1731"/>
      <c r="E123" s="1731"/>
      <c r="F123" s="1731"/>
      <c r="G123" s="1731"/>
      <c r="H123" s="557"/>
      <c r="I123" s="960"/>
    </row>
    <row r="124" spans="1:9" x14ac:dyDescent="0.15">
      <c r="A124" s="529"/>
      <c r="B124" s="507"/>
      <c r="C124" s="1794"/>
      <c r="D124" s="1738"/>
      <c r="E124" s="1738"/>
      <c r="F124" s="1738"/>
      <c r="G124" s="1738"/>
      <c r="H124" s="526"/>
      <c r="I124" s="526"/>
    </row>
    <row r="125" spans="1:9" x14ac:dyDescent="0.15">
      <c r="A125" s="529"/>
      <c r="B125" s="507"/>
      <c r="C125" s="1794"/>
      <c r="D125" s="1731"/>
      <c r="E125" s="1731"/>
      <c r="F125" s="1731"/>
      <c r="G125" s="1731"/>
      <c r="H125" s="961"/>
      <c r="I125" s="557"/>
    </row>
    <row r="126" spans="1:9" x14ac:dyDescent="0.15">
      <c r="A126" s="529"/>
      <c r="B126" s="507"/>
      <c r="C126" s="1794"/>
      <c r="D126" s="1731"/>
      <c r="E126" s="1731"/>
      <c r="F126" s="1731"/>
      <c r="G126" s="1731"/>
      <c r="H126" s="961"/>
      <c r="I126" s="557"/>
    </row>
    <row r="127" spans="1:9" x14ac:dyDescent="0.15">
      <c r="A127" s="529"/>
      <c r="B127" s="507"/>
      <c r="C127" s="1742"/>
      <c r="D127" s="1731"/>
      <c r="E127" s="1731"/>
      <c r="F127" s="1731"/>
      <c r="G127" s="1731"/>
      <c r="H127" s="526"/>
      <c r="I127" s="960"/>
    </row>
    <row r="128" spans="1:9" x14ac:dyDescent="0.15">
      <c r="A128" s="529"/>
      <c r="B128" s="507"/>
      <c r="C128" s="1742"/>
      <c r="D128" s="1731"/>
      <c r="E128" s="1731"/>
      <c r="F128" s="1731"/>
      <c r="G128" s="1731"/>
      <c r="H128" s="557"/>
      <c r="I128" s="960"/>
    </row>
    <row r="129" spans="1:9" x14ac:dyDescent="0.15">
      <c r="A129" s="529"/>
      <c r="B129" s="507"/>
      <c r="C129" s="1794"/>
      <c r="D129" s="1738"/>
      <c r="E129" s="1738"/>
      <c r="F129" s="1738"/>
      <c r="G129" s="1738"/>
      <c r="H129" s="526"/>
      <c r="I129" s="526"/>
    </row>
    <row r="130" spans="1:9" x14ac:dyDescent="0.15">
      <c r="A130" s="529"/>
      <c r="B130" s="507"/>
      <c r="C130" s="1794"/>
      <c r="D130" s="1731"/>
      <c r="E130" s="1731"/>
      <c r="F130" s="1731"/>
      <c r="G130" s="1731"/>
      <c r="H130" s="961"/>
      <c r="I130" s="557"/>
    </row>
    <row r="131" spans="1:9" x14ac:dyDescent="0.15">
      <c r="A131" s="529"/>
      <c r="B131" s="507"/>
      <c r="C131" s="1762"/>
      <c r="D131" s="1731"/>
      <c r="E131" s="1731"/>
      <c r="F131" s="1731"/>
      <c r="G131" s="1731"/>
      <c r="H131" s="526"/>
      <c r="I131" s="960"/>
    </row>
    <row r="132" spans="1:9" x14ac:dyDescent="0.15">
      <c r="A132" s="529"/>
      <c r="B132" s="507"/>
      <c r="C132" s="521"/>
      <c r="D132" s="507"/>
      <c r="E132" s="507"/>
      <c r="F132" s="507"/>
      <c r="G132" s="507"/>
      <c r="H132" s="526"/>
      <c r="I132" s="157"/>
    </row>
    <row r="133" spans="1:9" x14ac:dyDescent="0.15">
      <c r="A133" s="529"/>
      <c r="B133" s="1809">
        <v>43191</v>
      </c>
      <c r="C133" s="1775"/>
      <c r="D133" s="507"/>
      <c r="E133" s="507"/>
      <c r="F133" s="507"/>
      <c r="G133" s="507"/>
      <c r="H133" s="526"/>
      <c r="I133" s="526"/>
    </row>
    <row r="134" spans="1:9" ht="14" thickBot="1" x14ac:dyDescent="0.2">
      <c r="A134" s="529"/>
      <c r="B134" s="1801" t="s">
        <v>505</v>
      </c>
      <c r="C134" s="1801"/>
      <c r="D134" s="1801"/>
      <c r="E134" s="1801"/>
      <c r="F134" s="1801"/>
      <c r="G134" s="1801"/>
      <c r="H134" s="546" t="s">
        <v>281</v>
      </c>
      <c r="I134" s="546" t="s">
        <v>282</v>
      </c>
    </row>
    <row r="135" spans="1:9" x14ac:dyDescent="0.15">
      <c r="A135" s="529"/>
      <c r="B135" s="507"/>
      <c r="C135" s="1743"/>
      <c r="D135" s="1730"/>
      <c r="E135" s="1730"/>
      <c r="F135" s="1730"/>
      <c r="G135" s="1730"/>
      <c r="H135" s="369"/>
      <c r="I135" s="526"/>
    </row>
    <row r="136" spans="1:9" x14ac:dyDescent="0.15">
      <c r="A136" s="529"/>
      <c r="B136" s="507"/>
      <c r="C136" s="1742"/>
      <c r="D136" s="1731"/>
      <c r="E136" s="1731"/>
      <c r="F136" s="1731"/>
      <c r="G136" s="1731"/>
      <c r="H136" s="369"/>
      <c r="I136" s="526"/>
    </row>
    <row r="137" spans="1:9" x14ac:dyDescent="0.15">
      <c r="A137" s="529"/>
      <c r="B137" s="507"/>
      <c r="C137" s="1742"/>
      <c r="D137" s="1731"/>
      <c r="E137" s="1731"/>
      <c r="F137" s="1731"/>
      <c r="G137" s="1731"/>
      <c r="H137" s="369"/>
      <c r="I137" s="526"/>
    </row>
    <row r="138" spans="1:9" x14ac:dyDescent="0.15">
      <c r="A138" s="529"/>
      <c r="B138" s="507"/>
      <c r="C138" s="1742"/>
      <c r="D138" s="1731"/>
      <c r="E138" s="1731"/>
      <c r="F138" s="1731"/>
      <c r="G138" s="1731"/>
      <c r="H138" s="526"/>
      <c r="I138" s="369"/>
    </row>
    <row r="139" spans="1:9" x14ac:dyDescent="0.15">
      <c r="A139" s="529"/>
      <c r="B139" s="507"/>
      <c r="C139" s="507"/>
      <c r="D139" s="507"/>
      <c r="E139" s="507"/>
      <c r="F139" s="507"/>
      <c r="G139" s="507"/>
      <c r="H139" s="526"/>
      <c r="I139" s="526"/>
    </row>
    <row r="140" spans="1:9" x14ac:dyDescent="0.15">
      <c r="A140" s="529"/>
      <c r="B140" s="1809">
        <v>43220</v>
      </c>
      <c r="C140" s="1775"/>
      <c r="D140" s="507"/>
      <c r="E140" s="507"/>
      <c r="F140" s="507"/>
      <c r="G140" s="507"/>
      <c r="H140" s="526"/>
      <c r="I140" s="526"/>
    </row>
    <row r="141" spans="1:9" ht="14" thickBot="1" x14ac:dyDescent="0.2">
      <c r="A141" s="529"/>
      <c r="B141" s="1801" t="s">
        <v>505</v>
      </c>
      <c r="C141" s="1801"/>
      <c r="D141" s="1801"/>
      <c r="E141" s="1801"/>
      <c r="F141" s="1801"/>
      <c r="G141" s="1801"/>
      <c r="H141" s="546" t="s">
        <v>281</v>
      </c>
      <c r="I141" s="546" t="s">
        <v>282</v>
      </c>
    </row>
    <row r="142" spans="1:9" x14ac:dyDescent="0.15">
      <c r="A142" s="529"/>
      <c r="B142" s="507"/>
      <c r="C142" s="1743"/>
      <c r="D142" s="1730"/>
      <c r="E142" s="1730"/>
      <c r="F142" s="1730"/>
      <c r="G142" s="1730"/>
      <c r="H142" s="369"/>
      <c r="I142" s="526"/>
    </row>
    <row r="143" spans="1:9" x14ac:dyDescent="0.15">
      <c r="A143" s="529"/>
      <c r="B143" s="507"/>
      <c r="C143" s="1742"/>
      <c r="D143" s="1731"/>
      <c r="E143" s="1731"/>
      <c r="F143" s="1731"/>
      <c r="G143" s="1731"/>
      <c r="H143" s="526"/>
      <c r="I143" s="369"/>
    </row>
    <row r="144" spans="1:9" x14ac:dyDescent="0.15">
      <c r="A144" s="529"/>
      <c r="B144" s="507"/>
      <c r="C144" s="1742"/>
      <c r="D144" s="1731"/>
      <c r="E144" s="1731"/>
      <c r="F144" s="1731"/>
      <c r="G144" s="1731"/>
      <c r="H144" s="526"/>
      <c r="I144" s="369"/>
    </row>
    <row r="145" spans="1:12" x14ac:dyDescent="0.15">
      <c r="A145" s="529"/>
      <c r="B145" s="507"/>
      <c r="C145" s="1742"/>
      <c r="D145" s="1731"/>
      <c r="E145" s="1731"/>
      <c r="F145" s="1731"/>
      <c r="G145" s="1731"/>
      <c r="H145" s="526"/>
      <c r="I145" s="369"/>
    </row>
    <row r="146" spans="1:12" x14ac:dyDescent="0.15">
      <c r="A146" s="529"/>
      <c r="B146" s="507"/>
      <c r="C146" s="507"/>
      <c r="D146" s="507"/>
      <c r="E146" s="507"/>
      <c r="F146" s="507"/>
      <c r="G146" s="507"/>
      <c r="H146" s="526"/>
      <c r="I146" s="526"/>
    </row>
    <row r="147" spans="1:12" x14ac:dyDescent="0.15">
      <c r="A147" s="529"/>
      <c r="B147" s="507"/>
      <c r="C147" s="507"/>
      <c r="D147" s="507"/>
      <c r="E147" s="507"/>
      <c r="F147" s="507"/>
      <c r="G147" s="507"/>
      <c r="H147" s="507"/>
      <c r="I147" s="507"/>
    </row>
    <row r="148" spans="1:12" x14ac:dyDescent="0.15">
      <c r="A148" s="529" t="s">
        <v>293</v>
      </c>
      <c r="B148" s="1"/>
      <c r="C148" s="507"/>
      <c r="D148" s="507"/>
      <c r="E148" s="507"/>
      <c r="F148" s="507"/>
      <c r="G148" s="507"/>
      <c r="H148" s="507"/>
      <c r="I148" s="526"/>
      <c r="J148" s="1"/>
    </row>
    <row r="149" spans="1:12" x14ac:dyDescent="0.15">
      <c r="A149" s="529"/>
      <c r="B149" s="1731"/>
      <c r="C149" s="1731"/>
      <c r="D149" s="1731"/>
      <c r="E149" s="1731"/>
      <c r="F149" s="1731"/>
      <c r="G149" s="1731"/>
      <c r="H149" s="1731"/>
      <c r="I149" s="526"/>
    </row>
    <row r="150" spans="1:12" x14ac:dyDescent="0.15">
      <c r="A150" s="529"/>
      <c r="B150" s="529"/>
      <c r="C150" s="507"/>
      <c r="D150" s="507"/>
      <c r="E150" s="507"/>
      <c r="F150" s="507"/>
      <c r="G150" s="507"/>
      <c r="H150" s="507"/>
      <c r="I150" s="507"/>
    </row>
    <row r="151" spans="1:12" x14ac:dyDescent="0.15">
      <c r="A151" s="529" t="s">
        <v>298</v>
      </c>
      <c r="B151" s="1775"/>
      <c r="C151" s="1738"/>
      <c r="D151" s="1738"/>
      <c r="E151" s="1738"/>
      <c r="F151" s="1738"/>
      <c r="G151" s="1738"/>
      <c r="H151" s="1738"/>
      <c r="I151" s="1738"/>
      <c r="J151" s="1738"/>
      <c r="K151" s="1738"/>
      <c r="L151" s="1738"/>
    </row>
    <row r="152" spans="1:12" x14ac:dyDescent="0.15">
      <c r="A152" s="529"/>
      <c r="B152" s="1731"/>
      <c r="C152" s="1738"/>
      <c r="D152" s="1738"/>
      <c r="E152" s="1738"/>
      <c r="F152" s="1738"/>
      <c r="G152" s="1738"/>
      <c r="H152" s="1738"/>
      <c r="I152" s="1738"/>
      <c r="J152" s="1738"/>
      <c r="K152" s="1738"/>
      <c r="L152" s="1738"/>
    </row>
    <row r="153" spans="1:12" x14ac:dyDescent="0.15">
      <c r="A153" s="529"/>
      <c r="B153" s="1731"/>
      <c r="C153" s="1731"/>
      <c r="D153" s="1731"/>
      <c r="E153" s="1731"/>
      <c r="F153" s="1731"/>
      <c r="G153" s="1731"/>
      <c r="H153" s="1731"/>
      <c r="I153" s="507"/>
    </row>
    <row r="154" spans="1:12" x14ac:dyDescent="0.15">
      <c r="A154" s="529"/>
      <c r="B154" s="507"/>
      <c r="C154" s="507"/>
      <c r="D154" s="507"/>
      <c r="E154" s="507"/>
      <c r="F154" s="507"/>
      <c r="G154" s="507"/>
      <c r="H154" s="507"/>
      <c r="I154" s="507"/>
    </row>
    <row r="155" spans="1:12" x14ac:dyDescent="0.15">
      <c r="A155" s="529" t="s">
        <v>322</v>
      </c>
      <c r="B155" s="1731"/>
      <c r="C155" s="1731"/>
      <c r="D155" s="1731"/>
      <c r="E155" s="1731"/>
      <c r="F155" s="1731"/>
      <c r="G155" s="1731"/>
      <c r="H155" s="507"/>
      <c r="I155" s="507"/>
    </row>
    <row r="156" spans="1:12" x14ac:dyDescent="0.15">
      <c r="A156" s="529"/>
      <c r="B156" s="1731"/>
      <c r="C156" s="1731"/>
      <c r="D156" s="1731"/>
      <c r="E156" s="1731"/>
      <c r="F156" s="1731"/>
      <c r="G156" s="1731"/>
      <c r="H156" s="507"/>
      <c r="I156" s="507"/>
    </row>
    <row r="157" spans="1:12" x14ac:dyDescent="0.15">
      <c r="A157" s="529"/>
      <c r="B157" s="1731"/>
      <c r="C157" s="1731"/>
      <c r="D157" s="1731"/>
      <c r="E157" s="1731"/>
      <c r="F157" s="1731"/>
      <c r="G157" s="1731"/>
      <c r="H157" s="507"/>
      <c r="I157" s="507"/>
    </row>
    <row r="158" spans="1:12" x14ac:dyDescent="0.15">
      <c r="A158" s="529"/>
      <c r="B158" s="1731"/>
      <c r="C158" s="1731"/>
      <c r="D158" s="1731"/>
      <c r="E158" s="1731"/>
      <c r="F158" s="1731"/>
      <c r="G158" s="1731"/>
      <c r="H158" s="507"/>
      <c r="I158" s="507"/>
    </row>
    <row r="159" spans="1:12" x14ac:dyDescent="0.15">
      <c r="A159" s="529"/>
      <c r="B159" s="1731"/>
      <c r="C159" s="1731"/>
      <c r="D159" s="1731"/>
      <c r="E159" s="1731"/>
      <c r="F159" s="1731"/>
      <c r="G159" s="1731"/>
      <c r="H159" s="507"/>
      <c r="I159" s="507"/>
    </row>
    <row r="160" spans="1:12" x14ac:dyDescent="0.15">
      <c r="A160" s="529"/>
      <c r="B160" s="1731"/>
      <c r="C160" s="1731"/>
      <c r="D160" s="1731"/>
      <c r="E160" s="1731"/>
      <c r="F160" s="1731"/>
      <c r="G160" s="1731"/>
      <c r="H160" s="1731"/>
      <c r="I160" s="507"/>
    </row>
    <row r="161" spans="1:9" x14ac:dyDescent="0.15">
      <c r="A161" s="529"/>
      <c r="B161" s="1731"/>
      <c r="C161" s="1731"/>
      <c r="D161" s="1731"/>
      <c r="E161" s="1731"/>
      <c r="F161" s="1731"/>
      <c r="G161" s="1731"/>
      <c r="H161" s="507"/>
      <c r="I161" s="507"/>
    </row>
    <row r="162" spans="1:9" x14ac:dyDescent="0.15">
      <c r="A162" s="529"/>
      <c r="B162" s="507"/>
      <c r="C162" s="507"/>
      <c r="D162" s="507"/>
      <c r="E162" s="507"/>
      <c r="F162" s="507"/>
      <c r="G162" s="507"/>
      <c r="H162" s="507"/>
      <c r="I162" s="507"/>
    </row>
    <row r="163" spans="1:9" x14ac:dyDescent="0.15">
      <c r="A163" s="529"/>
      <c r="B163" s="507"/>
      <c r="C163" s="507"/>
      <c r="D163" s="507"/>
      <c r="E163" s="507"/>
      <c r="F163" s="507"/>
      <c r="G163" s="507"/>
      <c r="H163" s="507"/>
      <c r="I163" s="507"/>
    </row>
    <row r="164" spans="1:9" x14ac:dyDescent="0.15">
      <c r="A164" s="677" t="s">
        <v>1332</v>
      </c>
      <c r="B164" s="678"/>
      <c r="C164" s="1025"/>
      <c r="D164" s="591"/>
      <c r="E164" s="591"/>
      <c r="F164" s="591"/>
      <c r="G164" s="591"/>
      <c r="H164" s="591"/>
      <c r="I164" s="591"/>
    </row>
    <row r="166" spans="1:9" ht="14" thickBot="1" x14ac:dyDescent="0.2">
      <c r="A166" s="529" t="s">
        <v>384</v>
      </c>
      <c r="B166" s="545"/>
      <c r="C166" s="545"/>
      <c r="D166" s="545"/>
      <c r="E166" s="545"/>
      <c r="F166" s="545"/>
      <c r="G166" s="545"/>
      <c r="H166" s="546" t="s">
        <v>281</v>
      </c>
      <c r="I166" s="546" t="s">
        <v>282</v>
      </c>
    </row>
    <row r="167" spans="1:9" x14ac:dyDescent="0.15">
      <c r="A167" s="529"/>
      <c r="B167" s="507"/>
      <c r="C167" s="1805"/>
      <c r="D167" s="1730"/>
      <c r="E167" s="1730"/>
      <c r="F167" s="1730"/>
      <c r="G167" s="1730"/>
      <c r="H167" s="961"/>
      <c r="I167" s="823"/>
    </row>
    <row r="168" spans="1:9" x14ac:dyDescent="0.15">
      <c r="A168" s="529"/>
      <c r="B168" s="507"/>
      <c r="C168" s="1762"/>
      <c r="D168" s="1731"/>
      <c r="E168" s="1731"/>
      <c r="F168" s="1731"/>
      <c r="G168" s="1731"/>
      <c r="I168" s="960"/>
    </row>
    <row r="169" spans="1:9" x14ac:dyDescent="0.15">
      <c r="A169" s="529"/>
      <c r="B169" s="507"/>
      <c r="C169" s="507"/>
      <c r="D169" s="507"/>
      <c r="E169" s="507"/>
      <c r="F169" s="507"/>
      <c r="G169" s="507"/>
      <c r="H169" s="526"/>
      <c r="I169" s="526"/>
    </row>
    <row r="170" spans="1:9" ht="14" thickBot="1" x14ac:dyDescent="0.2">
      <c r="A170" s="529">
        <v>2</v>
      </c>
      <c r="B170" s="545"/>
      <c r="C170" s="545"/>
      <c r="D170" s="545"/>
      <c r="E170" s="545"/>
      <c r="F170" s="545"/>
      <c r="G170" s="545"/>
      <c r="H170" s="546" t="s">
        <v>281</v>
      </c>
      <c r="I170" s="546" t="s">
        <v>282</v>
      </c>
    </row>
    <row r="171" spans="1:9" x14ac:dyDescent="0.15">
      <c r="A171" s="529"/>
      <c r="B171" s="507"/>
      <c r="C171" s="1805"/>
      <c r="D171" s="1730"/>
      <c r="E171" s="1730"/>
      <c r="F171" s="1730"/>
      <c r="G171" s="1730"/>
      <c r="H171" s="961"/>
      <c r="I171" s="823"/>
    </row>
    <row r="172" spans="1:9" x14ac:dyDescent="0.15">
      <c r="A172" s="529"/>
      <c r="B172" s="507"/>
      <c r="C172" s="1762"/>
      <c r="D172" s="1731"/>
      <c r="E172" s="1731"/>
      <c r="F172" s="1731"/>
      <c r="G172" s="1731"/>
      <c r="I172" s="960"/>
    </row>
    <row r="173" spans="1:9" x14ac:dyDescent="0.15">
      <c r="A173" s="529"/>
      <c r="B173" s="507"/>
      <c r="C173" s="507"/>
      <c r="D173" s="507"/>
      <c r="E173" s="507"/>
      <c r="F173" s="507"/>
      <c r="G173" s="507"/>
      <c r="H173" s="526"/>
      <c r="I173" s="526"/>
    </row>
    <row r="174" spans="1:9" ht="14" thickBot="1" x14ac:dyDescent="0.2">
      <c r="A174" s="529">
        <v>3</v>
      </c>
      <c r="B174" s="545"/>
      <c r="C174" s="545"/>
      <c r="D174" s="545"/>
      <c r="E174" s="545"/>
      <c r="F174" s="545"/>
      <c r="G174" s="545"/>
      <c r="H174" s="546" t="s">
        <v>281</v>
      </c>
      <c r="I174" s="546" t="s">
        <v>282</v>
      </c>
    </row>
    <row r="175" spans="1:9" x14ac:dyDescent="0.15">
      <c r="A175" s="529"/>
      <c r="B175" s="507"/>
      <c r="C175" s="1730"/>
      <c r="D175" s="1730"/>
      <c r="E175" s="1730"/>
      <c r="F175" s="1730"/>
      <c r="G175" s="1730"/>
      <c r="H175" s="961"/>
      <c r="I175" s="526"/>
    </row>
    <row r="176" spans="1:9" x14ac:dyDescent="0.15">
      <c r="A176" s="529"/>
      <c r="B176" s="507"/>
      <c r="C176" s="1731"/>
      <c r="D176" s="1731"/>
      <c r="E176" s="1731"/>
      <c r="F176" s="1731"/>
      <c r="G176" s="1731"/>
      <c r="H176" s="526"/>
      <c r="I176" s="960"/>
    </row>
    <row r="177" spans="1:9" x14ac:dyDescent="0.15">
      <c r="A177" s="529"/>
      <c r="B177" s="507"/>
      <c r="C177" s="507"/>
      <c r="D177" s="507"/>
      <c r="E177" s="507"/>
      <c r="F177" s="507"/>
      <c r="G177" s="507"/>
      <c r="H177" s="526"/>
      <c r="I177" s="526"/>
    </row>
    <row r="178" spans="1:9" ht="14" thickBot="1" x14ac:dyDescent="0.2">
      <c r="A178" s="529">
        <v>4</v>
      </c>
      <c r="B178" s="545"/>
      <c r="C178" s="545"/>
      <c r="D178" s="545"/>
      <c r="E178" s="545"/>
      <c r="F178" s="545"/>
      <c r="G178" s="545"/>
      <c r="H178" s="546" t="s">
        <v>281</v>
      </c>
      <c r="I178" s="546" t="s">
        <v>282</v>
      </c>
    </row>
    <row r="179" spans="1:9" x14ac:dyDescent="0.15">
      <c r="A179" s="529"/>
      <c r="B179" s="507"/>
      <c r="C179" s="1805"/>
      <c r="D179" s="1730"/>
      <c r="E179" s="1730"/>
      <c r="F179" s="1730"/>
      <c r="G179" s="1730"/>
      <c r="H179" s="961"/>
      <c r="I179" s="557"/>
    </row>
    <row r="180" spans="1:9" x14ac:dyDescent="0.15">
      <c r="A180" s="529"/>
      <c r="B180" s="507"/>
      <c r="C180" s="1762"/>
      <c r="D180" s="1731"/>
      <c r="E180" s="1731"/>
      <c r="F180" s="1731"/>
      <c r="G180" s="1731"/>
      <c r="H180" s="526"/>
      <c r="I180" s="960"/>
    </row>
    <row r="181" spans="1:9" x14ac:dyDescent="0.15">
      <c r="A181" s="529"/>
      <c r="B181" s="507"/>
      <c r="C181" s="507"/>
      <c r="D181" s="507"/>
      <c r="E181" s="507"/>
      <c r="F181" s="507"/>
      <c r="G181" s="507"/>
      <c r="H181" s="526"/>
      <c r="I181" s="526"/>
    </row>
    <row r="182" spans="1:9" ht="14" thickBot="1" x14ac:dyDescent="0.2">
      <c r="A182" s="529">
        <v>5</v>
      </c>
      <c r="B182" s="545"/>
      <c r="C182" s="545"/>
      <c r="D182" s="545"/>
      <c r="E182" s="545"/>
      <c r="F182" s="545"/>
      <c r="G182" s="545"/>
      <c r="H182" s="546" t="s">
        <v>281</v>
      </c>
      <c r="I182" s="546" t="s">
        <v>282</v>
      </c>
    </row>
    <row r="183" spans="1:9" x14ac:dyDescent="0.15">
      <c r="A183" s="529"/>
      <c r="B183" s="507"/>
      <c r="C183" s="1743"/>
      <c r="D183" s="1730"/>
      <c r="E183" s="1730"/>
      <c r="F183" s="1730"/>
      <c r="G183" s="1730"/>
      <c r="H183" s="369"/>
      <c r="I183" s="526"/>
    </row>
    <row r="184" spans="1:9" x14ac:dyDescent="0.15">
      <c r="A184" s="529"/>
      <c r="B184" s="507"/>
      <c r="C184" s="1742"/>
      <c r="D184" s="1731"/>
      <c r="E184" s="1731"/>
      <c r="F184" s="1731"/>
      <c r="G184" s="1731"/>
      <c r="H184" s="526"/>
      <c r="I184" s="369"/>
    </row>
    <row r="185" spans="1:9" x14ac:dyDescent="0.15">
      <c r="A185" s="529"/>
      <c r="B185" s="507"/>
      <c r="C185" s="1742"/>
      <c r="D185" s="1731"/>
      <c r="E185" s="1731"/>
      <c r="F185" s="1731"/>
      <c r="G185" s="1731"/>
      <c r="H185" s="526"/>
      <c r="I185" s="369"/>
    </row>
    <row r="186" spans="1:9" x14ac:dyDescent="0.15">
      <c r="A186" s="529"/>
      <c r="B186" s="507"/>
      <c r="C186" s="1742"/>
      <c r="D186" s="1731"/>
      <c r="E186" s="1731"/>
      <c r="F186" s="1731"/>
      <c r="G186" s="1731"/>
      <c r="H186" s="526"/>
      <c r="I186" s="369"/>
    </row>
    <row r="187" spans="1:9" x14ac:dyDescent="0.15">
      <c r="A187" s="529"/>
      <c r="B187" s="507"/>
      <c r="C187" s="507"/>
      <c r="D187" s="507"/>
      <c r="E187" s="507"/>
      <c r="F187" s="507"/>
      <c r="G187" s="507"/>
      <c r="H187" s="526"/>
      <c r="I187" s="526"/>
    </row>
    <row r="188" spans="1:9" x14ac:dyDescent="0.15">
      <c r="A188" s="529">
        <v>6</v>
      </c>
      <c r="B188" s="1809">
        <v>43160</v>
      </c>
      <c r="C188" s="1809"/>
      <c r="D188" s="507"/>
      <c r="E188" s="507"/>
      <c r="F188" s="507"/>
      <c r="G188" s="507"/>
      <c r="H188" s="526"/>
      <c r="I188" s="526"/>
    </row>
    <row r="189" spans="1:9" ht="14" thickBot="1" x14ac:dyDescent="0.2">
      <c r="A189" s="529"/>
      <c r="B189" s="545"/>
      <c r="C189" s="545"/>
      <c r="D189" s="545"/>
      <c r="E189" s="545"/>
      <c r="F189" s="545"/>
      <c r="G189" s="545"/>
      <c r="H189" s="546" t="s">
        <v>281</v>
      </c>
      <c r="I189" s="546" t="s">
        <v>282</v>
      </c>
    </row>
    <row r="190" spans="1:9" x14ac:dyDescent="0.15">
      <c r="A190" s="529"/>
      <c r="B190" s="507"/>
      <c r="C190" s="1743"/>
      <c r="D190" s="1730"/>
      <c r="E190" s="1730"/>
      <c r="F190" s="1730"/>
      <c r="G190" s="1730"/>
      <c r="H190" s="369"/>
      <c r="I190" s="369"/>
    </row>
    <row r="191" spans="1:9" x14ac:dyDescent="0.15">
      <c r="A191" s="529"/>
      <c r="B191" s="507"/>
      <c r="C191" s="1742"/>
      <c r="D191" s="1731"/>
      <c r="E191" s="1731"/>
      <c r="F191" s="1731"/>
      <c r="G191" s="1731"/>
      <c r="H191" s="369"/>
      <c r="I191" s="369"/>
    </row>
    <row r="192" spans="1:9" x14ac:dyDescent="0.15">
      <c r="A192" s="529"/>
      <c r="B192" s="507"/>
      <c r="C192" s="1742"/>
      <c r="D192" s="1731"/>
      <c r="E192" s="1731"/>
      <c r="F192" s="1731"/>
      <c r="G192" s="1731"/>
      <c r="H192" s="369"/>
      <c r="I192" s="369"/>
    </row>
    <row r="193" spans="1:11" x14ac:dyDescent="0.15">
      <c r="A193" s="529"/>
      <c r="B193" s="507"/>
      <c r="C193" s="1742"/>
      <c r="D193" s="1731"/>
      <c r="E193" s="1731"/>
      <c r="F193" s="1731"/>
      <c r="G193" s="1731"/>
      <c r="H193" s="369"/>
      <c r="I193" s="369"/>
    </row>
    <row r="194" spans="1:11" x14ac:dyDescent="0.15">
      <c r="A194" s="529"/>
      <c r="B194" s="507"/>
      <c r="C194" s="507"/>
      <c r="D194" s="507"/>
      <c r="E194" s="507"/>
      <c r="F194" s="507"/>
      <c r="G194" s="507"/>
      <c r="H194" s="526"/>
      <c r="I194" s="526"/>
    </row>
    <row r="195" spans="1:11" x14ac:dyDescent="0.15">
      <c r="A195" s="529"/>
      <c r="B195" s="1809">
        <v>43190</v>
      </c>
      <c r="C195" s="1809"/>
      <c r="D195" s="507"/>
      <c r="E195" s="507"/>
      <c r="F195" s="507"/>
      <c r="G195" s="507"/>
      <c r="H195" s="526"/>
      <c r="I195" s="526"/>
    </row>
    <row r="196" spans="1:11" ht="14" thickBot="1" x14ac:dyDescent="0.2">
      <c r="A196" s="529"/>
      <c r="B196" s="545"/>
      <c r="C196" s="545"/>
      <c r="D196" s="545"/>
      <c r="E196" s="545"/>
      <c r="F196" s="545"/>
      <c r="G196" s="545"/>
      <c r="H196" s="546" t="s">
        <v>281</v>
      </c>
      <c r="I196" s="546" t="s">
        <v>282</v>
      </c>
    </row>
    <row r="197" spans="1:11" x14ac:dyDescent="0.15">
      <c r="A197" s="529"/>
      <c r="B197" s="507"/>
      <c r="C197" s="1743"/>
      <c r="D197" s="1730"/>
      <c r="E197" s="1730"/>
      <c r="F197" s="1730"/>
      <c r="G197" s="1730"/>
      <c r="H197" s="369"/>
      <c r="I197" s="369"/>
    </row>
    <row r="198" spans="1:11" x14ac:dyDescent="0.15">
      <c r="A198" s="529"/>
      <c r="B198" s="507"/>
      <c r="C198" s="1742"/>
      <c r="D198" s="1731"/>
      <c r="E198" s="1731"/>
      <c r="F198" s="1731"/>
      <c r="G198" s="1731"/>
      <c r="H198" s="369"/>
      <c r="I198" s="369"/>
    </row>
    <row r="199" spans="1:11" x14ac:dyDescent="0.15">
      <c r="A199" s="529"/>
      <c r="B199" s="507"/>
      <c r="C199" s="1742"/>
      <c r="D199" s="1731"/>
      <c r="E199" s="1731"/>
      <c r="F199" s="1731"/>
      <c r="G199" s="1731"/>
      <c r="H199" s="369"/>
      <c r="I199" s="369"/>
    </row>
    <row r="200" spans="1:11" x14ac:dyDescent="0.15">
      <c r="A200" s="529"/>
      <c r="B200" s="507"/>
      <c r="C200" s="1742"/>
      <c r="D200" s="1731"/>
      <c r="E200" s="1731"/>
      <c r="F200" s="1731"/>
      <c r="G200" s="1731"/>
      <c r="H200" s="369"/>
      <c r="I200" s="369"/>
    </row>
    <row r="201" spans="1:11" x14ac:dyDescent="0.15">
      <c r="A201" s="529"/>
      <c r="B201" s="507"/>
      <c r="C201" s="507"/>
      <c r="D201" s="507"/>
      <c r="E201" s="507"/>
      <c r="F201" s="507"/>
      <c r="G201" s="507"/>
      <c r="H201" s="526"/>
      <c r="I201" s="526"/>
      <c r="J201" s="507"/>
      <c r="K201" s="507"/>
    </row>
    <row r="202" spans="1:11" ht="14" thickBot="1" x14ac:dyDescent="0.2">
      <c r="A202" s="529">
        <v>7</v>
      </c>
      <c r="B202" s="545"/>
      <c r="C202" s="545"/>
      <c r="D202" s="545"/>
      <c r="E202" s="545"/>
      <c r="F202" s="545"/>
      <c r="G202" s="545"/>
      <c r="H202" s="546" t="s">
        <v>281</v>
      </c>
      <c r="I202" s="546" t="s">
        <v>282</v>
      </c>
      <c r="J202" s="507"/>
      <c r="K202" s="507"/>
    </row>
    <row r="203" spans="1:11" x14ac:dyDescent="0.15">
      <c r="A203" s="529"/>
      <c r="B203" s="507"/>
      <c r="C203" s="1805"/>
      <c r="D203" s="1730"/>
      <c r="E203" s="1730"/>
      <c r="F203" s="1730"/>
      <c r="G203" s="1730"/>
      <c r="H203" s="961"/>
      <c r="I203" s="823"/>
      <c r="J203" s="507"/>
      <c r="K203" s="507"/>
    </row>
    <row r="204" spans="1:11" x14ac:dyDescent="0.15">
      <c r="A204" s="529"/>
      <c r="B204" s="507"/>
      <c r="C204" s="1762"/>
      <c r="D204" s="1731"/>
      <c r="E204" s="1731"/>
      <c r="F204" s="1731"/>
      <c r="G204" s="1731"/>
      <c r="I204" s="960"/>
      <c r="J204" s="507"/>
      <c r="K204" s="507"/>
    </row>
    <row r="205" spans="1:11" x14ac:dyDescent="0.15">
      <c r="A205" s="529"/>
      <c r="B205" s="507"/>
      <c r="C205" s="1762"/>
      <c r="D205" s="1731"/>
      <c r="E205" s="1731"/>
      <c r="F205" s="1731"/>
      <c r="G205" s="1731"/>
      <c r="H205" s="962"/>
      <c r="I205" s="960"/>
      <c r="J205" s="507"/>
      <c r="K205" s="507"/>
    </row>
    <row r="206" spans="1:11" x14ac:dyDescent="0.15">
      <c r="A206" s="529"/>
      <c r="B206" s="507"/>
      <c r="C206" s="1794"/>
      <c r="D206" s="1738"/>
      <c r="E206" s="1738"/>
      <c r="F206" s="1738"/>
      <c r="G206" s="1738"/>
      <c r="H206" s="526"/>
      <c r="I206" s="526"/>
      <c r="J206" s="507"/>
      <c r="K206" s="507"/>
    </row>
    <row r="207" spans="1:11" x14ac:dyDescent="0.15">
      <c r="A207" s="529"/>
      <c r="B207" s="507"/>
      <c r="C207" s="1794"/>
      <c r="D207" s="1731"/>
      <c r="E207" s="1731"/>
      <c r="F207" s="1731"/>
      <c r="G207" s="1731"/>
      <c r="H207" s="961"/>
      <c r="I207" s="823"/>
      <c r="J207" s="507"/>
      <c r="K207" s="507"/>
    </row>
    <row r="208" spans="1:11" x14ac:dyDescent="0.15">
      <c r="A208" s="529"/>
      <c r="B208" s="507"/>
      <c r="C208" s="1742"/>
      <c r="D208" s="1731"/>
      <c r="E208" s="1731"/>
      <c r="F208" s="1731"/>
      <c r="G208" s="1731"/>
      <c r="I208" s="960"/>
      <c r="J208" s="507"/>
      <c r="K208" s="507"/>
    </row>
    <row r="209" spans="1:11" x14ac:dyDescent="0.15">
      <c r="A209" s="529"/>
      <c r="B209" s="507"/>
      <c r="C209" s="1794"/>
      <c r="D209" s="1738"/>
      <c r="E209" s="1738"/>
      <c r="F209" s="1738"/>
      <c r="G209" s="1738"/>
      <c r="H209" s="526"/>
      <c r="I209" s="526"/>
      <c r="J209" s="507"/>
      <c r="K209" s="507"/>
    </row>
    <row r="210" spans="1:11" x14ac:dyDescent="0.15">
      <c r="A210" s="529"/>
      <c r="B210" s="507"/>
      <c r="C210" s="1794"/>
      <c r="D210" s="1731"/>
      <c r="E210" s="1731"/>
      <c r="F210" s="1731"/>
      <c r="G210" s="1731"/>
      <c r="H210" s="961"/>
      <c r="I210" s="823"/>
      <c r="J210" s="507"/>
      <c r="K210" s="507"/>
    </row>
    <row r="211" spans="1:11" x14ac:dyDescent="0.15">
      <c r="A211" s="529"/>
      <c r="B211" s="507"/>
      <c r="C211" s="1762"/>
      <c r="D211" s="1731"/>
      <c r="E211" s="1731"/>
      <c r="F211" s="1731"/>
      <c r="G211" s="1731"/>
      <c r="I211" s="960"/>
      <c r="J211" s="507"/>
      <c r="K211" s="507"/>
    </row>
    <row r="212" spans="1:11" x14ac:dyDescent="0.15">
      <c r="A212" s="529"/>
      <c r="B212" s="507"/>
      <c r="C212" s="507"/>
      <c r="D212" s="507"/>
      <c r="E212" s="507"/>
      <c r="F212" s="507"/>
      <c r="G212" s="507"/>
      <c r="H212" s="507"/>
      <c r="I212" s="507"/>
      <c r="J212" s="507"/>
      <c r="K212" s="507"/>
    </row>
    <row r="213" spans="1:11" ht="14" thickBot="1" x14ac:dyDescent="0.2">
      <c r="A213" s="529" t="s">
        <v>293</v>
      </c>
      <c r="B213" s="1807" t="s">
        <v>499</v>
      </c>
      <c r="C213" s="1807"/>
      <c r="D213" s="1807"/>
      <c r="E213" s="591"/>
      <c r="F213" s="591"/>
      <c r="G213" s="591"/>
      <c r="H213" s="1807" t="s">
        <v>508</v>
      </c>
      <c r="I213" s="1807"/>
      <c r="J213" s="1807"/>
      <c r="K213" s="1751"/>
    </row>
    <row r="214" spans="1:11" x14ac:dyDescent="0.15">
      <c r="A214" s="529"/>
      <c r="B214" s="107"/>
      <c r="C214" s="144"/>
      <c r="D214" s="151"/>
      <c r="E214" s="1731"/>
      <c r="F214" s="1731"/>
      <c r="G214" s="1731"/>
      <c r="H214" s="196"/>
      <c r="I214" s="197"/>
      <c r="J214" s="572"/>
      <c r="K214" s="107"/>
    </row>
    <row r="215" spans="1:11" x14ac:dyDescent="0.15">
      <c r="A215" s="529"/>
      <c r="B215" s="192"/>
      <c r="C215" s="109"/>
      <c r="D215" s="193"/>
      <c r="E215" s="104"/>
      <c r="F215" s="121"/>
      <c r="G215" s="128"/>
      <c r="H215" s="194"/>
      <c r="I215" s="563"/>
      <c r="J215" s="192"/>
      <c r="K215" s="104"/>
    </row>
    <row r="216" spans="1:11" x14ac:dyDescent="0.15">
      <c r="A216" s="529"/>
      <c r="B216" s="104"/>
      <c r="C216" s="104"/>
      <c r="D216" s="104"/>
      <c r="E216" s="104"/>
      <c r="F216" s="104"/>
      <c r="G216" s="104"/>
      <c r="H216" s="195"/>
      <c r="I216" s="104"/>
      <c r="J216" s="192"/>
      <c r="K216" s="104"/>
    </row>
    <row r="217" spans="1:11" x14ac:dyDescent="0.15">
      <c r="A217" s="529"/>
      <c r="B217" s="104"/>
      <c r="C217" s="104"/>
      <c r="D217" s="104"/>
      <c r="E217" s="104"/>
      <c r="F217" s="104"/>
      <c r="G217" s="104"/>
      <c r="H217" s="195"/>
      <c r="I217" s="104"/>
      <c r="J217" s="192"/>
      <c r="K217" s="104"/>
    </row>
    <row r="218" spans="1:11" ht="14" thickBot="1" x14ac:dyDescent="0.2">
      <c r="A218" s="529"/>
      <c r="B218" s="1807" t="s">
        <v>506</v>
      </c>
      <c r="C218" s="1807"/>
      <c r="D218" s="1807"/>
      <c r="E218" s="104"/>
      <c r="F218" s="104"/>
      <c r="G218" s="104"/>
      <c r="H218" s="1807" t="s">
        <v>509</v>
      </c>
      <c r="I218" s="1807"/>
      <c r="J218" s="1807"/>
      <c r="K218" s="1832"/>
    </row>
    <row r="219" spans="1:11" x14ac:dyDescent="0.15">
      <c r="A219" s="529"/>
      <c r="B219" s="188"/>
      <c r="C219" s="111"/>
      <c r="D219" s="189"/>
      <c r="E219" s="1770"/>
      <c r="F219" s="1770"/>
      <c r="G219" s="1770"/>
      <c r="H219" s="190"/>
      <c r="I219" s="183"/>
      <c r="J219" s="191"/>
      <c r="K219" s="188"/>
    </row>
    <row r="220" spans="1:11" x14ac:dyDescent="0.15">
      <c r="A220" s="529"/>
      <c r="B220" s="192"/>
      <c r="C220" s="109"/>
      <c r="D220" s="193"/>
      <c r="E220" s="104"/>
      <c r="F220" s="121"/>
      <c r="G220" s="128"/>
      <c r="H220" s="194"/>
      <c r="I220" s="563"/>
      <c r="J220" s="192"/>
      <c r="K220" s="104"/>
    </row>
    <row r="221" spans="1:11" x14ac:dyDescent="0.15">
      <c r="A221" s="529"/>
      <c r="B221" s="104"/>
      <c r="C221" s="104"/>
      <c r="D221" s="104"/>
      <c r="E221" s="104"/>
      <c r="F221" s="104"/>
      <c r="G221" s="104"/>
      <c r="H221" s="195"/>
      <c r="I221" s="109"/>
      <c r="J221" s="192"/>
      <c r="K221" s="104"/>
    </row>
    <row r="222" spans="1:11" x14ac:dyDescent="0.15">
      <c r="A222" s="529"/>
      <c r="B222" s="104"/>
      <c r="C222" s="104"/>
      <c r="D222" s="104"/>
      <c r="E222" s="104"/>
      <c r="F222" s="104"/>
      <c r="G222" s="104"/>
      <c r="H222" s="195"/>
      <c r="I222" s="192"/>
      <c r="J222" s="104"/>
      <c r="K222" s="104"/>
    </row>
    <row r="223" spans="1:11" ht="14" thickBot="1" x14ac:dyDescent="0.2">
      <c r="A223" s="529"/>
      <c r="B223" s="1807" t="s">
        <v>507</v>
      </c>
      <c r="C223" s="1807"/>
      <c r="D223" s="1807"/>
      <c r="E223" s="1832"/>
      <c r="F223" s="104"/>
      <c r="G223" s="104"/>
      <c r="H223" s="1807" t="s">
        <v>510</v>
      </c>
      <c r="I223" s="1807"/>
      <c r="J223" s="1807"/>
      <c r="K223" s="1832"/>
    </row>
    <row r="224" spans="1:11" x14ac:dyDescent="0.15">
      <c r="A224" s="529"/>
      <c r="B224" s="188"/>
      <c r="C224" s="111"/>
      <c r="D224" s="189"/>
      <c r="E224" s="1770"/>
      <c r="F224" s="1770"/>
      <c r="G224" s="1770"/>
      <c r="H224" s="190"/>
      <c r="I224" s="111"/>
      <c r="J224" s="188"/>
      <c r="K224" s="188"/>
    </row>
    <row r="225" spans="1:11" x14ac:dyDescent="0.15">
      <c r="A225" s="529"/>
      <c r="B225" s="192"/>
      <c r="C225" s="109"/>
      <c r="D225" s="193"/>
      <c r="E225" s="104"/>
      <c r="F225" s="121"/>
      <c r="G225" s="128"/>
      <c r="H225" s="194"/>
      <c r="I225" s="563"/>
      <c r="J225" s="192"/>
      <c r="K225" s="104"/>
    </row>
    <row r="226" spans="1:11" x14ac:dyDescent="0.15">
      <c r="A226" s="529"/>
      <c r="B226" s="104"/>
      <c r="C226" s="104"/>
      <c r="D226" s="104"/>
      <c r="E226" s="104"/>
      <c r="F226" s="104"/>
      <c r="G226" s="104"/>
      <c r="H226" s="195"/>
      <c r="I226" s="104"/>
      <c r="J226" s="192"/>
      <c r="K226" s="557"/>
    </row>
    <row r="227" spans="1:11" x14ac:dyDescent="0.15">
      <c r="A227" s="529"/>
      <c r="B227" s="104"/>
      <c r="C227" s="104"/>
      <c r="D227" s="104"/>
      <c r="E227" s="104"/>
      <c r="F227" s="104"/>
      <c r="G227" s="104"/>
      <c r="H227" s="195"/>
      <c r="I227" s="104"/>
      <c r="J227" s="192"/>
      <c r="K227" s="104"/>
    </row>
    <row r="228" spans="1:11" ht="14" thickBot="1" x14ac:dyDescent="0.2">
      <c r="A228" s="529"/>
      <c r="B228" s="1807" t="s">
        <v>511</v>
      </c>
      <c r="C228" s="1807"/>
      <c r="D228" s="1807"/>
      <c r="E228" s="104"/>
      <c r="F228" s="104"/>
      <c r="G228" s="104"/>
      <c r="H228" s="1807" t="s">
        <v>462</v>
      </c>
      <c r="I228" s="1807"/>
      <c r="J228" s="1807"/>
      <c r="K228" s="1807"/>
    </row>
    <row r="229" spans="1:11" x14ac:dyDescent="0.15">
      <c r="A229" s="529"/>
      <c r="B229" s="188"/>
      <c r="C229" s="111"/>
      <c r="D229" s="189"/>
      <c r="E229" s="1770"/>
      <c r="F229" s="1770"/>
      <c r="G229" s="1770"/>
      <c r="H229" s="190"/>
      <c r="I229" s="183"/>
      <c r="J229" s="191"/>
      <c r="K229" s="188"/>
    </row>
    <row r="230" spans="1:11" x14ac:dyDescent="0.15">
      <c r="A230" s="529"/>
      <c r="B230" s="192"/>
      <c r="C230" s="109"/>
      <c r="D230" s="193"/>
      <c r="E230" s="104"/>
      <c r="F230" s="130"/>
      <c r="G230" s="128"/>
      <c r="H230" s="194"/>
      <c r="I230" s="563"/>
      <c r="J230" s="192"/>
      <c r="K230" s="104"/>
    </row>
    <row r="231" spans="1:11" x14ac:dyDescent="0.15">
      <c r="A231" s="529"/>
      <c r="B231" s="192"/>
      <c r="C231" s="192"/>
      <c r="D231" s="192"/>
      <c r="E231" s="104"/>
      <c r="F231" s="130"/>
      <c r="G231" s="128"/>
      <c r="H231" s="194"/>
      <c r="I231" s="557"/>
      <c r="J231" s="192"/>
      <c r="K231" s="104"/>
    </row>
    <row r="233" spans="1:11" x14ac:dyDescent="0.15">
      <c r="A233" s="677" t="s">
        <v>1333</v>
      </c>
      <c r="B233" s="678"/>
      <c r="C233" s="1025"/>
      <c r="D233" s="591"/>
      <c r="E233" s="591"/>
      <c r="F233" s="591"/>
      <c r="G233" s="591"/>
      <c r="H233" s="591"/>
      <c r="I233" s="591"/>
      <c r="J233" s="591"/>
      <c r="K233" s="591"/>
    </row>
    <row r="234" spans="1:11" x14ac:dyDescent="0.15">
      <c r="A234" s="529"/>
      <c r="B234" s="507"/>
      <c r="C234" s="507"/>
      <c r="D234" s="507"/>
      <c r="E234" s="507"/>
      <c r="F234" s="507"/>
      <c r="G234" s="507"/>
      <c r="H234" s="507"/>
      <c r="I234" s="507"/>
    </row>
    <row r="235" spans="1:11" ht="14" thickBot="1" x14ac:dyDescent="0.2">
      <c r="A235" s="529" t="s">
        <v>250</v>
      </c>
      <c r="B235" s="1801" t="s">
        <v>280</v>
      </c>
      <c r="C235" s="1801"/>
      <c r="D235" s="1801"/>
      <c r="E235" s="1801"/>
      <c r="F235" s="1801"/>
      <c r="G235" s="1801"/>
      <c r="H235" s="546" t="s">
        <v>281</v>
      </c>
      <c r="I235" s="546" t="s">
        <v>282</v>
      </c>
    </row>
    <row r="236" spans="1:11" x14ac:dyDescent="0.15">
      <c r="A236" s="529"/>
      <c r="B236" s="507"/>
      <c r="C236" s="1833"/>
      <c r="D236" s="1730"/>
      <c r="E236" s="1730"/>
      <c r="F236" s="1730"/>
      <c r="G236" s="1730"/>
      <c r="H236" s="198"/>
      <c r="I236" s="118"/>
    </row>
    <row r="237" spans="1:11" x14ac:dyDescent="0.15">
      <c r="A237" s="529"/>
      <c r="B237" s="507"/>
      <c r="C237" s="1794"/>
      <c r="D237" s="1731"/>
      <c r="E237" s="1731"/>
      <c r="F237" s="1731"/>
      <c r="G237" s="1731"/>
      <c r="H237" s="961"/>
      <c r="I237" s="118"/>
    </row>
    <row r="238" spans="1:11" x14ac:dyDescent="0.15">
      <c r="A238" s="529"/>
      <c r="B238" s="507"/>
      <c r="C238" s="1762"/>
      <c r="D238" s="1731"/>
      <c r="E238" s="1731"/>
      <c r="F238" s="1731"/>
      <c r="G238" s="1731"/>
      <c r="H238" s="507"/>
      <c r="I238" s="960"/>
    </row>
    <row r="239" spans="1:11" x14ac:dyDescent="0.15">
      <c r="A239" s="529"/>
      <c r="B239" s="507"/>
      <c r="C239" s="507"/>
      <c r="D239" s="507"/>
      <c r="E239" s="507"/>
      <c r="F239" s="507"/>
      <c r="G239" s="507"/>
      <c r="H239" s="507"/>
      <c r="I239" s="507"/>
    </row>
    <row r="240" spans="1:11" ht="14" thickBot="1" x14ac:dyDescent="0.2">
      <c r="A240" s="529"/>
      <c r="B240" s="1801" t="s">
        <v>284</v>
      </c>
      <c r="C240" s="1801"/>
      <c r="D240" s="1801"/>
      <c r="E240" s="1801"/>
      <c r="F240" s="1801"/>
      <c r="G240" s="1801"/>
      <c r="H240" s="545" t="s">
        <v>281</v>
      </c>
      <c r="I240" s="545" t="s">
        <v>282</v>
      </c>
    </row>
    <row r="241" spans="1:9" x14ac:dyDescent="0.15">
      <c r="A241" s="529"/>
      <c r="B241" s="507"/>
      <c r="C241" s="1805"/>
      <c r="D241" s="1730"/>
      <c r="E241" s="1730"/>
      <c r="F241" s="1730"/>
      <c r="G241" s="1730"/>
      <c r="H241" s="961"/>
      <c r="I241" s="823"/>
    </row>
    <row r="242" spans="1:9" x14ac:dyDescent="0.15">
      <c r="A242" s="529"/>
      <c r="B242" s="507"/>
      <c r="C242" s="1830"/>
      <c r="D242" s="1731"/>
      <c r="E242" s="1731"/>
      <c r="F242" s="1731"/>
      <c r="G242" s="1731"/>
      <c r="I242" s="960"/>
    </row>
    <row r="243" spans="1:9" x14ac:dyDescent="0.15">
      <c r="A243" s="529"/>
      <c r="B243" s="507"/>
      <c r="C243" s="507"/>
      <c r="D243" s="507"/>
      <c r="E243" s="507"/>
      <c r="F243" s="507"/>
      <c r="G243" s="507"/>
      <c r="H243" s="507"/>
      <c r="I243" s="507"/>
    </row>
    <row r="244" spans="1:9" ht="14" thickBot="1" x14ac:dyDescent="0.2">
      <c r="A244" s="529"/>
      <c r="B244" s="1801" t="s">
        <v>395</v>
      </c>
      <c r="C244" s="1801"/>
      <c r="D244" s="1801"/>
      <c r="E244" s="1801"/>
      <c r="F244" s="1801"/>
      <c r="G244" s="1801"/>
      <c r="H244" s="546" t="s">
        <v>281</v>
      </c>
      <c r="I244" s="546" t="s">
        <v>282</v>
      </c>
    </row>
    <row r="245" spans="1:9" x14ac:dyDescent="0.15">
      <c r="A245" s="529"/>
      <c r="B245" s="507"/>
      <c r="C245" s="1730"/>
      <c r="D245" s="1730"/>
      <c r="E245" s="1730"/>
      <c r="F245" s="1730"/>
      <c r="G245" s="1730"/>
      <c r="H245" s="129"/>
      <c r="I245" s="507"/>
    </row>
    <row r="246" spans="1:9" x14ac:dyDescent="0.15">
      <c r="A246" s="529"/>
      <c r="B246" s="507"/>
      <c r="C246" s="1731"/>
      <c r="D246" s="1731"/>
      <c r="E246" s="1731"/>
      <c r="F246" s="1731"/>
      <c r="G246" s="1731"/>
      <c r="H246" s="961"/>
      <c r="I246" s="507"/>
    </row>
    <row r="247" spans="1:9" x14ac:dyDescent="0.15">
      <c r="A247" s="529"/>
      <c r="B247" s="507"/>
      <c r="C247" s="1731"/>
      <c r="D247" s="1731"/>
      <c r="E247" s="1731"/>
      <c r="F247" s="1731"/>
      <c r="G247" s="1731"/>
      <c r="H247" s="507"/>
      <c r="I247" s="960"/>
    </row>
    <row r="248" spans="1:9" x14ac:dyDescent="0.15">
      <c r="A248" s="529"/>
      <c r="B248" s="507"/>
      <c r="C248" s="507"/>
      <c r="D248" s="507"/>
      <c r="E248" s="507"/>
      <c r="F248" s="507"/>
      <c r="G248" s="507"/>
      <c r="H248" s="507"/>
      <c r="I248" s="507"/>
    </row>
    <row r="249" spans="1:9" ht="14" thickBot="1" x14ac:dyDescent="0.2">
      <c r="A249" s="529"/>
      <c r="B249" s="1801" t="s">
        <v>399</v>
      </c>
      <c r="C249" s="1801"/>
      <c r="D249" s="1801"/>
      <c r="E249" s="1801"/>
      <c r="F249" s="1801"/>
      <c r="G249" s="1801"/>
      <c r="H249" s="546" t="s">
        <v>281</v>
      </c>
      <c r="I249" s="546" t="s">
        <v>282</v>
      </c>
    </row>
    <row r="250" spans="1:9" x14ac:dyDescent="0.15">
      <c r="A250" s="529"/>
      <c r="B250" s="507"/>
      <c r="C250" s="1833"/>
      <c r="D250" s="1730"/>
      <c r="E250" s="1730"/>
      <c r="F250" s="1730"/>
      <c r="G250" s="1730"/>
      <c r="H250" s="198"/>
      <c r="I250" s="118"/>
    </row>
    <row r="251" spans="1:9" x14ac:dyDescent="0.15">
      <c r="A251" s="529"/>
      <c r="B251" s="507"/>
      <c r="C251" s="1830"/>
      <c r="D251" s="1731"/>
      <c r="E251" s="1731"/>
      <c r="F251" s="1731"/>
      <c r="G251" s="1731"/>
      <c r="H251" s="507"/>
      <c r="I251" s="199"/>
    </row>
    <row r="252" spans="1:9" x14ac:dyDescent="0.15">
      <c r="A252" s="529"/>
      <c r="B252" s="507"/>
      <c r="C252" s="1762"/>
      <c r="D252" s="1731"/>
      <c r="E252" s="1731"/>
      <c r="F252" s="1731"/>
      <c r="G252" s="1731"/>
      <c r="H252" s="507"/>
      <c r="I252" s="369"/>
    </row>
    <row r="253" spans="1:9" x14ac:dyDescent="0.15">
      <c r="A253" s="529"/>
      <c r="B253" s="507"/>
      <c r="C253" s="507"/>
      <c r="D253" s="507"/>
      <c r="E253" s="507"/>
      <c r="F253" s="507"/>
      <c r="G253" s="507"/>
      <c r="H253" s="507"/>
      <c r="I253" s="507"/>
    </row>
    <row r="254" spans="1:9" ht="14" thickBot="1" x14ac:dyDescent="0.2">
      <c r="A254" s="529"/>
      <c r="B254" s="1801" t="s">
        <v>512</v>
      </c>
      <c r="C254" s="1801"/>
      <c r="D254" s="1801"/>
      <c r="E254" s="1801"/>
      <c r="F254" s="1801"/>
      <c r="G254" s="1801"/>
      <c r="H254" s="546" t="s">
        <v>281</v>
      </c>
      <c r="I254" s="546" t="s">
        <v>282</v>
      </c>
    </row>
    <row r="255" spans="1:9" x14ac:dyDescent="0.15">
      <c r="A255" s="529"/>
      <c r="B255" s="507"/>
      <c r="C255" s="1805"/>
      <c r="D255" s="1730"/>
      <c r="E255" s="1730"/>
      <c r="F255" s="1730"/>
      <c r="G255" s="1730"/>
      <c r="H255" s="198"/>
      <c r="I255" s="118"/>
    </row>
    <row r="256" spans="1:9" x14ac:dyDescent="0.15">
      <c r="A256" s="529"/>
      <c r="B256" s="507"/>
      <c r="C256" s="1794"/>
      <c r="D256" s="1731"/>
      <c r="E256" s="1731"/>
      <c r="F256" s="1731"/>
      <c r="G256" s="1731"/>
      <c r="H256" s="200"/>
      <c r="I256" s="541"/>
    </row>
    <row r="257" spans="1:9" x14ac:dyDescent="0.15">
      <c r="A257" s="529"/>
      <c r="B257" s="507"/>
      <c r="C257" s="1762"/>
      <c r="D257" s="1731"/>
      <c r="E257" s="1731"/>
      <c r="F257" s="1731"/>
      <c r="G257" s="1731"/>
      <c r="H257" s="507"/>
      <c r="I257" s="960"/>
    </row>
    <row r="258" spans="1:9" x14ac:dyDescent="0.15">
      <c r="A258" s="529"/>
      <c r="B258" s="507"/>
      <c r="C258" s="507"/>
      <c r="D258" s="507"/>
      <c r="E258" s="507"/>
      <c r="F258" s="507"/>
      <c r="G258" s="507"/>
      <c r="H258" s="507"/>
      <c r="I258" s="507"/>
    </row>
    <row r="259" spans="1:9" ht="14" thickBot="1" x14ac:dyDescent="0.2">
      <c r="A259" s="529"/>
      <c r="B259" s="1801" t="s">
        <v>513</v>
      </c>
      <c r="C259" s="1801"/>
      <c r="D259" s="1801"/>
      <c r="E259" s="1801"/>
      <c r="F259" s="1801"/>
      <c r="G259" s="1801"/>
      <c r="H259" s="546" t="s">
        <v>281</v>
      </c>
      <c r="I259" s="546" t="s">
        <v>282</v>
      </c>
    </row>
    <row r="260" spans="1:9" x14ac:dyDescent="0.15">
      <c r="A260" s="529"/>
      <c r="B260" s="507"/>
      <c r="C260" s="1805"/>
      <c r="D260" s="1730"/>
      <c r="E260" s="1730"/>
      <c r="F260" s="1730"/>
      <c r="G260" s="1730"/>
      <c r="H260" s="961"/>
      <c r="I260" s="118"/>
    </row>
    <row r="261" spans="1:9" x14ac:dyDescent="0.15">
      <c r="A261" s="529"/>
      <c r="B261" s="507"/>
      <c r="C261" s="1762"/>
      <c r="D261" s="1731"/>
      <c r="E261" s="1731"/>
      <c r="F261" s="1731"/>
      <c r="G261" s="1731"/>
      <c r="H261" s="507"/>
      <c r="I261" s="960"/>
    </row>
    <row r="262" spans="1:9" x14ac:dyDescent="0.15">
      <c r="A262" s="529"/>
      <c r="B262" s="507"/>
      <c r="C262" s="507"/>
      <c r="D262" s="507"/>
      <c r="E262" s="507"/>
      <c r="F262" s="507"/>
      <c r="G262" s="507"/>
      <c r="H262" s="507"/>
      <c r="I262" s="507"/>
    </row>
    <row r="263" spans="1:9" ht="14" thickBot="1" x14ac:dyDescent="0.2">
      <c r="A263" s="529"/>
      <c r="B263" s="1801" t="s">
        <v>287</v>
      </c>
      <c r="C263" s="1801"/>
      <c r="D263" s="1801"/>
      <c r="E263" s="1801"/>
      <c r="F263" s="1801"/>
      <c r="G263" s="1801"/>
      <c r="H263" s="546" t="s">
        <v>281</v>
      </c>
      <c r="I263" s="546" t="s">
        <v>282</v>
      </c>
    </row>
    <row r="264" spans="1:9" x14ac:dyDescent="0.15">
      <c r="A264" s="529"/>
      <c r="B264" s="507"/>
      <c r="C264" s="1805"/>
      <c r="D264" s="1730"/>
      <c r="E264" s="1730"/>
      <c r="F264" s="1730"/>
      <c r="G264" s="1730"/>
      <c r="H264" s="961"/>
      <c r="I264" s="823"/>
    </row>
    <row r="265" spans="1:9" x14ac:dyDescent="0.15">
      <c r="A265" s="529"/>
      <c r="B265" s="507"/>
      <c r="C265" s="1762"/>
      <c r="D265" s="1731"/>
      <c r="E265" s="1731"/>
      <c r="F265" s="1731"/>
      <c r="G265" s="1731"/>
      <c r="I265" s="960"/>
    </row>
    <row r="266" spans="1:9" x14ac:dyDescent="0.15">
      <c r="A266" s="529"/>
      <c r="B266" s="507"/>
      <c r="C266" s="1794"/>
      <c r="D266" s="1738"/>
      <c r="E266" s="1738"/>
      <c r="F266" s="1738"/>
      <c r="G266" s="1738"/>
      <c r="H266" s="507"/>
      <c r="I266" s="507"/>
    </row>
    <row r="267" spans="1:9" x14ac:dyDescent="0.15">
      <c r="A267" s="529"/>
      <c r="B267" s="507"/>
      <c r="C267" s="1794"/>
      <c r="D267" s="1731"/>
      <c r="E267" s="1731"/>
      <c r="F267" s="1731"/>
      <c r="G267" s="1731"/>
      <c r="H267" s="961"/>
      <c r="I267" s="823"/>
    </row>
    <row r="268" spans="1:9" x14ac:dyDescent="0.15">
      <c r="A268" s="529"/>
      <c r="B268" s="507"/>
      <c r="C268" s="1762"/>
      <c r="D268" s="1731"/>
      <c r="E268" s="1731"/>
      <c r="F268" s="1731"/>
      <c r="G268" s="1731"/>
      <c r="I268" s="960"/>
    </row>
    <row r="269" spans="1:9" x14ac:dyDescent="0.15">
      <c r="A269" s="529"/>
      <c r="B269" s="507"/>
      <c r="C269" s="507"/>
      <c r="D269" s="507"/>
      <c r="E269" s="507"/>
      <c r="F269" s="507"/>
      <c r="G269" s="507"/>
      <c r="H269" s="507"/>
      <c r="I269" s="507"/>
    </row>
    <row r="270" spans="1:9" ht="14" thickBot="1" x14ac:dyDescent="0.2">
      <c r="A270" s="529"/>
      <c r="B270" s="1801" t="s">
        <v>292</v>
      </c>
      <c r="C270" s="1801"/>
      <c r="D270" s="1801"/>
      <c r="E270" s="1801"/>
      <c r="F270" s="1801"/>
      <c r="G270" s="1801"/>
      <c r="H270" s="546" t="s">
        <v>281</v>
      </c>
      <c r="I270" s="546" t="s">
        <v>282</v>
      </c>
    </row>
    <row r="271" spans="1:9" x14ac:dyDescent="0.15">
      <c r="A271" s="529"/>
      <c r="B271" s="507"/>
      <c r="C271" s="1743"/>
      <c r="D271" s="1730"/>
      <c r="E271" s="1730"/>
      <c r="F271" s="1730"/>
      <c r="G271" s="1730"/>
      <c r="H271" s="369"/>
      <c r="I271" s="369"/>
    </row>
    <row r="272" spans="1:9" x14ac:dyDescent="0.15">
      <c r="A272" s="529"/>
      <c r="B272" s="507"/>
      <c r="C272" s="1742"/>
      <c r="D272" s="1731"/>
      <c r="E272" s="1731"/>
      <c r="F272" s="1731"/>
      <c r="G272" s="1731"/>
      <c r="H272" s="369"/>
      <c r="I272" s="369"/>
    </row>
    <row r="273" spans="1:9" x14ac:dyDescent="0.15">
      <c r="A273" s="529"/>
      <c r="B273" s="507"/>
      <c r="C273" s="1742"/>
      <c r="D273" s="1731"/>
      <c r="E273" s="1731"/>
      <c r="F273" s="1731"/>
      <c r="G273" s="1731"/>
      <c r="H273" s="369"/>
      <c r="I273" s="369"/>
    </row>
    <row r="274" spans="1:9" x14ac:dyDescent="0.15">
      <c r="A274" s="529"/>
      <c r="B274" s="507"/>
      <c r="C274" s="1742"/>
      <c r="D274" s="1731"/>
      <c r="E274" s="1731"/>
      <c r="F274" s="1731"/>
      <c r="G274" s="1731"/>
      <c r="H274" s="369"/>
      <c r="I274" s="369"/>
    </row>
    <row r="275" spans="1:9" x14ac:dyDescent="0.15">
      <c r="A275" s="529"/>
      <c r="B275" s="507"/>
      <c r="C275" s="507"/>
      <c r="D275" s="507"/>
      <c r="E275" s="507"/>
      <c r="F275" s="507"/>
      <c r="G275" s="507"/>
      <c r="H275" s="507"/>
      <c r="I275" s="507"/>
    </row>
    <row r="276" spans="1:9" ht="14" thickBot="1" x14ac:dyDescent="0.2">
      <c r="A276" s="529"/>
      <c r="B276" s="1801" t="s">
        <v>515</v>
      </c>
      <c r="C276" s="1801"/>
      <c r="D276" s="1801"/>
      <c r="E276" s="1801"/>
      <c r="F276" s="1801"/>
      <c r="G276" s="1801"/>
      <c r="H276" s="546" t="s">
        <v>281</v>
      </c>
      <c r="I276" s="546" t="s">
        <v>282</v>
      </c>
    </row>
    <row r="277" spans="1:9" x14ac:dyDescent="0.15">
      <c r="A277" s="529"/>
      <c r="B277" s="507"/>
      <c r="C277" s="1805"/>
      <c r="D277" s="1730"/>
      <c r="E277" s="1730"/>
      <c r="F277" s="1730"/>
      <c r="G277" s="1730"/>
      <c r="H277" s="961"/>
      <c r="I277" s="823"/>
    </row>
    <row r="278" spans="1:9" x14ac:dyDescent="0.15">
      <c r="A278" s="529"/>
      <c r="B278" s="507"/>
      <c r="C278" s="1742"/>
      <c r="D278" s="1731"/>
      <c r="E278" s="1731"/>
      <c r="F278" s="1731"/>
      <c r="G278" s="1731"/>
      <c r="I278" s="960"/>
    </row>
    <row r="279" spans="1:9" x14ac:dyDescent="0.15">
      <c r="A279" s="529"/>
      <c r="B279" s="507"/>
      <c r="C279" s="507"/>
      <c r="D279" s="507"/>
      <c r="E279" s="507"/>
      <c r="F279" s="507"/>
      <c r="G279" s="507"/>
      <c r="H279" s="507"/>
      <c r="I279" s="507"/>
    </row>
    <row r="280" spans="1:9" ht="14" thickBot="1" x14ac:dyDescent="0.2">
      <c r="A280" s="529"/>
      <c r="B280" s="1801" t="s">
        <v>465</v>
      </c>
      <c r="C280" s="1801"/>
      <c r="D280" s="1801"/>
      <c r="E280" s="1801"/>
      <c r="F280" s="1801"/>
      <c r="G280" s="1801"/>
      <c r="H280" s="546" t="s">
        <v>281</v>
      </c>
      <c r="I280" s="546" t="s">
        <v>282</v>
      </c>
    </row>
    <row r="281" spans="1:9" x14ac:dyDescent="0.15">
      <c r="A281" s="529"/>
      <c r="B281" s="507"/>
      <c r="C281" s="1805"/>
      <c r="D281" s="1730"/>
      <c r="E281" s="1730"/>
      <c r="F281" s="1730"/>
      <c r="G281" s="1730"/>
      <c r="H281" s="961"/>
      <c r="I281" s="823"/>
    </row>
    <row r="282" spans="1:9" x14ac:dyDescent="0.15">
      <c r="A282" s="529"/>
      <c r="B282" s="507"/>
      <c r="C282" s="1762"/>
      <c r="D282" s="1731"/>
      <c r="E282" s="1731"/>
      <c r="F282" s="1731"/>
      <c r="G282" s="1731"/>
      <c r="I282" s="960"/>
    </row>
    <row r="283" spans="1:9" x14ac:dyDescent="0.15">
      <c r="A283" s="529"/>
      <c r="B283" s="507"/>
      <c r="C283" s="1762"/>
      <c r="D283" s="1731"/>
      <c r="E283" s="1731"/>
      <c r="F283" s="1731"/>
      <c r="G283" s="1731"/>
      <c r="H283" s="962"/>
      <c r="I283" s="960"/>
    </row>
    <row r="284" spans="1:9" x14ac:dyDescent="0.15">
      <c r="A284" s="529"/>
      <c r="B284" s="507"/>
      <c r="C284" s="1794"/>
      <c r="D284" s="1738"/>
      <c r="E284" s="1738"/>
      <c r="F284" s="1738"/>
      <c r="G284" s="1738"/>
      <c r="H284" s="507"/>
      <c r="I284" s="507"/>
    </row>
    <row r="285" spans="1:9" x14ac:dyDescent="0.15">
      <c r="A285" s="529"/>
      <c r="B285" s="507"/>
      <c r="C285" s="1794"/>
      <c r="D285" s="1731"/>
      <c r="E285" s="1731"/>
      <c r="F285" s="1731"/>
      <c r="G285" s="1731"/>
      <c r="H285" s="961"/>
      <c r="I285" s="823"/>
    </row>
    <row r="286" spans="1:9" x14ac:dyDescent="0.15">
      <c r="A286" s="529"/>
      <c r="B286" s="507"/>
      <c r="C286" s="1742"/>
      <c r="D286" s="1731"/>
      <c r="E286" s="1731"/>
      <c r="F286" s="1731"/>
      <c r="G286" s="1731"/>
      <c r="I286" s="960"/>
    </row>
    <row r="287" spans="1:9" x14ac:dyDescent="0.15">
      <c r="A287" s="529"/>
      <c r="B287" s="507"/>
      <c r="C287" s="507"/>
      <c r="D287" s="507"/>
      <c r="E287" s="507"/>
      <c r="F287" s="507"/>
      <c r="G287" s="507"/>
      <c r="H287" s="507"/>
      <c r="I287" s="507"/>
    </row>
    <row r="288" spans="1:9" ht="14" thickBot="1" x14ac:dyDescent="0.2">
      <c r="A288" s="529"/>
      <c r="B288" s="1801" t="s">
        <v>505</v>
      </c>
      <c r="C288" s="1801"/>
      <c r="D288" s="1801"/>
      <c r="E288" s="1801"/>
      <c r="F288" s="1801"/>
      <c r="G288" s="1801"/>
      <c r="H288" s="546" t="s">
        <v>281</v>
      </c>
      <c r="I288" s="546" t="s">
        <v>282</v>
      </c>
    </row>
    <row r="289" spans="1:10" x14ac:dyDescent="0.15">
      <c r="A289" s="529"/>
      <c r="B289" s="1809">
        <v>43252</v>
      </c>
      <c r="C289" s="1809"/>
      <c r="D289" s="507"/>
      <c r="E289" s="507"/>
      <c r="F289" s="507"/>
      <c r="G289" s="507"/>
      <c r="H289" s="507"/>
      <c r="I289" s="507"/>
    </row>
    <row r="290" spans="1:10" x14ac:dyDescent="0.15">
      <c r="A290" s="529"/>
      <c r="B290" s="507"/>
      <c r="C290" s="1742"/>
      <c r="D290" s="1731"/>
      <c r="E290" s="1731"/>
      <c r="F290" s="1731"/>
      <c r="G290" s="1731"/>
      <c r="H290" s="369"/>
      <c r="I290" s="369"/>
    </row>
    <row r="291" spans="1:10" x14ac:dyDescent="0.15">
      <c r="A291" s="529"/>
      <c r="B291" s="507"/>
      <c r="C291" s="1742"/>
      <c r="D291" s="1731"/>
      <c r="E291" s="1731"/>
      <c r="F291" s="1731"/>
      <c r="G291" s="1731"/>
      <c r="H291" s="369"/>
      <c r="I291" s="369"/>
    </row>
    <row r="292" spans="1:10" x14ac:dyDescent="0.15">
      <c r="A292" s="529"/>
      <c r="B292" s="507"/>
      <c r="C292" s="1742"/>
      <c r="D292" s="1731"/>
      <c r="E292" s="1731"/>
      <c r="F292" s="1731"/>
      <c r="G292" s="1731"/>
      <c r="H292" s="369"/>
      <c r="I292" s="369"/>
    </row>
    <row r="293" spans="1:10" x14ac:dyDescent="0.15">
      <c r="A293" s="529"/>
      <c r="B293" s="507"/>
      <c r="C293" s="1742"/>
      <c r="D293" s="1731"/>
      <c r="E293" s="1731"/>
      <c r="F293" s="1731"/>
      <c r="G293" s="1731"/>
      <c r="H293" s="369"/>
      <c r="I293" s="369"/>
    </row>
    <row r="294" spans="1:10" x14ac:dyDescent="0.15">
      <c r="A294" s="529"/>
      <c r="B294" s="507"/>
      <c r="C294" s="507"/>
      <c r="D294" s="507"/>
      <c r="E294" s="507"/>
      <c r="F294" s="507"/>
      <c r="G294" s="507"/>
      <c r="H294" s="507"/>
      <c r="I294" s="507"/>
    </row>
    <row r="295" spans="1:10" x14ac:dyDescent="0.15">
      <c r="A295" s="529"/>
      <c r="B295" s="1809">
        <v>43281</v>
      </c>
      <c r="C295" s="1809"/>
      <c r="D295" s="507"/>
      <c r="E295" s="507"/>
      <c r="F295" s="507"/>
      <c r="G295" s="507"/>
      <c r="H295" s="507"/>
      <c r="I295" s="507"/>
    </row>
    <row r="296" spans="1:10" x14ac:dyDescent="0.15">
      <c r="A296" s="529"/>
      <c r="B296" s="507"/>
      <c r="C296" s="1731"/>
      <c r="D296" s="1731"/>
      <c r="E296" s="1731"/>
      <c r="F296" s="1731"/>
      <c r="G296" s="1731"/>
      <c r="H296" s="369"/>
    </row>
    <row r="297" spans="1:10" x14ac:dyDescent="0.15">
      <c r="A297" s="529"/>
      <c r="B297" s="507"/>
      <c r="C297" s="1742"/>
      <c r="D297" s="1731"/>
      <c r="E297" s="1731"/>
      <c r="F297" s="1731"/>
      <c r="G297" s="1731"/>
      <c r="H297" s="369"/>
      <c r="I297" s="369"/>
    </row>
    <row r="298" spans="1:10" x14ac:dyDescent="0.15">
      <c r="A298" s="529"/>
      <c r="B298" s="507"/>
      <c r="C298" s="1742"/>
      <c r="D298" s="1731"/>
      <c r="E298" s="1731"/>
      <c r="F298" s="1731"/>
      <c r="G298" s="1731"/>
      <c r="H298" s="369"/>
      <c r="I298" s="369"/>
      <c r="J298" s="507"/>
    </row>
    <row r="299" spans="1:10" x14ac:dyDescent="0.15">
      <c r="A299" s="529"/>
      <c r="B299" s="507"/>
      <c r="C299" s="1742"/>
      <c r="D299" s="1731"/>
      <c r="E299" s="1731"/>
      <c r="F299" s="1731"/>
      <c r="G299" s="1731"/>
      <c r="H299" s="369"/>
      <c r="I299" s="369"/>
      <c r="J299" s="507"/>
    </row>
    <row r="300" spans="1:10" x14ac:dyDescent="0.15">
      <c r="A300" s="128"/>
      <c r="B300" s="526"/>
      <c r="C300" s="123"/>
      <c r="D300" s="526"/>
      <c r="E300" s="526"/>
      <c r="F300" s="526"/>
      <c r="G300" s="526"/>
      <c r="H300" s="526"/>
      <c r="I300" s="526"/>
      <c r="J300" s="526"/>
    </row>
    <row r="301" spans="1:10" ht="14" thickBot="1" x14ac:dyDescent="0.2">
      <c r="A301" s="128"/>
      <c r="B301" s="1807" t="s">
        <v>506</v>
      </c>
      <c r="C301" s="1807"/>
      <c r="D301" s="1807"/>
      <c r="E301" s="201"/>
      <c r="F301" s="104"/>
      <c r="G301" s="104"/>
      <c r="H301" s="1834" t="s">
        <v>516</v>
      </c>
      <c r="I301" s="1807"/>
      <c r="J301" s="1807"/>
    </row>
    <row r="302" spans="1:10" x14ac:dyDescent="0.15">
      <c r="A302" s="128"/>
      <c r="B302" s="188"/>
      <c r="C302" s="111"/>
      <c r="D302" s="189"/>
      <c r="E302" s="1835"/>
      <c r="F302" s="1770"/>
      <c r="G302" s="1770"/>
      <c r="H302" s="202"/>
      <c r="I302" s="191"/>
      <c r="J302" s="188"/>
    </row>
    <row r="303" spans="1:10" x14ac:dyDescent="0.15">
      <c r="A303" s="128"/>
      <c r="B303" s="954"/>
      <c r="C303" s="109"/>
      <c r="D303" s="193"/>
      <c r="E303" s="192"/>
      <c r="F303" s="121"/>
      <c r="G303" s="128"/>
      <c r="H303" s="203"/>
      <c r="I303" s="954"/>
      <c r="J303" s="104"/>
    </row>
    <row r="304" spans="1:10" x14ac:dyDescent="0.15">
      <c r="A304" s="128"/>
      <c r="B304" s="104"/>
      <c r="C304" s="109"/>
      <c r="D304" s="104"/>
      <c r="E304" s="104"/>
      <c r="F304" s="104"/>
      <c r="G304" s="104"/>
      <c r="H304" s="203"/>
      <c r="I304" s="192"/>
      <c r="J304" s="104"/>
    </row>
    <row r="305" spans="1:10" x14ac:dyDescent="0.15">
      <c r="A305" s="128"/>
      <c r="B305" s="104"/>
      <c r="C305" s="104"/>
      <c r="D305" s="104"/>
      <c r="E305" s="104"/>
      <c r="F305" s="104"/>
      <c r="G305" s="104"/>
      <c r="H305" s="195"/>
      <c r="I305" s="104"/>
      <c r="J305" s="104"/>
    </row>
    <row r="306" spans="1:10" x14ac:dyDescent="0.15">
      <c r="A306" s="128"/>
      <c r="B306" s="104"/>
      <c r="C306" s="104"/>
      <c r="D306" s="104"/>
      <c r="E306" s="104"/>
      <c r="F306" s="104"/>
      <c r="G306" s="104"/>
      <c r="H306" s="195"/>
      <c r="I306" s="192"/>
      <c r="J306" s="104"/>
    </row>
    <row r="307" spans="1:10" ht="14" thickBot="1" x14ac:dyDescent="0.2">
      <c r="A307" s="128"/>
      <c r="B307" s="1807" t="s">
        <v>517</v>
      </c>
      <c r="C307" s="1807"/>
      <c r="D307" s="1807"/>
      <c r="E307" s="201"/>
      <c r="F307" s="104"/>
      <c r="G307" s="104"/>
      <c r="H307" s="1807" t="s">
        <v>514</v>
      </c>
      <c r="I307" s="1807"/>
      <c r="J307" s="1807"/>
    </row>
    <row r="308" spans="1:10" x14ac:dyDescent="0.15">
      <c r="A308" s="128"/>
      <c r="B308" s="188"/>
      <c r="C308" s="111"/>
      <c r="D308" s="189"/>
      <c r="E308" s="1835"/>
      <c r="F308" s="1770"/>
      <c r="G308" s="1770"/>
      <c r="H308" s="202"/>
      <c r="I308" s="191"/>
      <c r="J308" s="188"/>
    </row>
    <row r="309" spans="1:10" x14ac:dyDescent="0.15">
      <c r="A309" s="128"/>
      <c r="B309" s="192"/>
      <c r="C309" s="109"/>
      <c r="D309" s="193"/>
      <c r="E309" s="192"/>
      <c r="F309" s="121"/>
      <c r="G309" s="128"/>
      <c r="H309" s="203"/>
      <c r="I309" s="192"/>
      <c r="J309" s="104"/>
    </row>
    <row r="310" spans="1:10" x14ac:dyDescent="0.15">
      <c r="A310" s="128"/>
      <c r="B310" s="192"/>
      <c r="C310" s="192"/>
      <c r="D310" s="192"/>
      <c r="E310" s="192"/>
      <c r="F310" s="121"/>
      <c r="G310" s="128"/>
      <c r="H310" s="203"/>
      <c r="I310" s="192"/>
      <c r="J310" s="104"/>
    </row>
    <row r="311" spans="1:10" x14ac:dyDescent="0.15">
      <c r="A311" s="128"/>
      <c r="B311" s="104"/>
      <c r="C311" s="104"/>
      <c r="D311" s="104"/>
      <c r="E311" s="104"/>
      <c r="F311" s="104"/>
      <c r="G311" s="104"/>
      <c r="H311" s="203"/>
      <c r="I311" s="104"/>
      <c r="J311" s="104"/>
    </row>
    <row r="312" spans="1:10" x14ac:dyDescent="0.15">
      <c r="A312" s="677" t="s">
        <v>1334</v>
      </c>
      <c r="B312" s="678"/>
      <c r="C312" s="1000"/>
      <c r="D312" s="507"/>
      <c r="E312" s="507"/>
      <c r="F312" s="507"/>
      <c r="G312" s="507"/>
      <c r="H312" s="507"/>
      <c r="I312" s="507"/>
      <c r="J312" s="507"/>
    </row>
    <row r="313" spans="1:10" x14ac:dyDescent="0.15">
      <c r="A313" s="529"/>
      <c r="B313" s="507"/>
      <c r="C313" s="507"/>
      <c r="D313" s="507"/>
      <c r="E313" s="507"/>
      <c r="F313" s="507"/>
      <c r="G313" s="507"/>
      <c r="H313" s="507"/>
      <c r="I313" s="507"/>
      <c r="J313" s="507"/>
    </row>
    <row r="314" spans="1:10" ht="14" thickBot="1" x14ac:dyDescent="0.2">
      <c r="A314" s="529" t="s">
        <v>250</v>
      </c>
      <c r="B314" s="545"/>
      <c r="C314" s="545"/>
      <c r="D314" s="545"/>
      <c r="E314" s="545"/>
      <c r="F314" s="545"/>
      <c r="G314" s="546" t="s">
        <v>281</v>
      </c>
      <c r="H314" s="546" t="s">
        <v>282</v>
      </c>
      <c r="I314" s="507"/>
      <c r="J314" s="507"/>
    </row>
    <row r="315" spans="1:10" x14ac:dyDescent="0.15">
      <c r="A315" s="529"/>
      <c r="B315" s="507"/>
      <c r="C315" s="1743"/>
      <c r="D315" s="1730"/>
      <c r="E315" s="1730"/>
      <c r="F315" s="1730"/>
      <c r="G315" s="369"/>
      <c r="H315" s="369"/>
    </row>
    <row r="316" spans="1:10" x14ac:dyDescent="0.15">
      <c r="A316" s="529"/>
      <c r="B316" s="507"/>
      <c r="C316" s="1742"/>
      <c r="D316" s="1731"/>
      <c r="E316" s="1731"/>
      <c r="F316" s="1731"/>
      <c r="G316" s="369"/>
      <c r="H316" s="369"/>
    </row>
    <row r="317" spans="1:10" x14ac:dyDescent="0.15">
      <c r="A317" s="529"/>
      <c r="B317" s="507"/>
      <c r="C317" s="1742"/>
      <c r="D317" s="1731"/>
      <c r="E317" s="1731"/>
      <c r="F317" s="1731"/>
      <c r="G317" s="963"/>
      <c r="H317" s="963"/>
    </row>
    <row r="318" spans="1:10" x14ac:dyDescent="0.15">
      <c r="A318" s="529"/>
      <c r="B318" s="507"/>
      <c r="C318" s="1742"/>
      <c r="D318" s="1731"/>
      <c r="E318" s="1731"/>
      <c r="F318" s="1731"/>
      <c r="G318" s="963"/>
      <c r="H318" s="963"/>
    </row>
    <row r="319" spans="1:10" x14ac:dyDescent="0.15">
      <c r="A319" s="529"/>
      <c r="B319" s="507"/>
      <c r="C319" s="1746"/>
      <c r="D319" s="1731"/>
      <c r="E319" s="1731"/>
      <c r="F319" s="1731"/>
      <c r="G319" s="963"/>
      <c r="H319" s="963"/>
    </row>
    <row r="320" spans="1:10" x14ac:dyDescent="0.15">
      <c r="A320" s="529"/>
      <c r="B320" s="507"/>
      <c r="C320" s="507"/>
      <c r="D320" s="507"/>
      <c r="E320" s="507"/>
      <c r="F320" s="507"/>
      <c r="G320" s="507"/>
      <c r="H320" s="507"/>
    </row>
    <row r="321" spans="1:14" ht="14" thickBot="1" x14ac:dyDescent="0.2">
      <c r="A321" s="529"/>
      <c r="B321" s="545"/>
      <c r="C321" s="545"/>
      <c r="D321" s="545"/>
      <c r="E321" s="545"/>
      <c r="F321" s="545"/>
      <c r="G321" s="546" t="s">
        <v>281</v>
      </c>
      <c r="H321" s="546" t="s">
        <v>282</v>
      </c>
    </row>
    <row r="322" spans="1:14" x14ac:dyDescent="0.15">
      <c r="A322" s="529"/>
      <c r="B322" s="507"/>
      <c r="C322" s="1743"/>
      <c r="D322" s="1730"/>
      <c r="E322" s="1730"/>
      <c r="F322" s="1730"/>
      <c r="G322" s="963"/>
      <c r="H322" s="963"/>
    </row>
    <row r="323" spans="1:14" x14ac:dyDescent="0.15">
      <c r="A323" s="529"/>
      <c r="B323" s="507"/>
      <c r="C323" s="1742"/>
      <c r="D323" s="1731"/>
      <c r="E323" s="1731"/>
      <c r="F323" s="1731"/>
      <c r="G323" s="369"/>
      <c r="H323" s="369"/>
    </row>
    <row r="324" spans="1:14" x14ac:dyDescent="0.15">
      <c r="A324" s="529"/>
      <c r="B324" s="507"/>
      <c r="C324" s="507"/>
      <c r="D324" s="507"/>
      <c r="E324" s="507"/>
      <c r="F324" s="507"/>
      <c r="G324" s="507"/>
      <c r="H324" s="507"/>
    </row>
    <row r="325" spans="1:14" ht="14" thickBot="1" x14ac:dyDescent="0.2">
      <c r="A325" s="529"/>
      <c r="B325" s="545"/>
      <c r="C325" s="545"/>
      <c r="D325" s="545"/>
      <c r="E325" s="545"/>
      <c r="F325" s="545"/>
      <c r="G325" s="546" t="s">
        <v>281</v>
      </c>
      <c r="H325" s="546" t="s">
        <v>282</v>
      </c>
    </row>
    <row r="326" spans="1:14" x14ac:dyDescent="0.15">
      <c r="A326" s="529"/>
      <c r="B326" s="507"/>
      <c r="C326" s="1743"/>
      <c r="D326" s="1730"/>
      <c r="E326" s="1730"/>
      <c r="F326" s="1730"/>
      <c r="G326" s="963"/>
      <c r="H326" s="963"/>
    </row>
    <row r="327" spans="1:14" x14ac:dyDescent="0.15">
      <c r="A327" s="529"/>
      <c r="B327" s="507"/>
      <c r="C327" s="1742"/>
      <c r="D327" s="1731"/>
      <c r="E327" s="1731"/>
      <c r="F327" s="1731"/>
      <c r="G327" s="963"/>
      <c r="H327" s="963"/>
    </row>
    <row r="328" spans="1:14" x14ac:dyDescent="0.15">
      <c r="A328" s="529"/>
      <c r="B328" s="507"/>
      <c r="C328" s="507"/>
      <c r="D328" s="507"/>
      <c r="E328" s="507"/>
      <c r="F328" s="507"/>
      <c r="G328" s="507"/>
      <c r="H328" s="507"/>
    </row>
    <row r="329" spans="1:14" ht="14" thickBot="1" x14ac:dyDescent="0.2">
      <c r="A329" s="529"/>
      <c r="B329" s="545"/>
      <c r="C329" s="545"/>
      <c r="D329" s="545"/>
      <c r="E329" s="545"/>
      <c r="F329" s="545"/>
      <c r="G329" s="546" t="s">
        <v>281</v>
      </c>
      <c r="H329" s="546" t="s">
        <v>282</v>
      </c>
    </row>
    <row r="330" spans="1:14" x14ac:dyDescent="0.15">
      <c r="A330" s="529"/>
      <c r="B330" s="507"/>
      <c r="C330" s="1743"/>
      <c r="D330" s="1730"/>
      <c r="E330" s="1730"/>
      <c r="F330" s="1730"/>
      <c r="G330" s="963"/>
      <c r="H330" s="963"/>
    </row>
    <row r="331" spans="1:14" x14ac:dyDescent="0.15">
      <c r="A331" s="529"/>
      <c r="B331" s="507"/>
      <c r="C331" s="1742"/>
      <c r="D331" s="1731"/>
      <c r="E331" s="1731"/>
      <c r="F331" s="1731"/>
      <c r="G331" s="963"/>
      <c r="H331" s="963"/>
      <c r="I331" s="507"/>
      <c r="J331" s="507"/>
      <c r="K331" s="507"/>
      <c r="L331" s="507"/>
      <c r="M331" s="507"/>
      <c r="N331" s="507"/>
    </row>
    <row r="332" spans="1:14" x14ac:dyDescent="0.15">
      <c r="A332" s="529"/>
      <c r="B332" s="507"/>
      <c r="C332" s="507"/>
      <c r="D332" s="507"/>
      <c r="E332" s="507"/>
      <c r="F332" s="507"/>
      <c r="G332" s="507"/>
      <c r="H332" s="507"/>
      <c r="I332" s="507"/>
      <c r="J332" s="507"/>
      <c r="K332" s="507"/>
      <c r="L332" s="507"/>
      <c r="M332" s="507"/>
      <c r="N332" s="507"/>
    </row>
    <row r="333" spans="1:14" ht="14" thickBot="1" x14ac:dyDescent="0.2">
      <c r="A333" s="529"/>
      <c r="B333" s="545"/>
      <c r="C333" s="545"/>
      <c r="D333" s="545"/>
      <c r="E333" s="545"/>
      <c r="F333" s="545"/>
      <c r="G333" s="546" t="s">
        <v>281</v>
      </c>
      <c r="H333" s="546" t="s">
        <v>282</v>
      </c>
      <c r="I333" s="507"/>
      <c r="J333" s="507"/>
      <c r="K333" s="507"/>
      <c r="L333" s="507"/>
      <c r="M333" s="507"/>
      <c r="N333" s="507"/>
    </row>
    <row r="334" spans="1:14" x14ac:dyDescent="0.15">
      <c r="A334" s="529"/>
      <c r="B334" s="507"/>
      <c r="C334" s="1743"/>
      <c r="D334" s="1730"/>
      <c r="E334" s="1730"/>
      <c r="F334" s="1730"/>
      <c r="G334" s="963"/>
      <c r="H334" s="963"/>
      <c r="I334" s="507"/>
      <c r="J334" s="507"/>
      <c r="K334" s="507"/>
      <c r="L334" s="507"/>
      <c r="M334" s="507"/>
      <c r="N334" s="507"/>
    </row>
    <row r="335" spans="1:14" x14ac:dyDescent="0.15">
      <c r="A335" s="529"/>
      <c r="B335" s="507"/>
      <c r="C335" s="1746"/>
      <c r="D335" s="1731"/>
      <c r="E335" s="1731"/>
      <c r="F335" s="1731"/>
      <c r="G335" s="963"/>
      <c r="H335" s="963"/>
      <c r="I335" s="507"/>
      <c r="J335" s="507"/>
      <c r="K335" s="507"/>
      <c r="L335" s="507"/>
      <c r="M335" s="507"/>
      <c r="N335" s="507"/>
    </row>
    <row r="336" spans="1:14" x14ac:dyDescent="0.15">
      <c r="A336" s="529"/>
      <c r="B336" s="507"/>
      <c r="C336" s="507"/>
      <c r="D336" s="507"/>
      <c r="E336" s="507"/>
      <c r="F336" s="507"/>
      <c r="G336" s="507"/>
      <c r="H336" s="507"/>
      <c r="I336" s="507"/>
      <c r="J336" s="507"/>
      <c r="K336" s="507"/>
      <c r="L336" s="507"/>
      <c r="M336" s="507"/>
      <c r="N336" s="507"/>
    </row>
    <row r="337" spans="1:15" x14ac:dyDescent="0.15">
      <c r="A337" s="529"/>
      <c r="B337" s="507"/>
      <c r="C337" s="507"/>
      <c r="D337" s="507"/>
      <c r="E337" s="507"/>
      <c r="F337" s="507"/>
      <c r="G337" s="507"/>
      <c r="H337" s="507"/>
      <c r="I337" s="507"/>
      <c r="J337" s="507"/>
      <c r="K337" s="507"/>
      <c r="L337" s="507"/>
      <c r="M337" s="507"/>
      <c r="N337" s="507"/>
    </row>
    <row r="338" spans="1:15" x14ac:dyDescent="0.15">
      <c r="A338" s="128" t="s">
        <v>293</v>
      </c>
      <c r="B338" s="999"/>
      <c r="C338" s="999"/>
      <c r="D338" s="999"/>
      <c r="E338" s="1027"/>
      <c r="F338" s="624"/>
      <c r="G338" s="1000"/>
      <c r="H338" s="1000"/>
      <c r="I338" s="1810" t="s">
        <v>333</v>
      </c>
      <c r="J338" s="1810"/>
      <c r="K338" s="1810" t="s">
        <v>518</v>
      </c>
      <c r="L338" s="1810"/>
      <c r="M338" s="1810" t="s">
        <v>519</v>
      </c>
      <c r="N338" s="1810"/>
    </row>
    <row r="339" spans="1:15" x14ac:dyDescent="0.15">
      <c r="B339" s="1026"/>
      <c r="C339" s="1026"/>
      <c r="D339" s="1026"/>
      <c r="E339" s="1028"/>
      <c r="F339" s="1029"/>
      <c r="G339" s="1820" t="s">
        <v>332</v>
      </c>
      <c r="H339" s="1820"/>
      <c r="I339" s="1820" t="s">
        <v>335</v>
      </c>
      <c r="J339" s="1820"/>
      <c r="K339" s="1836" t="s">
        <v>1328</v>
      </c>
      <c r="L339" s="1820"/>
      <c r="M339" s="1837">
        <v>43465</v>
      </c>
      <c r="N339" s="1837"/>
    </row>
    <row r="340" spans="1:15" ht="14" thickBot="1" x14ac:dyDescent="0.2">
      <c r="A340" s="128"/>
      <c r="B340" s="545" t="s">
        <v>337</v>
      </c>
      <c r="C340" s="1801" t="s">
        <v>338</v>
      </c>
      <c r="D340" s="1801"/>
      <c r="E340" s="1801"/>
      <c r="F340" s="1801"/>
      <c r="G340" s="204" t="s">
        <v>281</v>
      </c>
      <c r="H340" s="204" t="s">
        <v>282</v>
      </c>
      <c r="I340" s="204" t="s">
        <v>281</v>
      </c>
      <c r="J340" s="204" t="s">
        <v>282</v>
      </c>
      <c r="K340" s="204" t="s">
        <v>281</v>
      </c>
      <c r="L340" s="204" t="s">
        <v>282</v>
      </c>
      <c r="M340" s="204" t="s">
        <v>281</v>
      </c>
      <c r="N340" s="204" t="s">
        <v>282</v>
      </c>
    </row>
    <row r="341" spans="1:15" x14ac:dyDescent="0.15">
      <c r="A341" s="128"/>
      <c r="B341" s="205">
        <v>49</v>
      </c>
      <c r="C341" s="1838" t="s">
        <v>1329</v>
      </c>
      <c r="D341" s="1730"/>
      <c r="E341" s="1730"/>
      <c r="F341" s="1730"/>
      <c r="G341" s="206"/>
      <c r="H341" s="206">
        <f>G355</f>
        <v>238000</v>
      </c>
      <c r="I341" s="191"/>
      <c r="J341" s="191"/>
      <c r="K341" s="191"/>
      <c r="L341" s="191"/>
      <c r="M341" s="137"/>
      <c r="N341" s="137"/>
      <c r="O341" s="816"/>
    </row>
    <row r="342" spans="1:15" x14ac:dyDescent="0.15">
      <c r="A342" s="128"/>
      <c r="B342" s="205">
        <v>300</v>
      </c>
      <c r="C342" s="1835" t="s">
        <v>520</v>
      </c>
      <c r="D342" s="1762"/>
      <c r="E342" s="1762"/>
      <c r="F342" s="1762"/>
      <c r="G342" s="207">
        <v>32800</v>
      </c>
      <c r="H342" s="207"/>
      <c r="I342" s="557"/>
      <c r="J342" s="557"/>
      <c r="K342" s="557"/>
      <c r="L342" s="557"/>
      <c r="M342" s="137"/>
      <c r="N342" s="137"/>
      <c r="O342" s="816"/>
    </row>
    <row r="343" spans="1:15" x14ac:dyDescent="0.15">
      <c r="A343" s="128"/>
      <c r="B343" s="208">
        <v>320</v>
      </c>
      <c r="C343" s="1839" t="s">
        <v>521</v>
      </c>
      <c r="D343" s="1762"/>
      <c r="E343" s="1762"/>
      <c r="F343" s="1762"/>
      <c r="G343" s="557"/>
      <c r="H343" s="557">
        <v>2600</v>
      </c>
      <c r="I343" s="557"/>
      <c r="J343" s="557"/>
      <c r="K343" s="557"/>
      <c r="L343" s="557"/>
      <c r="M343" s="137"/>
      <c r="N343" s="137"/>
      <c r="O343" s="816"/>
    </row>
    <row r="344" spans="1:15" x14ac:dyDescent="0.15">
      <c r="A344" s="128"/>
      <c r="B344" s="209">
        <v>599</v>
      </c>
      <c r="C344" s="1835" t="s">
        <v>352</v>
      </c>
      <c r="D344" s="1762"/>
      <c r="E344" s="1762"/>
      <c r="F344" s="1762"/>
      <c r="G344" s="137">
        <f>H352</f>
        <v>4800</v>
      </c>
      <c r="H344" s="557"/>
      <c r="I344" s="557"/>
      <c r="J344" s="557"/>
      <c r="K344" s="557"/>
      <c r="L344" s="557"/>
      <c r="M344" s="137"/>
      <c r="N344" s="137"/>
      <c r="O344" s="816"/>
    </row>
    <row r="345" spans="1:15" x14ac:dyDescent="0.15">
      <c r="A345" s="128"/>
      <c r="B345" s="208">
        <v>699</v>
      </c>
      <c r="C345" s="1840" t="s">
        <v>352</v>
      </c>
      <c r="D345" s="1762"/>
      <c r="E345" s="1762"/>
      <c r="F345" s="1762"/>
      <c r="G345" s="557"/>
      <c r="H345" s="557">
        <f>SUM(G348:G350)</f>
        <v>16800</v>
      </c>
      <c r="I345" s="557"/>
      <c r="J345" s="557"/>
      <c r="K345" s="557"/>
      <c r="L345" s="137"/>
      <c r="M345" s="137"/>
      <c r="N345" s="137"/>
      <c r="O345" s="816"/>
    </row>
    <row r="346" spans="1:15" x14ac:dyDescent="0.15">
      <c r="A346" s="128"/>
      <c r="B346" s="208">
        <v>700</v>
      </c>
      <c r="C346" s="1839" t="s">
        <v>522</v>
      </c>
      <c r="D346" s="1762"/>
      <c r="E346" s="1762"/>
      <c r="F346" s="1762"/>
      <c r="G346" s="557">
        <v>155000</v>
      </c>
      <c r="H346" s="557"/>
      <c r="I346" s="557"/>
      <c r="J346" s="557"/>
      <c r="K346" s="557"/>
      <c r="L346" s="137"/>
      <c r="M346" s="137"/>
      <c r="N346" s="137"/>
      <c r="O346" s="816"/>
    </row>
    <row r="347" spans="1:15" x14ac:dyDescent="0.15">
      <c r="A347" s="128"/>
      <c r="B347" s="208">
        <v>899</v>
      </c>
      <c r="C347" s="1839" t="s">
        <v>352</v>
      </c>
      <c r="D347" s="1762"/>
      <c r="E347" s="1762"/>
      <c r="F347" s="1762"/>
      <c r="G347" s="557">
        <f>H353</f>
        <v>245000</v>
      </c>
      <c r="H347" s="557"/>
      <c r="I347" s="557"/>
      <c r="J347" s="557"/>
      <c r="K347" s="557"/>
      <c r="L347" s="137"/>
      <c r="M347" s="557"/>
      <c r="N347" s="557"/>
      <c r="O347" s="816"/>
    </row>
    <row r="348" spans="1:15" x14ac:dyDescent="0.15">
      <c r="A348" s="128"/>
      <c r="B348" s="209">
        <v>900</v>
      </c>
      <c r="C348" s="1835" t="s">
        <v>367</v>
      </c>
      <c r="D348" s="1835"/>
      <c r="E348" s="1835"/>
      <c r="F348" s="1835"/>
      <c r="G348" s="557">
        <v>3000</v>
      </c>
      <c r="H348" s="557"/>
      <c r="I348" s="557"/>
      <c r="J348" s="557"/>
      <c r="K348" s="557"/>
      <c r="L348" s="137"/>
      <c r="M348" s="557"/>
      <c r="N348" s="557"/>
      <c r="O348" s="816"/>
    </row>
    <row r="349" spans="1:15" x14ac:dyDescent="0.15">
      <c r="A349" s="128"/>
      <c r="B349" s="209">
        <v>905</v>
      </c>
      <c r="C349" s="1835" t="s">
        <v>523</v>
      </c>
      <c r="D349" s="1835"/>
      <c r="E349" s="1835"/>
      <c r="F349" s="1835"/>
      <c r="G349" s="557">
        <v>7500</v>
      </c>
      <c r="H349" s="557"/>
      <c r="I349" s="557"/>
      <c r="J349" s="557"/>
      <c r="K349" s="557"/>
      <c r="L349" s="137"/>
      <c r="M349" s="557"/>
      <c r="N349" s="557"/>
      <c r="O349" s="816"/>
    </row>
    <row r="350" spans="1:15" x14ac:dyDescent="0.15">
      <c r="A350" s="128"/>
      <c r="B350" s="209">
        <v>910</v>
      </c>
      <c r="C350" s="1835" t="s">
        <v>436</v>
      </c>
      <c r="D350" s="1835"/>
      <c r="E350" s="1835"/>
      <c r="F350" s="1835"/>
      <c r="G350" s="557">
        <v>6300</v>
      </c>
      <c r="H350" s="557"/>
      <c r="I350" s="557"/>
      <c r="J350" s="557"/>
      <c r="K350" s="557"/>
      <c r="L350" s="137"/>
      <c r="M350" s="557"/>
      <c r="N350" s="557"/>
      <c r="O350" s="816"/>
    </row>
    <row r="351" spans="1:15" x14ac:dyDescent="0.15">
      <c r="A351" s="128"/>
      <c r="B351" s="209">
        <v>915</v>
      </c>
      <c r="C351" s="1835" t="s">
        <v>524</v>
      </c>
      <c r="D351" s="1835"/>
      <c r="E351" s="1835"/>
      <c r="F351" s="1835"/>
      <c r="G351" s="557"/>
      <c r="H351" s="557">
        <v>5000</v>
      </c>
      <c r="I351" s="557"/>
      <c r="J351" s="557"/>
      <c r="K351" s="557"/>
      <c r="L351" s="137"/>
      <c r="M351" s="557"/>
      <c r="N351" s="557"/>
      <c r="O351" s="816"/>
    </row>
    <row r="352" spans="1:15" x14ac:dyDescent="0.15">
      <c r="A352" s="128"/>
      <c r="B352" s="209">
        <v>920</v>
      </c>
      <c r="C352" s="1835" t="s">
        <v>437</v>
      </c>
      <c r="D352" s="1835"/>
      <c r="E352" s="1835"/>
      <c r="F352" s="1835"/>
      <c r="G352" s="557"/>
      <c r="H352" s="557">
        <v>4800</v>
      </c>
      <c r="I352" s="557"/>
      <c r="J352" s="557"/>
      <c r="K352" s="557"/>
      <c r="L352" s="137"/>
      <c r="M352" s="557"/>
      <c r="N352" s="557"/>
      <c r="O352" s="816"/>
    </row>
    <row r="353" spans="1:15" x14ac:dyDescent="0.15">
      <c r="A353" s="128"/>
      <c r="B353" s="209">
        <v>940</v>
      </c>
      <c r="C353" s="1835" t="s">
        <v>316</v>
      </c>
      <c r="D353" s="1835"/>
      <c r="E353" s="1835"/>
      <c r="F353" s="1835"/>
      <c r="G353" s="557"/>
      <c r="H353" s="557">
        <v>245000</v>
      </c>
      <c r="I353" s="557"/>
      <c r="J353" s="557"/>
      <c r="K353" s="557"/>
      <c r="L353" s="137"/>
      <c r="M353" s="557"/>
      <c r="N353" s="557"/>
      <c r="O353" s="816"/>
    </row>
    <row r="354" spans="1:15" x14ac:dyDescent="0.15">
      <c r="A354" s="128"/>
      <c r="B354" s="209">
        <v>970</v>
      </c>
      <c r="C354" s="1835" t="s">
        <v>525</v>
      </c>
      <c r="D354" s="1835"/>
      <c r="E354" s="1835"/>
      <c r="F354" s="1835"/>
      <c r="G354" s="557"/>
      <c r="H354" s="557"/>
      <c r="I354" s="557"/>
      <c r="J354" s="557"/>
      <c r="K354" s="557"/>
      <c r="L354" s="137"/>
      <c r="M354" s="557"/>
      <c r="N354" s="557"/>
      <c r="O354" s="816"/>
    </row>
    <row r="355" spans="1:15" x14ac:dyDescent="0.15">
      <c r="A355" s="128"/>
      <c r="B355" s="209">
        <v>999</v>
      </c>
      <c r="C355" s="1835" t="s">
        <v>352</v>
      </c>
      <c r="D355" s="1835"/>
      <c r="E355" s="1835"/>
      <c r="F355" s="1835"/>
      <c r="G355" s="557">
        <v>238000</v>
      </c>
      <c r="H355" s="557"/>
      <c r="I355" s="93"/>
      <c r="J355" s="93"/>
      <c r="K355" s="557"/>
      <c r="L355" s="557"/>
      <c r="M355" s="557"/>
      <c r="N355" s="557"/>
      <c r="O355" s="816"/>
    </row>
    <row r="356" spans="1:15" ht="16" x14ac:dyDescent="0.3">
      <c r="A356" s="128"/>
      <c r="B356" s="557"/>
      <c r="C356" s="194"/>
      <c r="D356" s="557"/>
      <c r="E356" s="557"/>
      <c r="F356" s="557"/>
      <c r="G356" s="557"/>
      <c r="H356" s="557"/>
      <c r="I356" s="210"/>
      <c r="J356" s="210"/>
      <c r="K356" s="557"/>
      <c r="L356" s="557"/>
      <c r="M356" s="557"/>
      <c r="N356" s="557"/>
      <c r="O356" s="816"/>
    </row>
    <row r="357" spans="1:15" x14ac:dyDescent="0.15">
      <c r="A357" s="128"/>
      <c r="B357" s="526"/>
      <c r="C357" s="526"/>
      <c r="D357" s="526"/>
      <c r="E357" s="526"/>
      <c r="F357" s="526"/>
      <c r="G357" s="526"/>
      <c r="H357" s="526"/>
      <c r="I357" s="526"/>
      <c r="J357" s="526"/>
      <c r="K357" s="526"/>
      <c r="L357" s="526"/>
      <c r="M357" s="526"/>
      <c r="N357" s="526"/>
    </row>
    <row r="358" spans="1:15" x14ac:dyDescent="0.15">
      <c r="A358" s="128" t="s">
        <v>298</v>
      </c>
      <c r="B358" s="1738" t="s">
        <v>1330</v>
      </c>
      <c r="C358" s="1738"/>
      <c r="D358" s="1738"/>
      <c r="E358" s="1738"/>
      <c r="F358" s="1738"/>
      <c r="G358" s="526"/>
      <c r="H358" s="526"/>
      <c r="I358" s="526"/>
      <c r="J358" s="526"/>
      <c r="K358" s="526"/>
      <c r="L358" s="526"/>
      <c r="M358" s="526"/>
      <c r="N358" s="526"/>
    </row>
    <row r="359" spans="1:15" x14ac:dyDescent="0.15">
      <c r="A359" s="128"/>
      <c r="B359" s="526"/>
      <c r="C359" s="526"/>
      <c r="D359" s="526"/>
      <c r="E359" s="526"/>
      <c r="F359" s="526"/>
      <c r="G359" s="526"/>
      <c r="H359" s="526"/>
      <c r="I359" s="526"/>
      <c r="J359" s="526"/>
      <c r="K359" s="526"/>
      <c r="L359" s="526"/>
      <c r="M359" s="526"/>
      <c r="N359" s="526"/>
    </row>
    <row r="360" spans="1:15" ht="14" thickBot="1" x14ac:dyDescent="0.2">
      <c r="A360" s="128"/>
      <c r="B360" s="545"/>
      <c r="C360" s="545"/>
      <c r="D360" s="545"/>
      <c r="E360" s="211"/>
      <c r="F360" s="546" t="s">
        <v>187</v>
      </c>
      <c r="G360" s="546" t="s">
        <v>315</v>
      </c>
      <c r="H360" s="526"/>
      <c r="I360" s="526"/>
      <c r="J360" s="526"/>
      <c r="K360" s="526"/>
      <c r="L360" s="526"/>
      <c r="M360" s="526"/>
      <c r="N360" s="526"/>
    </row>
    <row r="361" spans="1:15" x14ac:dyDescent="0.15">
      <c r="A361" s="128"/>
      <c r="B361" s="1841"/>
      <c r="C361" s="1730"/>
      <c r="D361" s="1730"/>
      <c r="E361" s="1730"/>
      <c r="F361" s="560"/>
      <c r="G361" s="560"/>
      <c r="H361" s="557"/>
      <c r="I361" s="526"/>
      <c r="J361" s="526"/>
      <c r="K361" s="526"/>
      <c r="L361" s="526"/>
      <c r="M361" s="526"/>
      <c r="N361" s="526"/>
    </row>
    <row r="362" spans="1:15" x14ac:dyDescent="0.15">
      <c r="A362" s="128"/>
      <c r="B362" s="1839"/>
      <c r="C362" s="1762"/>
      <c r="D362" s="1762"/>
      <c r="E362" s="1762"/>
      <c r="F362" s="558"/>
      <c r="G362" s="558"/>
      <c r="H362" s="557"/>
      <c r="I362" s="526"/>
      <c r="J362" s="526"/>
      <c r="K362" s="526"/>
      <c r="L362" s="526"/>
      <c r="M362" s="526"/>
      <c r="N362" s="526"/>
    </row>
    <row r="363" spans="1:15" x14ac:dyDescent="0.15">
      <c r="A363" s="128"/>
      <c r="B363" s="557"/>
      <c r="C363" s="1839"/>
      <c r="D363" s="1762"/>
      <c r="E363" s="1762"/>
      <c r="F363" s="558"/>
      <c r="G363" s="558"/>
      <c r="H363" s="557"/>
      <c r="I363" s="526"/>
      <c r="J363" s="526"/>
      <c r="K363" s="526"/>
    </row>
    <row r="364" spans="1:15" x14ac:dyDescent="0.15">
      <c r="A364" s="128"/>
      <c r="B364" s="557"/>
      <c r="C364" s="1839"/>
      <c r="D364" s="1762"/>
      <c r="E364" s="1762"/>
      <c r="F364" s="558"/>
      <c r="G364" s="558"/>
      <c r="H364" s="557"/>
      <c r="I364" s="526"/>
      <c r="J364" s="526"/>
      <c r="K364" s="526"/>
    </row>
    <row r="365" spans="1:15" x14ac:dyDescent="0.15">
      <c r="A365" s="128"/>
      <c r="B365" s="557"/>
      <c r="C365" s="1839"/>
      <c r="D365" s="1762"/>
      <c r="E365" s="1762"/>
      <c r="F365" s="558"/>
      <c r="G365" s="558"/>
      <c r="H365" s="557"/>
      <c r="I365" s="526"/>
      <c r="J365" s="526"/>
      <c r="K365" s="526"/>
    </row>
    <row r="366" spans="1:15" x14ac:dyDescent="0.15">
      <c r="A366" s="128"/>
      <c r="B366" s="1839"/>
      <c r="C366" s="1762"/>
      <c r="D366" s="1762"/>
      <c r="E366" s="1762"/>
      <c r="F366" s="558"/>
      <c r="G366" s="558"/>
      <c r="H366" s="557"/>
      <c r="I366" s="526"/>
      <c r="J366" s="526"/>
      <c r="K366" s="526"/>
    </row>
    <row r="367" spans="1:15" x14ac:dyDescent="0.15">
      <c r="A367" s="128"/>
      <c r="B367" s="557"/>
      <c r="C367" s="1839"/>
      <c r="D367" s="1762"/>
      <c r="E367" s="1762"/>
      <c r="F367" s="558"/>
      <c r="G367" s="558"/>
      <c r="H367" s="557"/>
      <c r="I367" s="526"/>
      <c r="J367" s="526"/>
      <c r="K367" s="526"/>
    </row>
    <row r="368" spans="1:15" x14ac:dyDescent="0.15">
      <c r="A368" s="128"/>
      <c r="B368" s="557"/>
      <c r="C368" s="1839"/>
      <c r="D368" s="1762"/>
      <c r="E368" s="1762"/>
      <c r="F368" s="558"/>
      <c r="G368" s="558"/>
      <c r="H368" s="557"/>
      <c r="I368" s="526"/>
      <c r="J368" s="526"/>
      <c r="K368" s="526"/>
    </row>
    <row r="369" spans="1:11" x14ac:dyDescent="0.15">
      <c r="A369" s="128"/>
      <c r="B369" s="557"/>
      <c r="C369" s="1839"/>
      <c r="D369" s="1762"/>
      <c r="E369" s="1762"/>
      <c r="F369" s="125"/>
      <c r="G369" s="125"/>
      <c r="H369" s="557"/>
      <c r="I369" s="526"/>
      <c r="J369" s="526"/>
      <c r="K369" s="526"/>
    </row>
    <row r="370" spans="1:11" x14ac:dyDescent="0.15">
      <c r="A370" s="128"/>
      <c r="B370" s="558"/>
      <c r="C370" s="557"/>
      <c r="D370" s="557"/>
      <c r="E370" s="557"/>
      <c r="F370" s="558"/>
      <c r="G370" s="558"/>
      <c r="H370" s="557"/>
      <c r="I370" s="526"/>
      <c r="J370" s="526"/>
      <c r="K370" s="526"/>
    </row>
    <row r="371" spans="1:11" x14ac:dyDescent="0.15">
      <c r="A371" s="128"/>
      <c r="B371" s="558"/>
      <c r="C371" s="557"/>
      <c r="D371" s="557"/>
      <c r="E371" s="557"/>
      <c r="F371" s="558"/>
      <c r="G371" s="125"/>
      <c r="H371" s="557"/>
      <c r="I371" s="526"/>
      <c r="J371" s="526"/>
      <c r="K371" s="526"/>
    </row>
    <row r="372" spans="1:11" ht="14" thickBot="1" x14ac:dyDescent="0.2">
      <c r="A372" s="128"/>
      <c r="B372" s="1842" t="s">
        <v>1331</v>
      </c>
      <c r="C372" s="1762"/>
      <c r="D372" s="1762"/>
      <c r="E372" s="1762"/>
      <c r="F372" s="558"/>
      <c r="G372" s="126"/>
      <c r="H372" s="557"/>
      <c r="I372" s="526"/>
      <c r="J372" s="526"/>
      <c r="K372" s="526"/>
    </row>
    <row r="373" spans="1:11" ht="14" thickTop="1" x14ac:dyDescent="0.15">
      <c r="A373" s="128"/>
      <c r="B373" s="558"/>
      <c r="C373" s="521"/>
      <c r="D373" s="521"/>
      <c r="E373" s="521"/>
      <c r="F373" s="558"/>
      <c r="G373" s="558"/>
      <c r="H373" s="557"/>
      <c r="I373" s="526"/>
      <c r="J373" s="526"/>
      <c r="K373" s="526"/>
    </row>
    <row r="374" spans="1:11" x14ac:dyDescent="0.15">
      <c r="A374" s="128"/>
      <c r="B374" s="526"/>
      <c r="C374" s="526"/>
      <c r="D374" s="526"/>
      <c r="E374" s="526"/>
      <c r="F374" s="526"/>
      <c r="G374" s="526"/>
      <c r="H374" s="526"/>
      <c r="I374" s="526"/>
      <c r="J374" s="526"/>
      <c r="K374" s="526"/>
    </row>
    <row r="375" spans="1:11" x14ac:dyDescent="0.15">
      <c r="A375" s="677" t="s">
        <v>1335</v>
      </c>
      <c r="B375" s="678"/>
      <c r="C375" s="1000"/>
      <c r="D375" s="507"/>
      <c r="E375" s="507"/>
      <c r="F375" s="507"/>
      <c r="G375" s="507"/>
      <c r="H375" s="507"/>
      <c r="I375" s="507"/>
      <c r="J375" s="507"/>
      <c r="K375" s="507"/>
    </row>
    <row r="376" spans="1:11" x14ac:dyDescent="0.15">
      <c r="A376" s="529"/>
      <c r="B376" s="507"/>
      <c r="C376" s="507"/>
      <c r="D376" s="507"/>
      <c r="E376" s="507"/>
      <c r="F376" s="507"/>
      <c r="G376" s="507"/>
      <c r="H376" s="507"/>
      <c r="I376" s="507"/>
      <c r="J376" s="507"/>
      <c r="K376" s="507"/>
    </row>
    <row r="377" spans="1:11" x14ac:dyDescent="0.15">
      <c r="A377" s="529" t="s">
        <v>250</v>
      </c>
      <c r="B377" s="591"/>
      <c r="C377" s="507"/>
      <c r="D377" s="1843" t="s">
        <v>526</v>
      </c>
      <c r="E377" s="1843"/>
      <c r="F377" s="1843"/>
      <c r="G377" s="1844"/>
      <c r="H377" s="1844"/>
      <c r="I377" s="1844"/>
      <c r="J377" s="1844"/>
      <c r="K377" s="591"/>
    </row>
    <row r="378" spans="1:11" x14ac:dyDescent="0.15">
      <c r="A378" s="529"/>
      <c r="B378" s="591"/>
      <c r="C378" s="507"/>
      <c r="D378" s="1845" t="s">
        <v>527</v>
      </c>
      <c r="E378" s="1843"/>
      <c r="F378" s="1843"/>
      <c r="G378" s="212"/>
      <c r="H378" s="1845" t="s">
        <v>528</v>
      </c>
      <c r="I378" s="1843"/>
      <c r="J378" s="1843"/>
      <c r="K378" s="591"/>
    </row>
    <row r="379" spans="1:11" x14ac:dyDescent="0.15">
      <c r="A379" s="529"/>
      <c r="B379" s="591"/>
      <c r="C379" s="507"/>
      <c r="D379" s="561" t="s">
        <v>529</v>
      </c>
      <c r="E379" s="561" t="s">
        <v>529</v>
      </c>
      <c r="F379" s="561" t="s">
        <v>530</v>
      </c>
      <c r="G379" s="212"/>
      <c r="H379" s="561" t="s">
        <v>529</v>
      </c>
      <c r="I379" s="561" t="s">
        <v>529</v>
      </c>
      <c r="J379" s="561" t="s">
        <v>530</v>
      </c>
      <c r="K379" s="591"/>
    </row>
    <row r="380" spans="1:11" x14ac:dyDescent="0.15">
      <c r="A380" s="529"/>
      <c r="B380" s="591"/>
      <c r="C380" s="507"/>
      <c r="D380" s="561" t="s">
        <v>531</v>
      </c>
      <c r="E380" s="213" t="s">
        <v>532</v>
      </c>
      <c r="F380" s="561" t="s">
        <v>533</v>
      </c>
      <c r="G380" s="212"/>
      <c r="H380" s="561" t="s">
        <v>531</v>
      </c>
      <c r="I380" s="213" t="s">
        <v>532</v>
      </c>
      <c r="J380" s="561" t="s">
        <v>533</v>
      </c>
      <c r="K380" s="591"/>
    </row>
    <row r="381" spans="1:11" x14ac:dyDescent="0.15">
      <c r="A381" s="529"/>
      <c r="B381" s="1731" t="s">
        <v>534</v>
      </c>
      <c r="C381" s="1731"/>
      <c r="D381" s="591"/>
      <c r="E381" s="115"/>
      <c r="F381" s="214"/>
      <c r="G381" s="591"/>
      <c r="H381" s="591"/>
      <c r="I381" s="115"/>
      <c r="J381" s="214"/>
      <c r="K381" s="591"/>
    </row>
    <row r="382" spans="1:11" x14ac:dyDescent="0.15">
      <c r="A382" s="529"/>
      <c r="B382" s="1731" t="s">
        <v>535</v>
      </c>
      <c r="C382" s="1731"/>
      <c r="D382" s="591"/>
      <c r="E382" s="115"/>
      <c r="F382" s="214"/>
      <c r="G382" s="591"/>
      <c r="H382" s="591"/>
      <c r="I382" s="115"/>
      <c r="J382" s="214"/>
      <c r="K382" s="591"/>
    </row>
    <row r="383" spans="1:11" x14ac:dyDescent="0.15">
      <c r="A383" s="529"/>
      <c r="B383" s="1731" t="s">
        <v>536</v>
      </c>
      <c r="C383" s="1731"/>
      <c r="D383" s="591"/>
      <c r="E383" s="115"/>
      <c r="F383" s="214"/>
      <c r="G383" s="591"/>
      <c r="H383" s="591"/>
      <c r="I383" s="115"/>
      <c r="J383" s="214"/>
      <c r="K383" s="591"/>
    </row>
    <row r="384" spans="1:11" x14ac:dyDescent="0.15">
      <c r="A384" s="529"/>
      <c r="B384" s="1731" t="s">
        <v>537</v>
      </c>
      <c r="C384" s="1731"/>
      <c r="D384" s="591"/>
      <c r="E384" s="115"/>
      <c r="F384" s="214"/>
      <c r="G384" s="591"/>
      <c r="H384" s="591"/>
      <c r="I384" s="115"/>
      <c r="J384" s="214"/>
      <c r="K384" s="591"/>
    </row>
    <row r="385" spans="1:11" x14ac:dyDescent="0.15">
      <c r="A385" s="529"/>
      <c r="B385" s="1731" t="s">
        <v>538</v>
      </c>
      <c r="C385" s="1731"/>
      <c r="D385" s="591"/>
      <c r="E385" s="115"/>
      <c r="F385" s="214"/>
      <c r="G385" s="591"/>
      <c r="H385" s="591"/>
      <c r="I385" s="115"/>
      <c r="J385" s="214"/>
      <c r="K385" s="591"/>
    </row>
    <row r="386" spans="1:11" x14ac:dyDescent="0.15">
      <c r="A386" s="529"/>
      <c r="B386" s="1731" t="s">
        <v>539</v>
      </c>
      <c r="C386" s="1731"/>
      <c r="D386" s="591"/>
      <c r="E386" s="115"/>
      <c r="F386" s="215"/>
      <c r="G386" s="591"/>
      <c r="H386" s="591"/>
      <c r="I386" s="115"/>
      <c r="J386" s="215"/>
      <c r="K386" s="591"/>
    </row>
    <row r="387" spans="1:11" x14ac:dyDescent="0.15">
      <c r="A387" s="529"/>
      <c r="B387" s="1731" t="s">
        <v>540</v>
      </c>
      <c r="C387" s="1731"/>
      <c r="D387" s="591"/>
      <c r="E387" s="115"/>
      <c r="F387" s="216"/>
      <c r="G387" s="591"/>
      <c r="H387" s="591"/>
      <c r="I387" s="115"/>
      <c r="J387" s="217"/>
      <c r="K387" s="591"/>
    </row>
    <row r="388" spans="1:11" x14ac:dyDescent="0.15">
      <c r="A388" s="529"/>
      <c r="B388" s="1731" t="s">
        <v>541</v>
      </c>
      <c r="C388" s="1731"/>
      <c r="D388" s="591"/>
      <c r="E388" s="115"/>
      <c r="F388" s="215"/>
      <c r="G388" s="591"/>
      <c r="H388" s="591"/>
      <c r="I388" s="115"/>
      <c r="J388" s="215"/>
      <c r="K388" s="591"/>
    </row>
    <row r="389" spans="1:11" x14ac:dyDescent="0.15">
      <c r="A389" s="529"/>
      <c r="B389" s="1738" t="s">
        <v>1264</v>
      </c>
      <c r="C389" s="1731"/>
      <c r="D389" s="591"/>
      <c r="E389" s="115"/>
      <c r="F389" s="216"/>
      <c r="G389" s="591"/>
      <c r="H389" s="591"/>
      <c r="I389" s="115"/>
      <c r="J389" s="216"/>
      <c r="K389" s="591"/>
    </row>
    <row r="390" spans="1:11" x14ac:dyDescent="0.15">
      <c r="A390" s="529"/>
      <c r="B390" s="1738" t="s">
        <v>1265</v>
      </c>
      <c r="C390" s="1731"/>
      <c r="D390" s="218"/>
      <c r="E390" s="115"/>
      <c r="F390" s="214"/>
      <c r="G390" s="591"/>
      <c r="H390" s="218"/>
      <c r="I390" s="115"/>
      <c r="J390" s="214"/>
      <c r="K390" s="591"/>
    </row>
    <row r="391" spans="1:11" ht="14" thickBot="1" x14ac:dyDescent="0.2">
      <c r="A391" s="529"/>
      <c r="B391" s="1781" t="s">
        <v>542</v>
      </c>
      <c r="C391" s="1731"/>
      <c r="D391" s="591"/>
      <c r="E391" s="115"/>
      <c r="F391" s="219"/>
      <c r="G391" s="591"/>
      <c r="H391" s="591"/>
      <c r="I391" s="115"/>
      <c r="J391" s="219"/>
      <c r="K391" s="591"/>
    </row>
    <row r="392" spans="1:11" ht="14" thickTop="1" x14ac:dyDescent="0.15">
      <c r="A392" s="529"/>
      <c r="B392" s="534"/>
      <c r="C392" s="507"/>
      <c r="D392" s="591"/>
      <c r="E392" s="115"/>
      <c r="F392" s="220"/>
      <c r="G392" s="591"/>
      <c r="H392" s="591"/>
      <c r="I392" s="115"/>
      <c r="J392" s="220"/>
      <c r="K392" s="591"/>
    </row>
    <row r="393" spans="1:11" x14ac:dyDescent="0.15">
      <c r="A393" s="529"/>
      <c r="B393" s="591"/>
      <c r="C393" s="507"/>
      <c r="D393" s="1845" t="s">
        <v>543</v>
      </c>
      <c r="E393" s="1843"/>
      <c r="F393" s="1843"/>
      <c r="G393" s="212"/>
      <c r="H393" s="1845" t="s">
        <v>543</v>
      </c>
      <c r="I393" s="1843"/>
      <c r="J393" s="1843"/>
      <c r="K393" s="591"/>
    </row>
    <row r="394" spans="1:11" x14ac:dyDescent="0.15">
      <c r="A394" s="529"/>
      <c r="B394" s="591"/>
      <c r="C394" s="507"/>
      <c r="D394" s="561" t="s">
        <v>529</v>
      </c>
      <c r="E394" s="561" t="s">
        <v>529</v>
      </c>
      <c r="F394" s="561" t="s">
        <v>530</v>
      </c>
      <c r="G394" s="212"/>
      <c r="H394" s="561" t="s">
        <v>529</v>
      </c>
      <c r="I394" s="561" t="s">
        <v>529</v>
      </c>
      <c r="J394" s="561" t="s">
        <v>530</v>
      </c>
      <c r="K394" s="591"/>
    </row>
    <row r="395" spans="1:11" x14ac:dyDescent="0.15">
      <c r="A395" s="529"/>
      <c r="B395" s="591"/>
      <c r="C395" s="507"/>
      <c r="D395" s="480" t="s">
        <v>531</v>
      </c>
      <c r="E395" s="481" t="s">
        <v>532</v>
      </c>
      <c r="F395" s="480" t="s">
        <v>533</v>
      </c>
      <c r="G395" s="482"/>
      <c r="H395" s="480" t="s">
        <v>531</v>
      </c>
      <c r="I395" s="481" t="s">
        <v>532</v>
      </c>
      <c r="J395" s="480" t="s">
        <v>533</v>
      </c>
      <c r="K395" s="591"/>
    </row>
    <row r="396" spans="1:11" x14ac:dyDescent="0.15">
      <c r="A396" s="529"/>
      <c r="B396" s="1731" t="s">
        <v>534</v>
      </c>
      <c r="C396" s="1731"/>
      <c r="D396" s="591"/>
      <c r="E396" s="115"/>
      <c r="F396" s="214"/>
      <c r="G396" s="591"/>
      <c r="H396" s="591"/>
      <c r="I396" s="115"/>
      <c r="J396" s="214"/>
      <c r="K396" s="591"/>
    </row>
    <row r="397" spans="1:11" x14ac:dyDescent="0.15">
      <c r="A397" s="529"/>
      <c r="B397" s="1731" t="s">
        <v>535</v>
      </c>
      <c r="C397" s="1731"/>
      <c r="D397" s="591"/>
      <c r="E397" s="115"/>
      <c r="F397" s="214"/>
      <c r="G397" s="591"/>
      <c r="H397" s="591"/>
      <c r="I397" s="115"/>
      <c r="J397" s="214"/>
      <c r="K397" s="591"/>
    </row>
    <row r="398" spans="1:11" x14ac:dyDescent="0.15">
      <c r="A398" s="529"/>
      <c r="B398" s="1731" t="s">
        <v>536</v>
      </c>
      <c r="C398" s="1731"/>
      <c r="D398" s="591"/>
      <c r="E398" s="115"/>
      <c r="F398" s="214"/>
      <c r="G398" s="591"/>
      <c r="H398" s="591"/>
      <c r="I398" s="115"/>
      <c r="J398" s="214"/>
      <c r="K398" s="591"/>
    </row>
    <row r="399" spans="1:11" x14ac:dyDescent="0.15">
      <c r="A399" s="529"/>
      <c r="B399" s="1731" t="s">
        <v>537</v>
      </c>
      <c r="C399" s="1731"/>
      <c r="D399" s="591"/>
      <c r="E399" s="115"/>
      <c r="F399" s="214"/>
      <c r="G399" s="591"/>
      <c r="H399" s="591"/>
      <c r="I399" s="115"/>
      <c r="J399" s="214"/>
      <c r="K399" s="591"/>
    </row>
    <row r="400" spans="1:11" x14ac:dyDescent="0.15">
      <c r="A400" s="529"/>
      <c r="B400" s="1731" t="s">
        <v>538</v>
      </c>
      <c r="C400" s="1731"/>
      <c r="D400" s="591"/>
      <c r="E400" s="115"/>
      <c r="F400" s="214"/>
      <c r="G400" s="591"/>
      <c r="H400" s="591"/>
      <c r="I400" s="115"/>
      <c r="J400" s="214"/>
      <c r="K400" s="591"/>
    </row>
    <row r="401" spans="1:11" x14ac:dyDescent="0.15">
      <c r="A401" s="529"/>
      <c r="B401" s="1731" t="s">
        <v>539</v>
      </c>
      <c r="C401" s="1731"/>
      <c r="D401" s="591"/>
      <c r="E401" s="115"/>
      <c r="F401" s="215"/>
      <c r="G401" s="591"/>
      <c r="H401" s="591"/>
      <c r="I401" s="115"/>
      <c r="J401" s="215"/>
      <c r="K401" s="591"/>
    </row>
    <row r="402" spans="1:11" x14ac:dyDescent="0.15">
      <c r="A402" s="529"/>
      <c r="B402" s="1731" t="s">
        <v>540</v>
      </c>
      <c r="C402" s="1731"/>
      <c r="D402" s="591"/>
      <c r="E402" s="115"/>
      <c r="F402" s="216"/>
      <c r="G402" s="591"/>
      <c r="H402" s="591"/>
      <c r="I402" s="115"/>
      <c r="J402" s="216"/>
      <c r="K402" s="591"/>
    </row>
    <row r="403" spans="1:11" x14ac:dyDescent="0.15">
      <c r="A403" s="529"/>
      <c r="B403" s="1731" t="s">
        <v>541</v>
      </c>
      <c r="C403" s="1731"/>
      <c r="D403" s="591"/>
      <c r="E403" s="115"/>
      <c r="F403" s="215"/>
      <c r="G403" s="591"/>
      <c r="H403" s="591"/>
      <c r="I403" s="115"/>
      <c r="J403" s="215"/>
      <c r="K403" s="591"/>
    </row>
    <row r="404" spans="1:11" x14ac:dyDescent="0.15">
      <c r="A404" s="529"/>
      <c r="B404" s="1738" t="s">
        <v>1264</v>
      </c>
      <c r="C404" s="1731"/>
      <c r="D404" s="591"/>
      <c r="E404" s="115"/>
      <c r="F404" s="216"/>
      <c r="G404" s="591"/>
      <c r="H404" s="591"/>
      <c r="I404" s="115"/>
      <c r="J404" s="216"/>
      <c r="K404" s="591"/>
    </row>
    <row r="405" spans="1:11" x14ac:dyDescent="0.15">
      <c r="A405" s="529"/>
      <c r="B405" s="1738" t="s">
        <v>1265</v>
      </c>
      <c r="C405" s="1731"/>
      <c r="D405" s="218"/>
      <c r="E405" s="115"/>
      <c r="F405" s="214"/>
      <c r="G405" s="591"/>
      <c r="H405" s="218"/>
      <c r="I405" s="115"/>
      <c r="J405" s="214"/>
      <c r="K405" s="591"/>
    </row>
    <row r="406" spans="1:11" ht="14" thickBot="1" x14ac:dyDescent="0.2">
      <c r="A406" s="529"/>
      <c r="B406" s="1781" t="s">
        <v>542</v>
      </c>
      <c r="C406" s="1731"/>
      <c r="D406" s="591"/>
      <c r="E406" s="115"/>
      <c r="F406" s="219"/>
      <c r="G406" s="591"/>
      <c r="H406" s="591"/>
      <c r="I406" s="115"/>
      <c r="J406" s="219"/>
      <c r="K406" s="591"/>
    </row>
    <row r="407" spans="1:11" ht="14" thickTop="1" x14ac:dyDescent="0.15">
      <c r="A407" s="529"/>
      <c r="B407" s="591"/>
      <c r="C407" s="507"/>
      <c r="D407" s="591"/>
      <c r="E407" s="591"/>
      <c r="F407" s="591"/>
      <c r="G407" s="591"/>
      <c r="H407" s="591"/>
      <c r="I407" s="591"/>
      <c r="J407" s="591"/>
      <c r="K407" s="591"/>
    </row>
    <row r="408" spans="1:11" x14ac:dyDescent="0.15">
      <c r="A408" s="529" t="s">
        <v>293</v>
      </c>
      <c r="B408" s="1731" t="s">
        <v>544</v>
      </c>
      <c r="C408" s="1731"/>
      <c r="D408" s="1731"/>
      <c r="E408" s="1731"/>
      <c r="F408" s="591"/>
      <c r="G408" s="591"/>
      <c r="H408" s="591"/>
      <c r="I408" s="591"/>
      <c r="J408" s="591"/>
      <c r="K408" s="591"/>
    </row>
    <row r="409" spans="1:11" ht="14" thickBot="1" x14ac:dyDescent="0.2">
      <c r="A409" s="529"/>
      <c r="B409" s="184"/>
      <c r="C409" s="507"/>
      <c r="D409" s="1846" t="s">
        <v>545</v>
      </c>
      <c r="E409" s="1846"/>
      <c r="F409" s="1846"/>
      <c r="G409" s="1846"/>
      <c r="H409" s="1846" t="s">
        <v>546</v>
      </c>
      <c r="I409" s="1846"/>
      <c r="J409" s="1846"/>
      <c r="K409" s="221"/>
    </row>
    <row r="410" spans="1:11" x14ac:dyDescent="0.15">
      <c r="A410" s="529"/>
      <c r="B410" s="591"/>
      <c r="C410" s="507"/>
      <c r="D410" s="483">
        <v>310</v>
      </c>
      <c r="E410" s="483">
        <v>341</v>
      </c>
      <c r="F410" s="483">
        <v>401</v>
      </c>
      <c r="G410" s="483">
        <v>103</v>
      </c>
      <c r="H410" s="484" t="s">
        <v>547</v>
      </c>
      <c r="I410" s="485" t="s">
        <v>541</v>
      </c>
      <c r="J410" s="484" t="s">
        <v>548</v>
      </c>
      <c r="K410" s="486" t="s">
        <v>542</v>
      </c>
    </row>
    <row r="411" spans="1:11" x14ac:dyDescent="0.15">
      <c r="A411" s="529"/>
      <c r="B411" s="591"/>
      <c r="C411" s="507"/>
      <c r="D411" s="120"/>
      <c r="E411" s="223"/>
      <c r="F411" s="120"/>
      <c r="G411" s="120"/>
      <c r="H411" s="120"/>
      <c r="I411" s="120"/>
      <c r="J411" s="120"/>
      <c r="K411" s="222"/>
    </row>
    <row r="412" spans="1:11" x14ac:dyDescent="0.15">
      <c r="A412" s="529"/>
      <c r="B412" s="1731" t="s">
        <v>549</v>
      </c>
      <c r="C412" s="1762"/>
      <c r="D412" s="223"/>
      <c r="E412" s="223"/>
      <c r="F412" s="120"/>
      <c r="G412" s="120"/>
      <c r="H412" s="137"/>
      <c r="I412" s="137"/>
      <c r="J412" s="137"/>
      <c r="K412" s="220"/>
    </row>
    <row r="413" spans="1:11" x14ac:dyDescent="0.15">
      <c r="A413" s="529"/>
      <c r="B413" s="591"/>
      <c r="C413" s="507"/>
      <c r="D413" s="120"/>
      <c r="E413" s="223"/>
      <c r="F413" s="120"/>
      <c r="G413" s="120"/>
      <c r="H413" s="137"/>
      <c r="I413" s="137"/>
      <c r="J413" s="137"/>
      <c r="K413" s="222"/>
    </row>
    <row r="414" spans="1:11" x14ac:dyDescent="0.15">
      <c r="A414" s="529"/>
      <c r="B414" s="1731" t="s">
        <v>550</v>
      </c>
      <c r="C414" s="1762"/>
      <c r="D414" s="223"/>
      <c r="E414" s="223"/>
      <c r="F414" s="223"/>
      <c r="G414" s="137"/>
      <c r="H414" s="137"/>
      <c r="I414" s="137"/>
      <c r="J414" s="137"/>
      <c r="K414" s="220"/>
    </row>
    <row r="415" spans="1:11" x14ac:dyDescent="0.15">
      <c r="A415" s="529"/>
      <c r="B415" s="507"/>
      <c r="C415" s="507"/>
      <c r="D415" s="507"/>
      <c r="E415" s="507"/>
      <c r="F415" s="507"/>
      <c r="G415" s="507"/>
      <c r="H415" s="507"/>
      <c r="I415" s="507"/>
      <c r="J415" s="507"/>
      <c r="K415" s="507"/>
    </row>
    <row r="416" spans="1:11" x14ac:dyDescent="0.15">
      <c r="A416" s="529"/>
      <c r="B416" s="507"/>
      <c r="C416" s="507"/>
      <c r="D416" s="507"/>
      <c r="E416" s="507"/>
      <c r="F416" s="507"/>
      <c r="G416" s="507"/>
      <c r="H416" s="507"/>
      <c r="I416" s="507"/>
      <c r="J416" s="507"/>
      <c r="K416" s="507"/>
    </row>
    <row r="417" spans="1:11" ht="14" thickBot="1" x14ac:dyDescent="0.2">
      <c r="A417" s="529" t="s">
        <v>298</v>
      </c>
      <c r="B417" s="1801" t="s">
        <v>551</v>
      </c>
      <c r="C417" s="1801"/>
      <c r="D417" s="1801"/>
      <c r="E417" s="1801"/>
      <c r="F417" s="546" t="s">
        <v>281</v>
      </c>
      <c r="G417" s="546" t="s">
        <v>282</v>
      </c>
      <c r="H417" s="507"/>
      <c r="I417" s="507"/>
      <c r="J417" s="507"/>
      <c r="K417" s="507"/>
    </row>
    <row r="418" spans="1:11" x14ac:dyDescent="0.15">
      <c r="A418" s="529"/>
      <c r="B418" s="507"/>
      <c r="C418" s="1730"/>
      <c r="D418" s="1730"/>
      <c r="E418" s="1730"/>
      <c r="F418" s="960"/>
      <c r="G418" s="823"/>
      <c r="H418" s="507"/>
      <c r="I418" s="507"/>
      <c r="J418" s="507"/>
      <c r="K418" s="507"/>
    </row>
    <row r="419" spans="1:11" x14ac:dyDescent="0.15">
      <c r="A419" s="529"/>
      <c r="B419" s="507"/>
      <c r="C419" s="1762"/>
      <c r="D419" s="1731"/>
      <c r="E419" s="1731"/>
      <c r="F419" s="369"/>
      <c r="G419" s="369"/>
      <c r="H419" s="507"/>
      <c r="I419" s="507"/>
      <c r="J419" s="507"/>
      <c r="K419" s="507"/>
    </row>
    <row r="420" spans="1:11" x14ac:dyDescent="0.15">
      <c r="A420" s="529"/>
      <c r="B420" s="507"/>
      <c r="C420" s="1762"/>
      <c r="D420" s="1731"/>
      <c r="E420" s="1731"/>
      <c r="F420" s="369"/>
      <c r="G420" s="369"/>
      <c r="H420" s="507"/>
      <c r="I420" s="507"/>
      <c r="J420" s="507"/>
      <c r="K420" s="507"/>
    </row>
    <row r="421" spans="1:11" x14ac:dyDescent="0.15">
      <c r="A421" s="529"/>
      <c r="B421" s="507"/>
      <c r="C421" s="1762"/>
      <c r="D421" s="1731"/>
      <c r="E421" s="1731"/>
      <c r="F421" s="823"/>
      <c r="G421" s="823"/>
      <c r="H421" s="507"/>
      <c r="I421" s="507"/>
      <c r="J421" s="507"/>
      <c r="K421" s="507"/>
    </row>
    <row r="422" spans="1:11" x14ac:dyDescent="0.15">
      <c r="A422" s="529"/>
      <c r="B422" s="507"/>
      <c r="C422" s="1762"/>
      <c r="D422" s="1731"/>
      <c r="E422" s="1731"/>
      <c r="F422" s="369"/>
      <c r="G422" s="369"/>
      <c r="H422" s="507"/>
      <c r="I422" s="507"/>
      <c r="J422" s="507"/>
      <c r="K422" s="507"/>
    </row>
    <row r="423" spans="1:11" x14ac:dyDescent="0.15">
      <c r="A423" s="529"/>
      <c r="B423" s="507"/>
      <c r="C423" s="1762"/>
      <c r="D423" s="1731"/>
      <c r="E423" s="1731"/>
      <c r="F423" s="369"/>
      <c r="G423" s="369"/>
      <c r="H423" s="507"/>
      <c r="I423" s="507"/>
      <c r="J423" s="507"/>
      <c r="K423" s="507"/>
    </row>
    <row r="424" spans="1:11" x14ac:dyDescent="0.15">
      <c r="A424" s="529"/>
      <c r="B424" s="507"/>
      <c r="C424" s="1762"/>
      <c r="D424" s="1731"/>
      <c r="E424" s="1731"/>
      <c r="F424" s="369"/>
      <c r="G424" s="369"/>
      <c r="H424" s="507"/>
      <c r="I424" s="507"/>
      <c r="J424" s="507"/>
      <c r="K424" s="507"/>
    </row>
    <row r="425" spans="1:11" x14ac:dyDescent="0.15">
      <c r="A425" s="529"/>
      <c r="B425" s="507"/>
      <c r="C425" s="1794"/>
      <c r="D425" s="1731"/>
      <c r="E425" s="1731"/>
      <c r="F425" s="369"/>
      <c r="G425" s="369"/>
      <c r="H425" s="507"/>
      <c r="I425" s="507"/>
      <c r="J425" s="507"/>
      <c r="K425" s="507"/>
    </row>
    <row r="426" spans="1:11" x14ac:dyDescent="0.15">
      <c r="A426" s="529"/>
      <c r="B426" s="507"/>
      <c r="C426" s="507"/>
      <c r="D426" s="507"/>
      <c r="E426" s="507"/>
      <c r="F426" s="526"/>
      <c r="G426" s="526"/>
      <c r="H426" s="507"/>
      <c r="I426" s="507"/>
      <c r="J426" s="507"/>
      <c r="K426" s="507"/>
    </row>
    <row r="427" spans="1:11" ht="14" thickBot="1" x14ac:dyDescent="0.2">
      <c r="A427" s="529"/>
      <c r="B427" s="1801" t="s">
        <v>305</v>
      </c>
      <c r="C427" s="1801"/>
      <c r="D427" s="1801"/>
      <c r="E427" s="1801"/>
      <c r="F427" s="546" t="s">
        <v>281</v>
      </c>
      <c r="G427" s="546" t="s">
        <v>282</v>
      </c>
      <c r="H427" s="507"/>
      <c r="I427" s="507"/>
      <c r="J427" s="507"/>
      <c r="K427" s="507"/>
    </row>
    <row r="428" spans="1:11" x14ac:dyDescent="0.15">
      <c r="A428" s="529"/>
      <c r="B428" s="507"/>
      <c r="C428" s="1805"/>
      <c r="D428" s="1730"/>
      <c r="E428" s="1730"/>
      <c r="F428" s="961"/>
      <c r="G428" s="823"/>
      <c r="H428" s="507"/>
      <c r="I428" s="507"/>
      <c r="J428" s="507"/>
      <c r="K428" s="507"/>
    </row>
    <row r="429" spans="1:11" x14ac:dyDescent="0.15">
      <c r="A429" s="529"/>
      <c r="B429" s="507"/>
      <c r="C429" s="1794"/>
      <c r="D429" s="1731"/>
      <c r="E429" s="1731"/>
      <c r="F429" s="961"/>
      <c r="G429" s="823"/>
      <c r="H429" s="507"/>
      <c r="I429" s="507"/>
      <c r="J429" s="507"/>
    </row>
    <row r="430" spans="1:11" x14ac:dyDescent="0.15">
      <c r="A430" s="529"/>
      <c r="B430" s="507"/>
      <c r="C430" s="1762"/>
      <c r="D430" s="1731"/>
      <c r="E430" s="1731"/>
      <c r="G430" s="960"/>
      <c r="H430" s="507"/>
      <c r="I430" s="507"/>
      <c r="J430" s="507"/>
    </row>
    <row r="431" spans="1:11" x14ac:dyDescent="0.15">
      <c r="A431" s="529"/>
      <c r="B431" s="507"/>
      <c r="C431" s="507"/>
      <c r="D431" s="507"/>
      <c r="E431" s="507"/>
      <c r="F431" s="507"/>
      <c r="G431" s="507"/>
      <c r="H431" s="507"/>
      <c r="I431" s="507"/>
      <c r="J431" s="507"/>
    </row>
    <row r="432" spans="1:11" ht="14" thickBot="1" x14ac:dyDescent="0.2">
      <c r="A432" s="529"/>
      <c r="B432" s="1801" t="s">
        <v>556</v>
      </c>
      <c r="C432" s="1801"/>
      <c r="D432" s="1801"/>
      <c r="E432" s="1801"/>
      <c r="F432" s="1728"/>
      <c r="G432" s="1728"/>
      <c r="H432" s="1728"/>
      <c r="I432" s="546" t="s">
        <v>281</v>
      </c>
      <c r="J432" s="546" t="s">
        <v>282</v>
      </c>
    </row>
    <row r="433" spans="1:10" x14ac:dyDescent="0.15">
      <c r="A433" s="529"/>
      <c r="B433" s="507"/>
      <c r="C433" s="1743"/>
      <c r="D433" s="1730"/>
      <c r="E433" s="1730"/>
      <c r="F433" s="1730"/>
      <c r="G433" s="1730"/>
      <c r="H433" s="1730"/>
      <c r="I433" s="369"/>
      <c r="J433" s="369"/>
    </row>
    <row r="434" spans="1:10" x14ac:dyDescent="0.15">
      <c r="A434" s="529"/>
      <c r="B434" s="507"/>
      <c r="C434" s="1778"/>
      <c r="D434" s="1731"/>
      <c r="E434" s="1731"/>
      <c r="F434" s="1731"/>
      <c r="G434" s="1731"/>
      <c r="H434" s="1731"/>
      <c r="I434" s="369"/>
      <c r="J434" s="369"/>
    </row>
    <row r="435" spans="1:10" x14ac:dyDescent="0.15">
      <c r="A435" s="529"/>
      <c r="B435" s="507"/>
      <c r="C435" s="1778"/>
      <c r="D435" s="1731"/>
      <c r="E435" s="1731"/>
      <c r="F435" s="1731"/>
      <c r="G435" s="1731"/>
      <c r="H435" s="1731"/>
      <c r="I435" s="369"/>
      <c r="J435" s="369"/>
    </row>
    <row r="436" spans="1:10" x14ac:dyDescent="0.15">
      <c r="A436" s="529"/>
      <c r="B436" s="507"/>
      <c r="C436" s="1778"/>
      <c r="D436" s="1731"/>
      <c r="E436" s="1731"/>
      <c r="F436" s="1731"/>
      <c r="G436" s="1731"/>
      <c r="H436" s="1731"/>
      <c r="I436" s="369"/>
      <c r="J436" s="369"/>
    </row>
    <row r="437" spans="1:10" x14ac:dyDescent="0.15">
      <c r="A437" s="529"/>
      <c r="B437" s="507"/>
      <c r="C437" s="1778"/>
      <c r="D437" s="1731"/>
      <c r="E437" s="1731"/>
      <c r="F437" s="1731"/>
      <c r="G437" s="1731"/>
      <c r="H437" s="1731"/>
      <c r="I437" s="369"/>
      <c r="J437" s="369"/>
    </row>
    <row r="438" spans="1:10" x14ac:dyDescent="0.15">
      <c r="A438" s="529"/>
      <c r="B438" s="507"/>
      <c r="C438" s="1778"/>
      <c r="D438" s="1731"/>
      <c r="E438" s="1731"/>
      <c r="F438" s="1731"/>
      <c r="G438" s="1731"/>
      <c r="H438" s="1731"/>
      <c r="I438" s="369"/>
      <c r="J438" s="369"/>
    </row>
    <row r="439" spans="1:10" x14ac:dyDescent="0.15">
      <c r="A439" s="529"/>
      <c r="B439" s="507"/>
      <c r="C439" s="1778"/>
      <c r="D439" s="1731"/>
      <c r="E439" s="1731"/>
      <c r="F439" s="1731"/>
      <c r="G439" s="1731"/>
      <c r="H439" s="1731"/>
      <c r="I439" s="369"/>
      <c r="J439" s="369"/>
    </row>
    <row r="440" spans="1:10" x14ac:dyDescent="0.15">
      <c r="A440" s="529"/>
      <c r="B440" s="507"/>
      <c r="C440" s="1778"/>
      <c r="D440" s="1731"/>
      <c r="E440" s="1731"/>
      <c r="F440" s="1731"/>
      <c r="G440" s="1731"/>
      <c r="H440" s="1731"/>
      <c r="I440" s="369"/>
      <c r="J440" s="369"/>
    </row>
    <row r="441" spans="1:10" x14ac:dyDescent="0.15">
      <c r="A441" s="529"/>
      <c r="B441" s="507"/>
      <c r="C441" s="1775"/>
      <c r="D441" s="1731"/>
      <c r="E441" s="1731"/>
      <c r="F441" s="1731"/>
      <c r="G441" s="1731"/>
      <c r="H441" s="1731"/>
      <c r="I441" s="369"/>
      <c r="J441" s="369"/>
    </row>
    <row r="442" spans="1:10" ht="16" x14ac:dyDescent="0.3">
      <c r="A442" s="529"/>
      <c r="B442" s="507"/>
      <c r="C442" s="1847"/>
      <c r="D442" s="1731"/>
      <c r="E442" s="1731"/>
      <c r="F442" s="1731"/>
      <c r="G442" s="1731"/>
      <c r="H442" s="1731"/>
      <c r="I442" s="131"/>
      <c r="J442" s="131"/>
    </row>
    <row r="443" spans="1:10" x14ac:dyDescent="0.15">
      <c r="A443" s="529"/>
      <c r="B443" s="507"/>
      <c r="C443" s="507"/>
      <c r="D443" s="507"/>
      <c r="E443" s="507"/>
      <c r="F443" s="507"/>
      <c r="G443" s="507"/>
      <c r="H443" s="507"/>
      <c r="I443" s="507"/>
      <c r="J443" s="507"/>
    </row>
    <row r="444" spans="1:10" ht="14" thickBot="1" x14ac:dyDescent="0.2">
      <c r="A444" s="529"/>
      <c r="B444" s="1801" t="s">
        <v>557</v>
      </c>
      <c r="C444" s="1801"/>
      <c r="D444" s="1801"/>
      <c r="E444" s="1801"/>
      <c r="F444" s="1728"/>
      <c r="G444" s="1728"/>
      <c r="H444" s="1728"/>
      <c r="I444" s="546" t="s">
        <v>281</v>
      </c>
      <c r="J444" s="546" t="s">
        <v>282</v>
      </c>
    </row>
    <row r="445" spans="1:10" x14ac:dyDescent="0.15">
      <c r="A445" s="529"/>
      <c r="B445" s="507"/>
      <c r="C445" s="1743"/>
      <c r="D445" s="1730"/>
      <c r="E445" s="1730"/>
      <c r="F445" s="1730"/>
      <c r="G445" s="1730"/>
      <c r="H445" s="1730"/>
      <c r="I445" s="369"/>
      <c r="J445" s="369"/>
    </row>
    <row r="446" spans="1:10" x14ac:dyDescent="0.15">
      <c r="A446" s="529"/>
      <c r="B446" s="507"/>
      <c r="C446" s="1778"/>
      <c r="D446" s="1731"/>
      <c r="E446" s="1731"/>
      <c r="F446" s="1731"/>
      <c r="G446" s="1731"/>
      <c r="H446" s="1731"/>
      <c r="I446" s="369"/>
      <c r="J446" s="369"/>
    </row>
    <row r="447" spans="1:10" x14ac:dyDescent="0.15">
      <c r="A447" s="529"/>
      <c r="B447" s="507"/>
      <c r="C447" s="1778"/>
      <c r="D447" s="1731"/>
      <c r="E447" s="1731"/>
      <c r="F447" s="1731"/>
      <c r="G447" s="1731"/>
      <c r="H447" s="1731"/>
      <c r="I447" s="369"/>
      <c r="J447" s="369"/>
    </row>
    <row r="448" spans="1:10" x14ac:dyDescent="0.15">
      <c r="A448" s="529"/>
      <c r="B448" s="507"/>
      <c r="C448" s="1778"/>
      <c r="D448" s="1731"/>
      <c r="E448" s="1731"/>
      <c r="F448" s="1731"/>
      <c r="G448" s="1731"/>
      <c r="H448" s="1731"/>
      <c r="I448" s="369"/>
      <c r="J448" s="369"/>
    </row>
    <row r="449" spans="1:10" x14ac:dyDescent="0.15">
      <c r="A449" s="529"/>
      <c r="B449" s="507"/>
      <c r="C449" s="1778"/>
      <c r="D449" s="1731"/>
      <c r="E449" s="1731"/>
      <c r="F449" s="1731"/>
      <c r="G449" s="1731"/>
      <c r="H449" s="1731"/>
      <c r="I449" s="369"/>
      <c r="J449" s="369"/>
    </row>
    <row r="450" spans="1:10" x14ac:dyDescent="0.15">
      <c r="A450" s="529"/>
      <c r="B450" s="507"/>
      <c r="C450" s="1778"/>
      <c r="D450" s="1731"/>
      <c r="E450" s="1731"/>
      <c r="F450" s="1731"/>
      <c r="G450" s="1731"/>
      <c r="H450" s="1731"/>
      <c r="I450" s="369"/>
      <c r="J450" s="369"/>
    </row>
    <row r="451" spans="1:10" x14ac:dyDescent="0.15">
      <c r="A451" s="529"/>
      <c r="B451" s="507"/>
      <c r="C451" s="1775"/>
      <c r="D451" s="1731"/>
      <c r="E451" s="1731"/>
      <c r="F451" s="1731"/>
      <c r="G451" s="1731"/>
      <c r="H451" s="1731"/>
      <c r="I451" s="529"/>
      <c r="J451" s="130"/>
    </row>
    <row r="453" spans="1:10" ht="14" thickBot="1" x14ac:dyDescent="0.2">
      <c r="A453" s="529"/>
      <c r="B453" s="1801" t="s">
        <v>558</v>
      </c>
      <c r="C453" s="1801"/>
      <c r="D453" s="1801"/>
      <c r="E453" s="1801"/>
      <c r="F453" s="1728"/>
      <c r="G453" s="1728"/>
      <c r="H453" s="1728"/>
      <c r="I453" s="545" t="s">
        <v>281</v>
      </c>
      <c r="J453" s="545" t="s">
        <v>282</v>
      </c>
    </row>
    <row r="454" spans="1:10" x14ac:dyDescent="0.15">
      <c r="A454" s="529"/>
      <c r="B454" s="591"/>
      <c r="C454" s="1743"/>
      <c r="D454" s="1730"/>
      <c r="E454" s="1730"/>
      <c r="F454" s="1730"/>
      <c r="G454" s="1730"/>
      <c r="H454" s="1730"/>
      <c r="I454" s="369"/>
      <c r="J454" s="369"/>
    </row>
    <row r="455" spans="1:10" x14ac:dyDescent="0.15">
      <c r="A455" s="529"/>
      <c r="B455" s="507"/>
      <c r="C455" s="1778"/>
      <c r="D455" s="1731"/>
      <c r="E455" s="1731"/>
      <c r="F455" s="1731"/>
      <c r="G455" s="1731"/>
      <c r="H455" s="1731"/>
      <c r="I455" s="369"/>
      <c r="J455" s="369"/>
    </row>
    <row r="456" spans="1:10" x14ac:dyDescent="0.15">
      <c r="A456" s="529"/>
      <c r="B456" s="507"/>
      <c r="C456" s="1778"/>
      <c r="D456" s="1731"/>
      <c r="E456" s="1731"/>
      <c r="F456" s="1731"/>
      <c r="G456" s="1731"/>
      <c r="H456" s="1731"/>
      <c r="I456" s="369"/>
      <c r="J456" s="369"/>
    </row>
    <row r="457" spans="1:10" x14ac:dyDescent="0.15">
      <c r="A457" s="529"/>
      <c r="B457" s="507"/>
      <c r="C457" s="1778"/>
      <c r="D457" s="1731"/>
      <c r="E457" s="1731"/>
      <c r="F457" s="1731"/>
      <c r="G457" s="1731"/>
      <c r="H457" s="1731"/>
      <c r="I457" s="369"/>
      <c r="J457" s="369"/>
    </row>
    <row r="458" spans="1:10" x14ac:dyDescent="0.15">
      <c r="A458" s="529"/>
      <c r="B458" s="507"/>
      <c r="C458" s="1775"/>
      <c r="D458" s="1731"/>
      <c r="E458" s="1731"/>
      <c r="F458" s="1731"/>
      <c r="G458" s="1731"/>
      <c r="H458" s="1731"/>
      <c r="I458" s="369"/>
      <c r="J458" s="369"/>
    </row>
    <row r="459" spans="1:10" ht="16" x14ac:dyDescent="0.3">
      <c r="A459" s="529"/>
      <c r="B459" s="591"/>
      <c r="C459" s="1847"/>
      <c r="D459" s="1731"/>
      <c r="E459" s="1731"/>
      <c r="F459" s="1731"/>
      <c r="G459" s="1731"/>
      <c r="H459" s="1731"/>
      <c r="I459" s="131"/>
      <c r="J459" s="131"/>
    </row>
    <row r="461" spans="1:10" ht="14" thickBot="1" x14ac:dyDescent="0.2">
      <c r="A461" s="529" t="s">
        <v>322</v>
      </c>
      <c r="B461" s="1807" t="s">
        <v>552</v>
      </c>
      <c r="C461" s="1807"/>
      <c r="D461" s="1807"/>
      <c r="E461" s="104"/>
      <c r="F461" s="104"/>
      <c r="G461" s="1807" t="s">
        <v>559</v>
      </c>
      <c r="H461" s="1807"/>
      <c r="I461" s="1807"/>
      <c r="J461" s="1807"/>
    </row>
    <row r="462" spans="1:10" x14ac:dyDescent="0.15">
      <c r="A462" s="529"/>
      <c r="B462" s="188"/>
      <c r="C462" s="111"/>
      <c r="D462" s="189"/>
      <c r="E462" s="1770"/>
      <c r="F462" s="1770"/>
      <c r="G462" s="190"/>
      <c r="H462" s="183"/>
      <c r="I462" s="191"/>
      <c r="J462" s="188"/>
    </row>
    <row r="463" spans="1:10" x14ac:dyDescent="0.15">
      <c r="A463" s="529"/>
      <c r="B463" s="192"/>
      <c r="C463" s="109"/>
      <c r="D463" s="193"/>
      <c r="E463" s="121"/>
      <c r="F463" s="128"/>
      <c r="G463" s="194"/>
      <c r="H463" s="563"/>
      <c r="I463" s="192"/>
      <c r="J463" s="104"/>
    </row>
    <row r="464" spans="1:10" x14ac:dyDescent="0.15">
      <c r="A464" s="529"/>
      <c r="B464" s="104"/>
      <c r="C464" s="104"/>
      <c r="D464" s="104"/>
      <c r="E464" s="104"/>
      <c r="F464" s="104"/>
      <c r="G464" s="195"/>
      <c r="H464" s="104"/>
      <c r="I464" s="192"/>
      <c r="J464" s="104"/>
    </row>
    <row r="465" spans="1:10" x14ac:dyDescent="0.15">
      <c r="A465" s="529"/>
      <c r="B465" s="104"/>
      <c r="C465" s="104"/>
      <c r="D465" s="104"/>
      <c r="E465" s="104"/>
      <c r="F465" s="104"/>
      <c r="G465" s="195"/>
      <c r="H465" s="192"/>
      <c r="I465" s="104"/>
      <c r="J465" s="104"/>
    </row>
    <row r="466" spans="1:10" ht="14" thickBot="1" x14ac:dyDescent="0.2">
      <c r="A466" s="529"/>
      <c r="B466" s="1807" t="s">
        <v>553</v>
      </c>
      <c r="C466" s="1807"/>
      <c r="D466" s="1807"/>
      <c r="E466" s="104"/>
      <c r="F466" s="104"/>
      <c r="G466" s="1807" t="s">
        <v>560</v>
      </c>
      <c r="H466" s="1807"/>
      <c r="I466" s="1807"/>
      <c r="J466" s="1807"/>
    </row>
    <row r="467" spans="1:10" x14ac:dyDescent="0.15">
      <c r="A467" s="529"/>
      <c r="B467" s="188"/>
      <c r="C467" s="111"/>
      <c r="D467" s="189"/>
      <c r="E467" s="1770"/>
      <c r="F467" s="1770"/>
      <c r="G467" s="190"/>
      <c r="H467" s="111"/>
      <c r="I467" s="188"/>
      <c r="J467" s="188"/>
    </row>
    <row r="468" spans="1:10" x14ac:dyDescent="0.15">
      <c r="A468" s="529"/>
      <c r="B468" s="192"/>
      <c r="C468" s="109"/>
      <c r="D468" s="193"/>
      <c r="E468" s="121"/>
      <c r="F468" s="128"/>
      <c r="G468" s="194"/>
      <c r="H468" s="563"/>
      <c r="I468" s="192"/>
      <c r="J468" s="104"/>
    </row>
    <row r="469" spans="1:10" x14ac:dyDescent="0.15">
      <c r="A469" s="529"/>
      <c r="B469" s="104"/>
      <c r="C469" s="104"/>
      <c r="D469" s="104"/>
      <c r="E469" s="104"/>
      <c r="F469" s="104"/>
      <c r="G469" s="195"/>
      <c r="H469" s="104"/>
      <c r="I469" s="192"/>
      <c r="J469" s="557"/>
    </row>
    <row r="470" spans="1:10" x14ac:dyDescent="0.15">
      <c r="A470" s="529"/>
      <c r="B470" s="104"/>
      <c r="C470" s="104"/>
      <c r="D470" s="104"/>
      <c r="E470" s="104"/>
      <c r="F470" s="104"/>
      <c r="G470" s="195"/>
      <c r="H470" s="104"/>
      <c r="I470" s="192"/>
      <c r="J470" s="104"/>
    </row>
    <row r="471" spans="1:10" ht="14" thickBot="1" x14ac:dyDescent="0.2">
      <c r="A471" s="529"/>
      <c r="B471" s="1807" t="s">
        <v>554</v>
      </c>
      <c r="C471" s="1807"/>
      <c r="D471" s="1807"/>
      <c r="E471" s="104"/>
      <c r="F471" s="104"/>
      <c r="G471" s="1807" t="s">
        <v>561</v>
      </c>
      <c r="H471" s="1807"/>
      <c r="I471" s="1807"/>
      <c r="J471" s="1807"/>
    </row>
    <row r="472" spans="1:10" x14ac:dyDescent="0.15">
      <c r="A472" s="529"/>
      <c r="B472" s="188"/>
      <c r="C472" s="111"/>
      <c r="D472" s="189"/>
      <c r="E472" s="1770"/>
      <c r="F472" s="1770"/>
      <c r="G472" s="190"/>
      <c r="H472" s="183"/>
      <c r="I472" s="191"/>
      <c r="J472" s="188"/>
    </row>
    <row r="473" spans="1:10" x14ac:dyDescent="0.15">
      <c r="A473" s="529"/>
      <c r="B473" s="192"/>
      <c r="C473" s="109"/>
      <c r="D473" s="193"/>
      <c r="E473" s="121"/>
      <c r="F473" s="128"/>
      <c r="G473" s="194"/>
      <c r="H473" s="563"/>
      <c r="I473" s="192"/>
      <c r="J473" s="104"/>
    </row>
    <row r="474" spans="1:10" x14ac:dyDescent="0.15">
      <c r="A474" s="529"/>
      <c r="B474" s="104"/>
      <c r="C474" s="104"/>
      <c r="D474" s="104"/>
      <c r="E474" s="104"/>
      <c r="F474" s="104"/>
      <c r="G474" s="195"/>
      <c r="H474" s="104"/>
      <c r="I474" s="192"/>
      <c r="J474" s="104"/>
    </row>
    <row r="475" spans="1:10" ht="14" thickBot="1" x14ac:dyDescent="0.2">
      <c r="A475" s="529"/>
      <c r="B475" s="1807" t="s">
        <v>555</v>
      </c>
      <c r="C475" s="1807"/>
      <c r="D475" s="1807"/>
      <c r="E475" s="104"/>
      <c r="F475" s="104"/>
      <c r="G475" s="1807" t="s">
        <v>562</v>
      </c>
      <c r="H475" s="1807"/>
      <c r="I475" s="1807"/>
      <c r="J475" s="1807"/>
    </row>
    <row r="476" spans="1:10" x14ac:dyDescent="0.15">
      <c r="A476" s="529"/>
      <c r="B476" s="188"/>
      <c r="C476" s="111"/>
      <c r="D476" s="189"/>
      <c r="E476" s="1770"/>
      <c r="F476" s="1770"/>
      <c r="G476" s="190"/>
      <c r="H476" s="183"/>
      <c r="I476" s="191"/>
      <c r="J476" s="188"/>
    </row>
    <row r="477" spans="1:10" x14ac:dyDescent="0.15">
      <c r="B477" s="192"/>
      <c r="C477" s="109"/>
      <c r="D477" s="193"/>
      <c r="E477" s="121"/>
      <c r="F477" s="128"/>
      <c r="G477" s="194"/>
      <c r="H477" s="563"/>
      <c r="I477" s="192"/>
      <c r="J477" s="104"/>
    </row>
    <row r="478" spans="1:10" x14ac:dyDescent="0.15">
      <c r="B478" s="104"/>
      <c r="C478" s="104"/>
      <c r="D478" s="104"/>
      <c r="E478" s="104"/>
      <c r="F478" s="104"/>
      <c r="G478" s="195"/>
      <c r="H478" s="104"/>
      <c r="I478" s="192"/>
      <c r="J478" s="104"/>
    </row>
    <row r="479" spans="1:10" x14ac:dyDescent="0.15">
      <c r="B479" s="104"/>
      <c r="C479" s="104"/>
      <c r="D479" s="104"/>
      <c r="E479" s="104"/>
      <c r="F479" s="104"/>
      <c r="G479" s="195"/>
      <c r="H479" s="104"/>
      <c r="I479" s="192"/>
      <c r="J479" s="104"/>
    </row>
    <row r="480" spans="1:10" ht="14" thickBot="1" x14ac:dyDescent="0.2">
      <c r="B480" s="1807" t="s">
        <v>563</v>
      </c>
      <c r="C480" s="1807"/>
      <c r="D480" s="1807"/>
      <c r="E480" s="104"/>
      <c r="F480" s="104"/>
      <c r="G480" s="1807" t="s">
        <v>564</v>
      </c>
      <c r="H480" s="1807"/>
      <c r="I480" s="1807"/>
      <c r="J480" s="1807"/>
    </row>
    <row r="481" spans="2:10" x14ac:dyDescent="0.15">
      <c r="B481" s="188"/>
      <c r="C481" s="111"/>
      <c r="D481" s="189"/>
      <c r="E481" s="1770"/>
      <c r="F481" s="1770"/>
      <c r="G481" s="190"/>
      <c r="H481" s="183"/>
      <c r="I481" s="191"/>
      <c r="J481" s="188"/>
    </row>
    <row r="482" spans="2:10" x14ac:dyDescent="0.15">
      <c r="B482" s="192"/>
      <c r="C482" s="109"/>
      <c r="D482" s="193"/>
      <c r="E482" s="121"/>
      <c r="F482" s="128"/>
      <c r="G482" s="194"/>
      <c r="H482" s="563"/>
      <c r="I482" s="192"/>
      <c r="J482" s="104"/>
    </row>
    <row r="483" spans="2:10" x14ac:dyDescent="0.15">
      <c r="B483" s="104"/>
      <c r="C483" s="104"/>
      <c r="D483" s="104"/>
      <c r="E483" s="104"/>
      <c r="F483" s="104"/>
      <c r="G483" s="195"/>
      <c r="H483" s="109"/>
      <c r="I483" s="192"/>
      <c r="J483" s="104"/>
    </row>
    <row r="484" spans="2:10" x14ac:dyDescent="0.15">
      <c r="B484" s="104"/>
      <c r="C484" s="104"/>
      <c r="D484" s="104"/>
      <c r="E484" s="104"/>
      <c r="F484" s="104"/>
      <c r="G484" s="195"/>
      <c r="H484" s="104"/>
      <c r="I484" s="104"/>
      <c r="J484" s="104"/>
    </row>
    <row r="485" spans="2:10" ht="14" thickBot="1" x14ac:dyDescent="0.2">
      <c r="B485" s="1807" t="s">
        <v>565</v>
      </c>
      <c r="C485" s="1807"/>
      <c r="D485" s="1807"/>
      <c r="E485" s="104"/>
      <c r="F485" s="104"/>
      <c r="G485" s="1807" t="s">
        <v>566</v>
      </c>
      <c r="H485" s="1807"/>
      <c r="I485" s="1807"/>
      <c r="J485" s="1807"/>
    </row>
    <row r="486" spans="2:10" x14ac:dyDescent="0.15">
      <c r="B486" s="188"/>
      <c r="C486" s="111"/>
      <c r="D486" s="189"/>
      <c r="E486" s="1770"/>
      <c r="F486" s="1770"/>
      <c r="G486" s="190"/>
      <c r="H486" s="183"/>
      <c r="I486" s="191"/>
      <c r="J486" s="188"/>
    </row>
    <row r="487" spans="2:10" x14ac:dyDescent="0.15">
      <c r="B487" s="192"/>
      <c r="C487" s="109"/>
      <c r="D487" s="193"/>
      <c r="E487" s="121"/>
      <c r="F487" s="128"/>
      <c r="G487" s="194"/>
      <c r="H487" s="563"/>
      <c r="I487" s="192"/>
      <c r="J487" s="104"/>
    </row>
    <row r="488" spans="2:10" x14ac:dyDescent="0.15">
      <c r="B488" s="104"/>
      <c r="C488" s="104"/>
      <c r="D488" s="104"/>
      <c r="E488" s="104"/>
      <c r="F488" s="104"/>
      <c r="G488" s="195"/>
      <c r="H488" s="109"/>
      <c r="I488" s="192"/>
      <c r="J488" s="104"/>
    </row>
  </sheetData>
  <mergeCells count="359">
    <mergeCell ref="A1:F1"/>
    <mergeCell ref="E486:F486"/>
    <mergeCell ref="E476:F476"/>
    <mergeCell ref="B480:D480"/>
    <mergeCell ref="G480:J480"/>
    <mergeCell ref="E481:F481"/>
    <mergeCell ref="B485:D485"/>
    <mergeCell ref="G485:J485"/>
    <mergeCell ref="E467:F467"/>
    <mergeCell ref="B471:D471"/>
    <mergeCell ref="G471:J471"/>
    <mergeCell ref="E472:F472"/>
    <mergeCell ref="B475:D475"/>
    <mergeCell ref="G475:J475"/>
    <mergeCell ref="C458:H458"/>
    <mergeCell ref="C459:H459"/>
    <mergeCell ref="B461:D461"/>
    <mergeCell ref="G461:J461"/>
    <mergeCell ref="E462:F462"/>
    <mergeCell ref="B466:D466"/>
    <mergeCell ref="G466:J466"/>
    <mergeCell ref="C451:H451"/>
    <mergeCell ref="B453:H453"/>
    <mergeCell ref="C454:H454"/>
    <mergeCell ref="C455:H455"/>
    <mergeCell ref="C456:H456"/>
    <mergeCell ref="C457:H457"/>
    <mergeCell ref="C445:H445"/>
    <mergeCell ref="C446:H446"/>
    <mergeCell ref="C447:H447"/>
    <mergeCell ref="C448:H448"/>
    <mergeCell ref="C449:H449"/>
    <mergeCell ref="C450:H450"/>
    <mergeCell ref="C438:H438"/>
    <mergeCell ref="C439:H439"/>
    <mergeCell ref="C440:H440"/>
    <mergeCell ref="C441:H441"/>
    <mergeCell ref="C442:H442"/>
    <mergeCell ref="B444:H444"/>
    <mergeCell ref="B432:H432"/>
    <mergeCell ref="C433:H433"/>
    <mergeCell ref="C434:H434"/>
    <mergeCell ref="C435:H435"/>
    <mergeCell ref="C436:H436"/>
    <mergeCell ref="C437:H437"/>
    <mergeCell ref="C424:E424"/>
    <mergeCell ref="C425:E425"/>
    <mergeCell ref="B427:E427"/>
    <mergeCell ref="C428:E428"/>
    <mergeCell ref="C429:E429"/>
    <mergeCell ref="C430:E430"/>
    <mergeCell ref="C418:E418"/>
    <mergeCell ref="C419:E419"/>
    <mergeCell ref="C420:E420"/>
    <mergeCell ref="C421:E421"/>
    <mergeCell ref="C422:E422"/>
    <mergeCell ref="C423:E423"/>
    <mergeCell ref="B408:E408"/>
    <mergeCell ref="D409:G409"/>
    <mergeCell ref="H409:J409"/>
    <mergeCell ref="B412:C412"/>
    <mergeCell ref="B414:C414"/>
    <mergeCell ref="B417:E417"/>
    <mergeCell ref="B401:C401"/>
    <mergeCell ref="B402:C402"/>
    <mergeCell ref="B403:C403"/>
    <mergeCell ref="B404:C404"/>
    <mergeCell ref="B405:C405"/>
    <mergeCell ref="B406:C406"/>
    <mergeCell ref="H393:J393"/>
    <mergeCell ref="B396:C396"/>
    <mergeCell ref="B397:C397"/>
    <mergeCell ref="B398:C398"/>
    <mergeCell ref="B399:C399"/>
    <mergeCell ref="B400:C400"/>
    <mergeCell ref="B387:C387"/>
    <mergeCell ref="B388:C388"/>
    <mergeCell ref="B389:C389"/>
    <mergeCell ref="B390:C390"/>
    <mergeCell ref="B391:C391"/>
    <mergeCell ref="D393:F393"/>
    <mergeCell ref="B381:C381"/>
    <mergeCell ref="B382:C382"/>
    <mergeCell ref="B383:C383"/>
    <mergeCell ref="B384:C384"/>
    <mergeCell ref="B385:C385"/>
    <mergeCell ref="B386:C386"/>
    <mergeCell ref="C368:E368"/>
    <mergeCell ref="C369:E369"/>
    <mergeCell ref="B372:E372"/>
    <mergeCell ref="D377:J377"/>
    <mergeCell ref="D378:F378"/>
    <mergeCell ref="H378:J378"/>
    <mergeCell ref="B362:E362"/>
    <mergeCell ref="C363:E363"/>
    <mergeCell ref="C364:E364"/>
    <mergeCell ref="C365:E365"/>
    <mergeCell ref="B366:E366"/>
    <mergeCell ref="C367:E367"/>
    <mergeCell ref="C352:F352"/>
    <mergeCell ref="C353:F353"/>
    <mergeCell ref="C354:F354"/>
    <mergeCell ref="C355:F355"/>
    <mergeCell ref="B358:F358"/>
    <mergeCell ref="B361:E361"/>
    <mergeCell ref="C346:F346"/>
    <mergeCell ref="C347:F347"/>
    <mergeCell ref="C348:F348"/>
    <mergeCell ref="C349:F349"/>
    <mergeCell ref="C350:F350"/>
    <mergeCell ref="C351:F351"/>
    <mergeCell ref="C340:F340"/>
    <mergeCell ref="C341:F341"/>
    <mergeCell ref="C342:F342"/>
    <mergeCell ref="C343:F343"/>
    <mergeCell ref="C344:F344"/>
    <mergeCell ref="C345:F345"/>
    <mergeCell ref="C335:F335"/>
    <mergeCell ref="I338:J338"/>
    <mergeCell ref="K338:L338"/>
    <mergeCell ref="M338:N338"/>
    <mergeCell ref="G339:H339"/>
    <mergeCell ref="I339:J339"/>
    <mergeCell ref="K339:L339"/>
    <mergeCell ref="M339:N339"/>
    <mergeCell ref="C323:F323"/>
    <mergeCell ref="C326:F326"/>
    <mergeCell ref="C327:F327"/>
    <mergeCell ref="C330:F330"/>
    <mergeCell ref="C331:F331"/>
    <mergeCell ref="C334:F334"/>
    <mergeCell ref="C315:F315"/>
    <mergeCell ref="C316:F316"/>
    <mergeCell ref="C317:F317"/>
    <mergeCell ref="C318:F318"/>
    <mergeCell ref="C319:F319"/>
    <mergeCell ref="C322:F322"/>
    <mergeCell ref="H301:J301"/>
    <mergeCell ref="E302:G302"/>
    <mergeCell ref="B307:D307"/>
    <mergeCell ref="H307:J307"/>
    <mergeCell ref="E308:G308"/>
    <mergeCell ref="B295:C295"/>
    <mergeCell ref="C296:G296"/>
    <mergeCell ref="C297:G297"/>
    <mergeCell ref="C298:G298"/>
    <mergeCell ref="C299:G299"/>
    <mergeCell ref="B301:D301"/>
    <mergeCell ref="B288:G288"/>
    <mergeCell ref="B289:C289"/>
    <mergeCell ref="C290:G290"/>
    <mergeCell ref="C291:G291"/>
    <mergeCell ref="C292:G292"/>
    <mergeCell ref="C293:G293"/>
    <mergeCell ref="B280:G280"/>
    <mergeCell ref="C281:G281"/>
    <mergeCell ref="C282:G282"/>
    <mergeCell ref="C283:G283"/>
    <mergeCell ref="C285:G285"/>
    <mergeCell ref="C286:G286"/>
    <mergeCell ref="C272:G272"/>
    <mergeCell ref="C273:G273"/>
    <mergeCell ref="C274:G274"/>
    <mergeCell ref="B276:G276"/>
    <mergeCell ref="C277:G277"/>
    <mergeCell ref="C278:G278"/>
    <mergeCell ref="C284:G284"/>
    <mergeCell ref="C264:G264"/>
    <mergeCell ref="C265:G265"/>
    <mergeCell ref="C267:G267"/>
    <mergeCell ref="C268:G268"/>
    <mergeCell ref="B270:G270"/>
    <mergeCell ref="C271:G271"/>
    <mergeCell ref="C256:G256"/>
    <mergeCell ref="C257:G257"/>
    <mergeCell ref="B259:G259"/>
    <mergeCell ref="C260:G260"/>
    <mergeCell ref="C261:G261"/>
    <mergeCell ref="B263:G263"/>
    <mergeCell ref="C266:G266"/>
    <mergeCell ref="B249:G249"/>
    <mergeCell ref="C250:G250"/>
    <mergeCell ref="C251:G251"/>
    <mergeCell ref="C252:G252"/>
    <mergeCell ref="B254:G254"/>
    <mergeCell ref="C255:G255"/>
    <mergeCell ref="C241:G241"/>
    <mergeCell ref="C242:G242"/>
    <mergeCell ref="B244:G244"/>
    <mergeCell ref="C245:G245"/>
    <mergeCell ref="C246:G246"/>
    <mergeCell ref="C247:G247"/>
    <mergeCell ref="B235:G235"/>
    <mergeCell ref="C236:G236"/>
    <mergeCell ref="C237:G237"/>
    <mergeCell ref="C238:G238"/>
    <mergeCell ref="B240:G240"/>
    <mergeCell ref="B223:E223"/>
    <mergeCell ref="H223:K223"/>
    <mergeCell ref="E224:G224"/>
    <mergeCell ref="B228:D228"/>
    <mergeCell ref="H228:K228"/>
    <mergeCell ref="E229:G229"/>
    <mergeCell ref="B213:D213"/>
    <mergeCell ref="H213:K213"/>
    <mergeCell ref="E214:G214"/>
    <mergeCell ref="B218:D218"/>
    <mergeCell ref="H218:K218"/>
    <mergeCell ref="E219:G219"/>
    <mergeCell ref="C204:G204"/>
    <mergeCell ref="C205:G205"/>
    <mergeCell ref="C207:G207"/>
    <mergeCell ref="C208:G208"/>
    <mergeCell ref="C210:G210"/>
    <mergeCell ref="C211:G211"/>
    <mergeCell ref="C206:G206"/>
    <mergeCell ref="C209:G209"/>
    <mergeCell ref="B195:C195"/>
    <mergeCell ref="C197:G197"/>
    <mergeCell ref="C198:G198"/>
    <mergeCell ref="C199:G199"/>
    <mergeCell ref="C200:G200"/>
    <mergeCell ref="C203:G203"/>
    <mergeCell ref="C186:G186"/>
    <mergeCell ref="B188:C188"/>
    <mergeCell ref="C190:G190"/>
    <mergeCell ref="C191:G191"/>
    <mergeCell ref="C192:G192"/>
    <mergeCell ref="C193:G193"/>
    <mergeCell ref="C176:G176"/>
    <mergeCell ref="C179:G179"/>
    <mergeCell ref="C180:G180"/>
    <mergeCell ref="C183:G183"/>
    <mergeCell ref="C184:G184"/>
    <mergeCell ref="C185:G185"/>
    <mergeCell ref="C167:G167"/>
    <mergeCell ref="C168:G168"/>
    <mergeCell ref="C171:G171"/>
    <mergeCell ref="C172:G172"/>
    <mergeCell ref="C175:G175"/>
    <mergeCell ref="B157:G157"/>
    <mergeCell ref="B158:G158"/>
    <mergeCell ref="B159:G159"/>
    <mergeCell ref="B160:C160"/>
    <mergeCell ref="D160:H160"/>
    <mergeCell ref="B161:G161"/>
    <mergeCell ref="B149:H149"/>
    <mergeCell ref="B151:L151"/>
    <mergeCell ref="B152:L152"/>
    <mergeCell ref="B153:H153"/>
    <mergeCell ref="B155:G155"/>
    <mergeCell ref="B156:G156"/>
    <mergeCell ref="B140:C140"/>
    <mergeCell ref="B141:G141"/>
    <mergeCell ref="C142:G142"/>
    <mergeCell ref="C143:G143"/>
    <mergeCell ref="C144:G144"/>
    <mergeCell ref="C145:G145"/>
    <mergeCell ref="B133:C133"/>
    <mergeCell ref="B134:G134"/>
    <mergeCell ref="C135:G135"/>
    <mergeCell ref="C136:G136"/>
    <mergeCell ref="C137:G137"/>
    <mergeCell ref="C138:G138"/>
    <mergeCell ref="C125:G125"/>
    <mergeCell ref="C126:G126"/>
    <mergeCell ref="C127:G127"/>
    <mergeCell ref="C128:G128"/>
    <mergeCell ref="C130:G130"/>
    <mergeCell ref="C131:G131"/>
    <mergeCell ref="C117:G117"/>
    <mergeCell ref="B119:G119"/>
    <mergeCell ref="C120:G120"/>
    <mergeCell ref="C121:G121"/>
    <mergeCell ref="C122:G122"/>
    <mergeCell ref="C123:G123"/>
    <mergeCell ref="C129:G129"/>
    <mergeCell ref="C124:G124"/>
    <mergeCell ref="C110:G110"/>
    <mergeCell ref="B112:G112"/>
    <mergeCell ref="C113:G113"/>
    <mergeCell ref="C114:G114"/>
    <mergeCell ref="C115:G115"/>
    <mergeCell ref="C116:G116"/>
    <mergeCell ref="B103:G103"/>
    <mergeCell ref="C104:G104"/>
    <mergeCell ref="C105:G105"/>
    <mergeCell ref="B107:G107"/>
    <mergeCell ref="C108:G108"/>
    <mergeCell ref="C109:G109"/>
    <mergeCell ref="B77:G77"/>
    <mergeCell ref="C78:G78"/>
    <mergeCell ref="B99:G99"/>
    <mergeCell ref="C100:G100"/>
    <mergeCell ref="C101:G101"/>
    <mergeCell ref="C94:G94"/>
    <mergeCell ref="C95:G95"/>
    <mergeCell ref="C96:G96"/>
    <mergeCell ref="C97:G97"/>
    <mergeCell ref="C87:G87"/>
    <mergeCell ref="C88:G88"/>
    <mergeCell ref="B90:G90"/>
    <mergeCell ref="C91:G91"/>
    <mergeCell ref="C92:G92"/>
    <mergeCell ref="C93:G93"/>
    <mergeCell ref="C79:G79"/>
    <mergeCell ref="C80:G80"/>
    <mergeCell ref="B82:G82"/>
    <mergeCell ref="C83:G83"/>
    <mergeCell ref="C84:G84"/>
    <mergeCell ref="C86:G86"/>
    <mergeCell ref="C85:G85"/>
    <mergeCell ref="B43:D43"/>
    <mergeCell ref="H43:K43"/>
    <mergeCell ref="E44:F44"/>
    <mergeCell ref="B48:D48"/>
    <mergeCell ref="H48:K48"/>
    <mergeCell ref="C6:G6"/>
    <mergeCell ref="C7:G7"/>
    <mergeCell ref="C8:G8"/>
    <mergeCell ref="C9:G9"/>
    <mergeCell ref="C10:G10"/>
    <mergeCell ref="C13:G13"/>
    <mergeCell ref="C14:G14"/>
    <mergeCell ref="C15:G15"/>
    <mergeCell ref="C18:G18"/>
    <mergeCell ref="C19:G19"/>
    <mergeCell ref="C20:G20"/>
    <mergeCell ref="C21:G21"/>
    <mergeCell ref="C25:G25"/>
    <mergeCell ref="C26:G26"/>
    <mergeCell ref="C27:G27"/>
    <mergeCell ref="C28:G28"/>
    <mergeCell ref="C32:G32"/>
    <mergeCell ref="C33:G33"/>
    <mergeCell ref="C34:G34"/>
    <mergeCell ref="C35:G35"/>
    <mergeCell ref="C36:G36"/>
    <mergeCell ref="C37:G37"/>
    <mergeCell ref="C39:G39"/>
    <mergeCell ref="C38:G38"/>
    <mergeCell ref="C40:G40"/>
    <mergeCell ref="C41:G41"/>
    <mergeCell ref="E49:F49"/>
    <mergeCell ref="B53:E53"/>
    <mergeCell ref="H53:K53"/>
    <mergeCell ref="E54:F54"/>
    <mergeCell ref="B58:D58"/>
    <mergeCell ref="H58:K58"/>
    <mergeCell ref="C69:H69"/>
    <mergeCell ref="C71:H71"/>
    <mergeCell ref="C72:H72"/>
    <mergeCell ref="E59:F59"/>
    <mergeCell ref="B62:I62"/>
    <mergeCell ref="C65:H65"/>
    <mergeCell ref="C66:H66"/>
    <mergeCell ref="C67:H67"/>
    <mergeCell ref="C68:H68"/>
    <mergeCell ref="C70:H70"/>
  </mergeCells>
  <phoneticPr fontId="64" type="noConversion"/>
  <pageMargins left="0.7" right="0.7" top="0.75" bottom="0.75" header="0.3" footer="0.3"/>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5"/>
  <sheetViews>
    <sheetView zoomScale="150" zoomScaleNormal="150" zoomScalePageLayoutView="125" workbookViewId="0">
      <selection sqref="A1:F1"/>
    </sheetView>
  </sheetViews>
  <sheetFormatPr baseColWidth="10" defaultColWidth="8.83203125" defaultRowHeight="13" x14ac:dyDescent="0.15"/>
  <cols>
    <col min="1" max="5" width="8.83203125" style="357"/>
    <col min="6" max="6" width="11.5" style="357" customWidth="1"/>
    <col min="7" max="7" width="10.33203125" style="357" bestFit="1" customWidth="1"/>
    <col min="8" max="8" width="10.5" style="357" customWidth="1"/>
    <col min="9" max="9" width="10" style="357" bestFit="1" customWidth="1"/>
    <col min="10" max="10" width="9.5" style="357" customWidth="1"/>
    <col min="11" max="11" width="9.6640625" style="357" customWidth="1"/>
    <col min="12" max="16384" width="8.83203125" style="357"/>
  </cols>
  <sheetData>
    <row r="1" spans="1:9" x14ac:dyDescent="0.15">
      <c r="A1" s="1848" t="s">
        <v>2080</v>
      </c>
      <c r="B1" s="1848"/>
      <c r="C1" s="1848"/>
      <c r="D1" s="1848"/>
      <c r="E1" s="1848"/>
      <c r="F1" s="1849"/>
      <c r="G1" s="507"/>
      <c r="H1" s="507"/>
      <c r="I1" s="507"/>
    </row>
    <row r="2" spans="1:9" s="932" customFormat="1" x14ac:dyDescent="0.15">
      <c r="B2" s="676"/>
      <c r="C2" s="680"/>
      <c r="D2" s="676"/>
      <c r="E2" s="676"/>
      <c r="F2" s="676"/>
      <c r="G2" s="676"/>
      <c r="H2" s="683"/>
      <c r="I2" s="683"/>
    </row>
    <row r="3" spans="1:9" s="932" customFormat="1" x14ac:dyDescent="0.15">
      <c r="A3" s="999" t="s">
        <v>1269</v>
      </c>
      <c r="B3" s="999"/>
      <c r="C3" s="999"/>
      <c r="D3" s="999"/>
      <c r="E3" s="676"/>
      <c r="F3" s="679"/>
      <c r="G3" s="676"/>
      <c r="H3" s="676"/>
      <c r="I3" s="676"/>
    </row>
    <row r="4" spans="1:9" s="932" customFormat="1" x14ac:dyDescent="0.15">
      <c r="A4" s="679"/>
      <c r="B4" s="676"/>
      <c r="C4" s="676"/>
      <c r="D4" s="679"/>
      <c r="E4" s="676"/>
      <c r="F4" s="679"/>
      <c r="G4" s="676"/>
      <c r="H4" s="676"/>
      <c r="I4" s="676"/>
    </row>
    <row r="5" spans="1:9" s="932" customFormat="1" ht="14" thickBot="1" x14ac:dyDescent="0.2">
      <c r="A5" s="681"/>
      <c r="B5" s="1801" t="s">
        <v>1270</v>
      </c>
      <c r="C5" s="1801"/>
      <c r="D5" s="1801"/>
      <c r="E5" s="1801"/>
      <c r="F5" s="1801"/>
      <c r="G5" s="1850"/>
      <c r="H5" s="685" t="s">
        <v>281</v>
      </c>
      <c r="I5" s="685" t="s">
        <v>282</v>
      </c>
    </row>
    <row r="6" spans="1:9" s="932" customFormat="1" ht="15" customHeight="1" x14ac:dyDescent="0.15">
      <c r="A6" s="681"/>
      <c r="B6" s="676"/>
      <c r="C6" s="1773"/>
      <c r="D6" s="1773"/>
      <c r="E6" s="1773"/>
      <c r="F6" s="1773"/>
      <c r="G6" s="1773"/>
      <c r="H6" s="684"/>
      <c r="I6" s="684"/>
    </row>
    <row r="7" spans="1:9" s="932" customFormat="1" x14ac:dyDescent="0.15">
      <c r="A7" s="681"/>
      <c r="B7" s="676"/>
      <c r="C7" s="1775"/>
      <c r="D7" s="1775"/>
      <c r="E7" s="1775"/>
      <c r="F7" s="1775"/>
      <c r="G7" s="1775"/>
      <c r="H7" s="684"/>
      <c r="I7" s="684"/>
    </row>
    <row r="8" spans="1:9" s="932" customFormat="1" x14ac:dyDescent="0.15">
      <c r="A8" s="681"/>
      <c r="B8" s="676"/>
      <c r="C8" s="1775"/>
      <c r="D8" s="1775"/>
      <c r="E8" s="1775"/>
      <c r="F8" s="1775"/>
      <c r="G8" s="1775"/>
      <c r="H8" s="684"/>
      <c r="I8" s="684"/>
    </row>
    <row r="9" spans="1:9" s="932" customFormat="1" x14ac:dyDescent="0.15">
      <c r="A9" s="681"/>
      <c r="B9" s="676"/>
      <c r="C9" s="1775"/>
      <c r="D9" s="1775"/>
      <c r="E9" s="1775"/>
      <c r="F9" s="1775"/>
      <c r="G9" s="1775"/>
      <c r="H9" s="684"/>
      <c r="I9" s="684"/>
    </row>
    <row r="10" spans="1:9" s="932" customFormat="1" x14ac:dyDescent="0.15">
      <c r="A10" s="681"/>
      <c r="B10" s="676"/>
      <c r="C10" s="1775"/>
      <c r="D10" s="1775"/>
      <c r="E10" s="1775"/>
      <c r="F10" s="1775"/>
      <c r="G10" s="1775"/>
      <c r="H10" s="684"/>
      <c r="I10" s="684"/>
    </row>
    <row r="11" spans="1:9" s="932" customFormat="1" x14ac:dyDescent="0.15">
      <c r="A11" s="681"/>
      <c r="B11" s="676"/>
      <c r="C11" s="1775"/>
      <c r="D11" s="1775"/>
      <c r="E11" s="1775"/>
      <c r="F11" s="1775"/>
      <c r="G11" s="1775"/>
      <c r="H11" s="684"/>
      <c r="I11" s="684"/>
    </row>
    <row r="12" spans="1:9" s="932" customFormat="1" x14ac:dyDescent="0.15">
      <c r="A12" s="681"/>
      <c r="B12" s="676"/>
      <c r="C12" s="676"/>
      <c r="D12" s="676"/>
      <c r="E12" s="676"/>
      <c r="F12" s="676"/>
      <c r="G12" s="676"/>
      <c r="H12" s="684"/>
      <c r="I12" s="684"/>
    </row>
    <row r="13" spans="1:9" s="932" customFormat="1" ht="14" thickBot="1" x14ac:dyDescent="0.2">
      <c r="A13" s="681"/>
      <c r="B13" s="1801" t="s">
        <v>1271</v>
      </c>
      <c r="C13" s="1801"/>
      <c r="D13" s="1801"/>
      <c r="E13" s="1801"/>
      <c r="F13" s="1801"/>
      <c r="G13" s="1850"/>
      <c r="H13" s="685" t="s">
        <v>281</v>
      </c>
      <c r="I13" s="685" t="s">
        <v>282</v>
      </c>
    </row>
    <row r="14" spans="1:9" s="932" customFormat="1" ht="15" customHeight="1" x14ac:dyDescent="0.15">
      <c r="A14" s="681"/>
      <c r="B14" s="676"/>
      <c r="C14" s="1730"/>
      <c r="D14" s="1730"/>
      <c r="E14" s="1730"/>
      <c r="F14" s="1730"/>
      <c r="G14" s="1730"/>
      <c r="H14" s="684"/>
      <c r="I14" s="684"/>
    </row>
    <row r="15" spans="1:9" s="932" customFormat="1" x14ac:dyDescent="0.15">
      <c r="A15" s="681"/>
      <c r="B15" s="676"/>
      <c r="C15" s="1775"/>
      <c r="D15" s="1775"/>
      <c r="E15" s="1775"/>
      <c r="F15" s="1775"/>
      <c r="G15" s="1775"/>
      <c r="I15" s="684"/>
    </row>
    <row r="16" spans="1:9" s="932" customFormat="1" x14ac:dyDescent="0.15">
      <c r="A16" s="681"/>
      <c r="B16" s="676"/>
      <c r="C16" s="1775"/>
      <c r="D16" s="1775"/>
      <c r="E16" s="1775"/>
      <c r="F16" s="1775"/>
      <c r="G16" s="1775"/>
      <c r="I16" s="684"/>
    </row>
    <row r="17" spans="1:9" s="932" customFormat="1" x14ac:dyDescent="0.15">
      <c r="A17" s="681"/>
      <c r="B17" s="676"/>
      <c r="C17" s="1775"/>
      <c r="D17" s="1775"/>
      <c r="E17" s="1775"/>
      <c r="F17" s="1775"/>
      <c r="G17" s="1775"/>
      <c r="I17" s="684"/>
    </row>
    <row r="18" spans="1:9" s="932" customFormat="1" x14ac:dyDescent="0.15">
      <c r="A18" s="681"/>
      <c r="B18" s="676"/>
      <c r="C18" s="1775"/>
      <c r="D18" s="1775"/>
      <c r="E18" s="1775"/>
      <c r="F18" s="1775"/>
      <c r="G18" s="1775"/>
      <c r="I18" s="684"/>
    </row>
    <row r="19" spans="1:9" s="932" customFormat="1" x14ac:dyDescent="0.15">
      <c r="A19" s="681"/>
      <c r="B19" s="676"/>
      <c r="C19" s="1775"/>
      <c r="D19" s="1775"/>
      <c r="E19" s="1775"/>
      <c r="F19" s="1775"/>
      <c r="G19" s="1775"/>
      <c r="I19" s="684"/>
    </row>
    <row r="20" spans="1:9" s="932" customFormat="1" x14ac:dyDescent="0.15">
      <c r="A20" s="681"/>
      <c r="B20" s="676"/>
      <c r="C20" s="1731" t="s">
        <v>30</v>
      </c>
      <c r="D20" s="1731"/>
      <c r="E20" s="1731"/>
      <c r="F20" s="1731"/>
      <c r="G20" s="1731"/>
      <c r="H20" s="684"/>
      <c r="I20" s="684"/>
    </row>
    <row r="21" spans="1:9" s="932" customFormat="1" x14ac:dyDescent="0.15">
      <c r="A21" s="681"/>
      <c r="B21" s="676"/>
      <c r="C21" s="1775"/>
      <c r="D21" s="1775"/>
      <c r="E21" s="1775"/>
      <c r="F21" s="1775"/>
      <c r="G21" s="1775"/>
      <c r="I21" s="684"/>
    </row>
    <row r="22" spans="1:9" s="932" customFormat="1" x14ac:dyDescent="0.15">
      <c r="A22" s="681"/>
      <c r="B22" s="676"/>
      <c r="C22" s="1775"/>
      <c r="D22" s="1775"/>
      <c r="E22" s="1775"/>
      <c r="F22" s="1775"/>
      <c r="G22" s="1775"/>
      <c r="I22" s="684"/>
    </row>
    <row r="23" spans="1:9" s="932" customFormat="1" x14ac:dyDescent="0.15">
      <c r="A23" s="681"/>
      <c r="B23" s="676"/>
      <c r="C23" s="1731" t="s">
        <v>30</v>
      </c>
      <c r="D23" s="1731"/>
      <c r="E23" s="1731"/>
      <c r="F23" s="1731"/>
      <c r="G23" s="1731"/>
      <c r="H23" s="684"/>
      <c r="I23" s="684"/>
    </row>
    <row r="24" spans="1:9" s="932" customFormat="1" x14ac:dyDescent="0.15">
      <c r="A24" s="681"/>
      <c r="B24" s="676"/>
      <c r="C24" s="1775"/>
      <c r="D24" s="1775"/>
      <c r="E24" s="1775"/>
      <c r="F24" s="1775"/>
      <c r="G24" s="1775"/>
      <c r="I24" s="684"/>
    </row>
    <row r="25" spans="1:9" s="932" customFormat="1" x14ac:dyDescent="0.15">
      <c r="A25" s="681"/>
      <c r="B25" s="676"/>
      <c r="C25" s="1775"/>
      <c r="D25" s="1775"/>
      <c r="E25" s="1775"/>
      <c r="F25" s="1775"/>
      <c r="G25" s="1775"/>
      <c r="I25" s="684"/>
    </row>
    <row r="26" spans="1:9" s="932" customFormat="1" x14ac:dyDescent="0.15">
      <c r="A26" s="681"/>
      <c r="B26" s="676"/>
      <c r="C26" s="1775"/>
      <c r="D26" s="1775"/>
      <c r="E26" s="1775"/>
      <c r="F26" s="1775"/>
      <c r="G26" s="1775"/>
      <c r="I26" s="684"/>
    </row>
    <row r="27" spans="1:9" s="932" customFormat="1" x14ac:dyDescent="0.15">
      <c r="A27" s="681"/>
      <c r="B27" s="676"/>
      <c r="C27" s="1775"/>
      <c r="D27" s="1775"/>
      <c r="E27" s="1775"/>
      <c r="F27" s="1775"/>
      <c r="G27" s="1775"/>
      <c r="I27" s="684"/>
    </row>
    <row r="28" spans="1:9" s="932" customFormat="1" x14ac:dyDescent="0.15">
      <c r="A28" s="681"/>
      <c r="B28" s="676"/>
      <c r="C28" s="1775"/>
      <c r="D28" s="1775"/>
      <c r="E28" s="1775"/>
      <c r="F28" s="1775"/>
      <c r="G28" s="1775"/>
      <c r="I28" s="684"/>
    </row>
    <row r="29" spans="1:9" s="932" customFormat="1" x14ac:dyDescent="0.15">
      <c r="A29" s="681"/>
      <c r="B29" s="676"/>
      <c r="C29" s="1775"/>
      <c r="D29" s="1775"/>
      <c r="E29" s="1775"/>
      <c r="F29" s="1775"/>
      <c r="G29" s="1775"/>
      <c r="I29" s="684"/>
    </row>
    <row r="30" spans="1:9" x14ac:dyDescent="0.15">
      <c r="A30" s="1733" t="s">
        <v>1272</v>
      </c>
      <c r="B30" s="1733"/>
      <c r="C30" s="1733"/>
      <c r="D30" s="507"/>
      <c r="E30" s="507"/>
      <c r="F30" s="507"/>
      <c r="G30" s="507"/>
      <c r="H30" s="507"/>
      <c r="I30" s="507"/>
    </row>
    <row r="32" spans="1:9" ht="14" thickBot="1" x14ac:dyDescent="0.2">
      <c r="A32" s="507" t="s">
        <v>250</v>
      </c>
      <c r="B32" s="1801" t="s">
        <v>441</v>
      </c>
      <c r="C32" s="1801"/>
      <c r="D32" s="1801"/>
      <c r="E32" s="1801"/>
      <c r="F32" s="1801"/>
      <c r="G32" s="1850"/>
      <c r="H32" s="545" t="s">
        <v>281</v>
      </c>
      <c r="I32" s="545" t="s">
        <v>282</v>
      </c>
    </row>
    <row r="33" spans="1:9" x14ac:dyDescent="0.15">
      <c r="A33" s="507"/>
      <c r="B33" s="1730"/>
      <c r="C33" s="1730"/>
      <c r="D33" s="1730"/>
      <c r="E33" s="1730"/>
      <c r="F33" s="1730"/>
      <c r="G33" s="1730"/>
      <c r="H33" s="526"/>
      <c r="I33" s="526"/>
    </row>
    <row r="34" spans="1:9" x14ac:dyDescent="0.15">
      <c r="A34" s="507"/>
      <c r="B34" s="1731"/>
      <c r="C34" s="1731"/>
      <c r="D34" s="1731"/>
      <c r="E34" s="1731"/>
      <c r="F34" s="1731"/>
      <c r="G34" s="1731"/>
      <c r="H34" s="526"/>
      <c r="I34" s="526"/>
    </row>
    <row r="35" spans="1:9" x14ac:dyDescent="0.15">
      <c r="A35" s="507"/>
      <c r="B35" s="1731"/>
      <c r="C35" s="1731"/>
      <c r="D35" s="1731"/>
      <c r="E35" s="1731"/>
      <c r="F35" s="1731"/>
      <c r="G35" s="1731"/>
      <c r="H35" s="526"/>
      <c r="I35" s="526"/>
    </row>
    <row r="36" spans="1:9" x14ac:dyDescent="0.15">
      <c r="A36" s="507"/>
      <c r="B36" s="1731"/>
      <c r="C36" s="1731"/>
      <c r="D36" s="1731"/>
      <c r="E36" s="1731"/>
      <c r="F36" s="1731"/>
      <c r="G36" s="1731"/>
      <c r="H36" s="526"/>
      <c r="I36" s="526"/>
    </row>
    <row r="37" spans="1:9" x14ac:dyDescent="0.15">
      <c r="A37" s="507"/>
      <c r="B37" s="1731"/>
      <c r="C37" s="1731"/>
      <c r="D37" s="1731"/>
      <c r="E37" s="1731"/>
      <c r="F37" s="1731"/>
      <c r="G37" s="1731"/>
      <c r="H37" s="526"/>
      <c r="I37" s="526"/>
    </row>
    <row r="38" spans="1:9" x14ac:dyDescent="0.15">
      <c r="A38" s="507"/>
      <c r="B38" s="507"/>
      <c r="C38" s="507"/>
      <c r="D38" s="507"/>
      <c r="E38" s="507"/>
      <c r="F38" s="507"/>
      <c r="G38" s="507"/>
      <c r="H38" s="526"/>
      <c r="I38" s="526"/>
    </row>
    <row r="39" spans="1:9" ht="14" thickBot="1" x14ac:dyDescent="0.2">
      <c r="A39" s="507"/>
      <c r="B39" s="1801" t="s">
        <v>287</v>
      </c>
      <c r="C39" s="1801"/>
      <c r="D39" s="1801"/>
      <c r="E39" s="1801"/>
      <c r="F39" s="1801"/>
      <c r="G39" s="1801"/>
      <c r="H39" s="545" t="s">
        <v>281</v>
      </c>
      <c r="I39" s="545" t="s">
        <v>282</v>
      </c>
    </row>
    <row r="40" spans="1:9" x14ac:dyDescent="0.15">
      <c r="A40" s="507"/>
      <c r="B40" s="1730"/>
      <c r="C40" s="1730"/>
      <c r="D40" s="1730"/>
      <c r="E40" s="1730"/>
      <c r="F40" s="1730"/>
      <c r="G40" s="1730"/>
      <c r="H40" s="526"/>
      <c r="I40" s="526"/>
    </row>
    <row r="41" spans="1:9" x14ac:dyDescent="0.15">
      <c r="A41" s="507"/>
      <c r="B41" s="1731"/>
      <c r="C41" s="1731"/>
      <c r="D41" s="1731"/>
      <c r="E41" s="1731"/>
      <c r="F41" s="1731"/>
      <c r="G41" s="1731"/>
      <c r="H41" s="526"/>
      <c r="I41" s="526"/>
    </row>
    <row r="42" spans="1:9" x14ac:dyDescent="0.15">
      <c r="A42" s="507"/>
      <c r="B42" s="1731"/>
      <c r="C42" s="1731"/>
      <c r="D42" s="1731"/>
      <c r="E42" s="1731"/>
      <c r="F42" s="1731"/>
      <c r="G42" s="1731"/>
      <c r="H42" s="526"/>
      <c r="I42" s="526"/>
    </row>
    <row r="43" spans="1:9" x14ac:dyDescent="0.15">
      <c r="A43" s="507"/>
      <c r="B43" s="1731"/>
      <c r="C43" s="1731"/>
      <c r="D43" s="1731"/>
      <c r="E43" s="1731"/>
      <c r="F43" s="1731"/>
      <c r="G43" s="1731"/>
      <c r="H43" s="526"/>
      <c r="I43" s="526"/>
    </row>
    <row r="44" spans="1:9" x14ac:dyDescent="0.15">
      <c r="B44" s="1731"/>
      <c r="C44" s="1731"/>
      <c r="D44" s="1731"/>
      <c r="E44" s="1731"/>
      <c r="F44" s="1731"/>
      <c r="G44" s="1731"/>
      <c r="H44" s="526"/>
      <c r="I44" s="526"/>
    </row>
    <row r="45" spans="1:9" x14ac:dyDescent="0.15">
      <c r="B45" s="1731"/>
      <c r="C45" s="1731"/>
      <c r="D45" s="1731"/>
      <c r="E45" s="1731"/>
      <c r="F45" s="1731"/>
      <c r="G45" s="1731"/>
      <c r="H45" s="526"/>
      <c r="I45" s="526"/>
    </row>
    <row r="46" spans="1:9" x14ac:dyDescent="0.15">
      <c r="B46" s="1731"/>
      <c r="C46" s="1731"/>
      <c r="D46" s="1731"/>
      <c r="E46" s="1731"/>
      <c r="F46" s="1731"/>
      <c r="G46" s="1731"/>
      <c r="H46" s="526"/>
      <c r="I46" s="526"/>
    </row>
    <row r="47" spans="1:9" x14ac:dyDescent="0.15">
      <c r="B47" s="507"/>
      <c r="C47" s="507"/>
      <c r="D47" s="507"/>
      <c r="E47" s="507"/>
      <c r="F47" s="507"/>
      <c r="G47" s="507"/>
      <c r="H47" s="526"/>
      <c r="I47" s="526"/>
    </row>
    <row r="48" spans="1:9" ht="14" thickBot="1" x14ac:dyDescent="0.2">
      <c r="B48" s="1801" t="s">
        <v>571</v>
      </c>
      <c r="C48" s="1801"/>
      <c r="D48" s="1801"/>
      <c r="E48" s="1801"/>
      <c r="F48" s="1801"/>
      <c r="G48" s="1728"/>
      <c r="H48" s="545" t="s">
        <v>281</v>
      </c>
      <c r="I48" s="545" t="s">
        <v>282</v>
      </c>
    </row>
    <row r="49" spans="1:9" x14ac:dyDescent="0.15">
      <c r="B49" s="1730"/>
      <c r="C49" s="1730"/>
      <c r="D49" s="1730"/>
      <c r="E49" s="1730"/>
      <c r="F49" s="1730"/>
      <c r="G49" s="1730"/>
      <c r="H49" s="526"/>
      <c r="I49" s="526"/>
    </row>
    <row r="50" spans="1:9" x14ac:dyDescent="0.15">
      <c r="B50" s="1731"/>
      <c r="C50" s="1731"/>
      <c r="D50" s="1731"/>
      <c r="E50" s="1731"/>
      <c r="F50" s="1731"/>
      <c r="G50" s="1731"/>
      <c r="H50" s="526"/>
      <c r="I50" s="526"/>
    </row>
    <row r="51" spans="1:9" x14ac:dyDescent="0.15">
      <c r="B51" s="1731"/>
      <c r="C51" s="1731"/>
      <c r="D51" s="1731"/>
      <c r="E51" s="1731"/>
      <c r="F51" s="1731"/>
      <c r="G51" s="1731"/>
      <c r="H51" s="526"/>
      <c r="I51" s="526"/>
    </row>
    <row r="52" spans="1:9" x14ac:dyDescent="0.15">
      <c r="B52" s="507"/>
      <c r="C52" s="507"/>
      <c r="D52" s="507"/>
      <c r="E52" s="507"/>
      <c r="F52" s="507"/>
      <c r="G52" s="507"/>
      <c r="H52" s="526"/>
      <c r="I52" s="526"/>
    </row>
    <row r="53" spans="1:9" ht="14" thickBot="1" x14ac:dyDescent="0.2">
      <c r="B53" s="1801" t="s">
        <v>288</v>
      </c>
      <c r="C53" s="1801"/>
      <c r="D53" s="1801"/>
      <c r="E53" s="1801"/>
      <c r="F53" s="1801"/>
      <c r="G53" s="1728"/>
      <c r="H53" s="545" t="s">
        <v>281</v>
      </c>
      <c r="I53" s="545" t="s">
        <v>282</v>
      </c>
    </row>
    <row r="54" spans="1:9" x14ac:dyDescent="0.15">
      <c r="B54" s="1730"/>
      <c r="C54" s="1730"/>
      <c r="D54" s="1730"/>
      <c r="E54" s="1730"/>
      <c r="F54" s="1730"/>
      <c r="G54" s="1730"/>
      <c r="H54" s="526"/>
      <c r="I54" s="526"/>
    </row>
    <row r="55" spans="1:9" x14ac:dyDescent="0.15">
      <c r="B55" s="1731"/>
      <c r="C55" s="1731"/>
      <c r="D55" s="1731"/>
      <c r="E55" s="1731"/>
      <c r="F55" s="1731"/>
      <c r="G55" s="1731"/>
      <c r="H55" s="526"/>
      <c r="I55" s="526"/>
    </row>
    <row r="56" spans="1:9" x14ac:dyDescent="0.15">
      <c r="B56" s="507"/>
      <c r="C56" s="507"/>
      <c r="D56" s="507"/>
      <c r="E56" s="507"/>
      <c r="F56" s="507"/>
      <c r="G56" s="507"/>
      <c r="H56" s="526"/>
      <c r="I56" s="526"/>
    </row>
    <row r="57" spans="1:9" ht="14" thickBot="1" x14ac:dyDescent="0.2">
      <c r="B57" s="1801" t="s">
        <v>573</v>
      </c>
      <c r="C57" s="1801"/>
      <c r="D57" s="1801"/>
      <c r="E57" s="1801"/>
      <c r="F57" s="1801"/>
      <c r="G57" s="1728"/>
      <c r="H57" s="545" t="s">
        <v>281</v>
      </c>
      <c r="I57" s="545" t="s">
        <v>282</v>
      </c>
    </row>
    <row r="58" spans="1:9" x14ac:dyDescent="0.15">
      <c r="B58" s="1730"/>
      <c r="C58" s="1730"/>
      <c r="D58" s="1730"/>
      <c r="E58" s="1730"/>
      <c r="F58" s="1730"/>
      <c r="G58" s="1730"/>
      <c r="H58" s="526"/>
      <c r="I58" s="526"/>
    </row>
    <row r="59" spans="1:9" x14ac:dyDescent="0.15">
      <c r="B59" s="1731"/>
      <c r="C59" s="1731"/>
      <c r="D59" s="1731"/>
      <c r="E59" s="1731"/>
      <c r="F59" s="1731"/>
      <c r="G59" s="1731"/>
      <c r="H59" s="526"/>
      <c r="I59" s="526"/>
    </row>
    <row r="60" spans="1:9" x14ac:dyDescent="0.15">
      <c r="A60" s="507"/>
      <c r="B60" s="507"/>
      <c r="C60" s="507"/>
      <c r="D60" s="507"/>
      <c r="E60" s="507"/>
      <c r="F60" s="507"/>
      <c r="G60" s="507"/>
      <c r="H60" s="526"/>
      <c r="I60" s="526"/>
    </row>
    <row r="61" spans="1:9" ht="14" thickBot="1" x14ac:dyDescent="0.2">
      <c r="A61" s="507"/>
      <c r="B61" s="1801" t="s">
        <v>465</v>
      </c>
      <c r="C61" s="1801"/>
      <c r="D61" s="1801"/>
      <c r="E61" s="1801"/>
      <c r="F61" s="1801"/>
      <c r="G61" s="1728"/>
      <c r="H61" s="545" t="s">
        <v>281</v>
      </c>
      <c r="I61" s="545" t="s">
        <v>282</v>
      </c>
    </row>
    <row r="62" spans="1:9" x14ac:dyDescent="0.15">
      <c r="A62" s="507"/>
      <c r="B62" s="1730"/>
      <c r="C62" s="1730"/>
      <c r="D62" s="1730"/>
      <c r="E62" s="1730"/>
      <c r="F62" s="1730"/>
      <c r="G62" s="1730"/>
      <c r="H62" s="526"/>
      <c r="I62" s="526"/>
    </row>
    <row r="63" spans="1:9" x14ac:dyDescent="0.15">
      <c r="A63" s="507"/>
      <c r="B63" s="1731"/>
      <c r="C63" s="1731"/>
      <c r="D63" s="1731"/>
      <c r="E63" s="1731"/>
      <c r="F63" s="1731"/>
      <c r="G63" s="1731"/>
      <c r="H63" s="526"/>
      <c r="I63" s="526"/>
    </row>
    <row r="64" spans="1:9" x14ac:dyDescent="0.15">
      <c r="A64" s="507"/>
      <c r="B64" s="1731"/>
      <c r="C64" s="1731"/>
      <c r="D64" s="1731"/>
      <c r="E64" s="1731"/>
      <c r="F64" s="1731"/>
      <c r="G64" s="1731"/>
      <c r="H64" s="526"/>
      <c r="I64" s="526"/>
    </row>
    <row r="65" spans="1:9" x14ac:dyDescent="0.15">
      <c r="A65" s="507"/>
      <c r="B65" s="1731"/>
      <c r="C65" s="1731"/>
      <c r="D65" s="1731"/>
      <c r="E65" s="1731"/>
      <c r="F65" s="1731"/>
      <c r="G65" s="1731"/>
      <c r="H65" s="526"/>
      <c r="I65" s="526"/>
    </row>
    <row r="66" spans="1:9" x14ac:dyDescent="0.15">
      <c r="A66" s="507"/>
      <c r="B66" s="1731"/>
      <c r="C66" s="1731"/>
      <c r="D66" s="1731"/>
      <c r="E66" s="1731"/>
      <c r="F66" s="1731"/>
      <c r="G66" s="1731"/>
      <c r="H66" s="526"/>
      <c r="I66" s="526"/>
    </row>
    <row r="67" spans="1:9" x14ac:dyDescent="0.15">
      <c r="A67" s="507"/>
      <c r="B67" s="1731"/>
      <c r="C67" s="1731"/>
      <c r="D67" s="1731"/>
      <c r="E67" s="1731"/>
      <c r="F67" s="1731"/>
      <c r="G67" s="1731"/>
      <c r="H67" s="526"/>
      <c r="I67" s="526"/>
    </row>
    <row r="68" spans="1:9" x14ac:dyDescent="0.15">
      <c r="A68" s="507"/>
      <c r="B68" s="1731"/>
      <c r="C68" s="1731"/>
      <c r="D68" s="1731"/>
      <c r="E68" s="1731"/>
      <c r="F68" s="1731"/>
      <c r="G68" s="1731"/>
      <c r="H68" s="526"/>
      <c r="I68" s="526"/>
    </row>
    <row r="69" spans="1:9" x14ac:dyDescent="0.15">
      <c r="A69" s="507"/>
      <c r="B69" s="507"/>
      <c r="C69" s="507"/>
      <c r="D69" s="507"/>
      <c r="E69" s="507"/>
      <c r="F69" s="507"/>
      <c r="G69" s="507"/>
      <c r="H69" s="526"/>
      <c r="I69" s="526"/>
    </row>
    <row r="70" spans="1:9" x14ac:dyDescent="0.15">
      <c r="A70" s="507" t="s">
        <v>293</v>
      </c>
      <c r="B70" s="1731" t="s">
        <v>574</v>
      </c>
      <c r="C70" s="1731"/>
      <c r="D70" s="1731"/>
      <c r="E70" s="1731"/>
      <c r="F70" s="1731"/>
      <c r="G70" s="1731"/>
      <c r="H70" s="507"/>
      <c r="I70" s="507"/>
    </row>
    <row r="71" spans="1:9" x14ac:dyDescent="0.15">
      <c r="A71" s="507"/>
      <c r="B71" s="1731"/>
      <c r="C71" s="1731"/>
      <c r="D71" s="1731"/>
      <c r="E71" s="1731"/>
      <c r="F71" s="526"/>
      <c r="G71" s="526"/>
      <c r="H71" s="507"/>
      <c r="I71" s="507"/>
    </row>
    <row r="72" spans="1:9" x14ac:dyDescent="0.15">
      <c r="A72" s="507"/>
      <c r="B72" s="1731"/>
      <c r="C72" s="1731"/>
      <c r="D72" s="1731"/>
      <c r="E72" s="1731"/>
      <c r="F72" s="93"/>
      <c r="G72" s="526"/>
      <c r="H72" s="507"/>
      <c r="I72" s="507"/>
    </row>
    <row r="73" spans="1:9" x14ac:dyDescent="0.15">
      <c r="A73" s="507"/>
      <c r="B73" s="1731"/>
      <c r="C73" s="1731"/>
      <c r="D73" s="1731"/>
      <c r="E73" s="1731"/>
      <c r="F73" s="526"/>
      <c r="G73" s="526"/>
      <c r="H73" s="507"/>
      <c r="I73" s="507"/>
    </row>
    <row r="74" spans="1:9" x14ac:dyDescent="0.15">
      <c r="A74" s="507"/>
      <c r="B74" s="507"/>
      <c r="C74" s="507"/>
      <c r="D74" s="507"/>
      <c r="E74" s="507"/>
      <c r="F74" s="507"/>
      <c r="G74" s="526"/>
      <c r="H74" s="526"/>
      <c r="I74" s="507"/>
    </row>
    <row r="75" spans="1:9" x14ac:dyDescent="0.15">
      <c r="A75" s="507"/>
      <c r="B75" s="1731" t="s">
        <v>575</v>
      </c>
      <c r="C75" s="1731"/>
      <c r="D75" s="1731"/>
      <c r="E75" s="507"/>
      <c r="F75" s="507"/>
      <c r="G75" s="526"/>
      <c r="H75" s="526"/>
      <c r="I75" s="507"/>
    </row>
    <row r="76" spans="1:9" ht="14" thickBot="1" x14ac:dyDescent="0.2">
      <c r="A76" s="507"/>
      <c r="B76" s="545"/>
      <c r="C76" s="545"/>
      <c r="D76" s="545"/>
      <c r="E76" s="545"/>
      <c r="F76" s="545"/>
      <c r="G76" s="545" t="s">
        <v>281</v>
      </c>
      <c r="H76" s="545" t="s">
        <v>282</v>
      </c>
    </row>
    <row r="77" spans="1:9" x14ac:dyDescent="0.15">
      <c r="A77" s="507"/>
      <c r="B77" s="507"/>
      <c r="C77" s="1743"/>
      <c r="D77" s="1743"/>
      <c r="E77" s="1743"/>
      <c r="F77" s="1743"/>
      <c r="G77" s="526"/>
      <c r="H77" s="526"/>
    </row>
    <row r="78" spans="1:9" x14ac:dyDescent="0.15">
      <c r="A78" s="507"/>
      <c r="B78" s="507"/>
      <c r="C78" s="1742"/>
      <c r="D78" s="1742"/>
      <c r="E78" s="1742"/>
      <c r="F78" s="1742"/>
      <c r="G78" s="526"/>
      <c r="H78" s="526"/>
    </row>
    <row r="79" spans="1:9" x14ac:dyDescent="0.15">
      <c r="A79" s="507"/>
      <c r="B79" s="507"/>
      <c r="C79" s="507"/>
      <c r="D79" s="507"/>
      <c r="E79" s="507"/>
      <c r="F79" s="507"/>
      <c r="G79" s="526"/>
      <c r="H79" s="526"/>
    </row>
    <row r="80" spans="1:9" x14ac:dyDescent="0.15">
      <c r="A80" s="507"/>
      <c r="B80" s="507" t="s">
        <v>576</v>
      </c>
      <c r="C80" s="507"/>
      <c r="D80" s="507"/>
      <c r="E80" s="507"/>
      <c r="F80" s="526"/>
      <c r="G80" s="526"/>
      <c r="H80" s="507"/>
    </row>
    <row r="81" spans="1:13" x14ac:dyDescent="0.15">
      <c r="A81" s="507"/>
      <c r="B81" s="507"/>
      <c r="C81" s="507"/>
      <c r="D81" s="507"/>
      <c r="E81" s="507"/>
      <c r="F81" s="526"/>
      <c r="G81" s="526"/>
      <c r="H81" s="507"/>
    </row>
    <row r="82" spans="1:13" x14ac:dyDescent="0.15">
      <c r="A82" s="507"/>
      <c r="B82" s="507"/>
      <c r="C82" s="507"/>
      <c r="D82" s="507"/>
      <c r="E82" s="507"/>
      <c r="F82" s="93"/>
      <c r="G82" s="526"/>
      <c r="H82" s="507"/>
    </row>
    <row r="83" spans="1:13" x14ac:dyDescent="0.15">
      <c r="A83" s="507"/>
      <c r="B83" s="507"/>
      <c r="C83" s="507"/>
      <c r="D83" s="507"/>
      <c r="E83" s="507"/>
      <c r="F83" s="526"/>
      <c r="G83" s="526"/>
      <c r="H83" s="507"/>
    </row>
    <row r="84" spans="1:13" x14ac:dyDescent="0.15">
      <c r="A84" s="507"/>
      <c r="B84" s="507"/>
      <c r="C84" s="507"/>
      <c r="D84" s="507"/>
      <c r="E84" s="507"/>
      <c r="F84" s="507"/>
      <c r="G84" s="526"/>
      <c r="H84" s="526"/>
    </row>
    <row r="85" spans="1:13" x14ac:dyDescent="0.15">
      <c r="A85" s="507"/>
      <c r="B85" s="1731" t="s">
        <v>575</v>
      </c>
      <c r="C85" s="1731"/>
      <c r="D85" s="1731"/>
      <c r="E85" s="507"/>
      <c r="F85" s="507"/>
      <c r="G85" s="526"/>
      <c r="H85" s="526"/>
    </row>
    <row r="86" spans="1:13" ht="14" thickBot="1" x14ac:dyDescent="0.2">
      <c r="A86" s="507"/>
      <c r="B86" s="545"/>
      <c r="C86" s="545"/>
      <c r="D86" s="545"/>
      <c r="E86" s="545"/>
      <c r="F86" s="545"/>
      <c r="G86" s="545" t="s">
        <v>281</v>
      </c>
      <c r="H86" s="545" t="s">
        <v>282</v>
      </c>
    </row>
    <row r="87" spans="1:13" x14ac:dyDescent="0.15">
      <c r="A87" s="507"/>
      <c r="B87" s="1730"/>
      <c r="C87" s="1730"/>
      <c r="D87" s="1730"/>
      <c r="E87" s="1730"/>
      <c r="F87" s="1730"/>
      <c r="G87" s="1730"/>
      <c r="H87" s="526"/>
    </row>
    <row r="88" spans="1:13" x14ac:dyDescent="0.15">
      <c r="A88" s="507"/>
      <c r="B88" s="1731"/>
      <c r="C88" s="1731"/>
      <c r="D88" s="1731"/>
      <c r="E88" s="1731"/>
      <c r="F88" s="1731"/>
      <c r="G88" s="1731"/>
      <c r="H88" s="526"/>
    </row>
    <row r="89" spans="1:13" x14ac:dyDescent="0.15">
      <c r="A89" s="507"/>
      <c r="B89" s="1731"/>
      <c r="C89" s="1731"/>
      <c r="D89" s="1731"/>
      <c r="E89" s="1731"/>
      <c r="F89" s="1731"/>
      <c r="G89" s="1731"/>
      <c r="H89" s="526"/>
    </row>
    <row r="90" spans="1:13" x14ac:dyDescent="0.15">
      <c r="A90" s="507" t="s">
        <v>298</v>
      </c>
      <c r="B90" s="1731" t="s">
        <v>1273</v>
      </c>
      <c r="C90" s="1731"/>
      <c r="D90" s="1731"/>
      <c r="E90" s="1731"/>
      <c r="F90" s="1731"/>
      <c r="G90" s="1731"/>
      <c r="H90" s="507"/>
    </row>
    <row r="91" spans="1:13" x14ac:dyDescent="0.15">
      <c r="A91" s="507"/>
      <c r="B91" s="1731"/>
      <c r="C91" s="1731"/>
      <c r="D91" s="1731"/>
      <c r="E91" s="1731"/>
      <c r="F91" s="526"/>
      <c r="G91" s="526"/>
      <c r="H91" s="507"/>
    </row>
    <row r="92" spans="1:13" ht="14" thickBot="1" x14ac:dyDescent="0.2">
      <c r="A92" s="507"/>
      <c r="B92" s="1731"/>
      <c r="C92" s="1731"/>
      <c r="D92" s="1731"/>
      <c r="E92" s="1731"/>
      <c r="F92" s="224"/>
      <c r="G92" s="526"/>
      <c r="H92" s="507"/>
      <c r="I92" s="507"/>
      <c r="J92" s="507"/>
      <c r="K92" s="507"/>
      <c r="L92" s="507"/>
      <c r="M92" s="507"/>
    </row>
    <row r="93" spans="1:13" x14ac:dyDescent="0.15">
      <c r="A93" s="507"/>
      <c r="B93" s="1731"/>
      <c r="C93" s="1731"/>
      <c r="D93" s="1731"/>
      <c r="E93" s="1731"/>
      <c r="F93" s="526"/>
      <c r="G93" s="526"/>
      <c r="H93" s="507"/>
      <c r="I93" s="507"/>
      <c r="J93" s="507"/>
      <c r="K93" s="507"/>
      <c r="L93" s="507"/>
      <c r="M93" s="507"/>
    </row>
    <row r="94" spans="1:13" x14ac:dyDescent="0.15">
      <c r="A94" s="507"/>
      <c r="B94" s="507"/>
      <c r="C94" s="507"/>
      <c r="D94" s="507"/>
      <c r="E94" s="507"/>
      <c r="F94" s="526"/>
      <c r="G94" s="526"/>
      <c r="H94" s="507"/>
      <c r="I94" s="507"/>
      <c r="J94" s="507"/>
      <c r="K94" s="507"/>
      <c r="L94" s="507"/>
      <c r="M94" s="507"/>
    </row>
    <row r="95" spans="1:13" x14ac:dyDescent="0.15">
      <c r="A95" s="507"/>
      <c r="B95" s="1731" t="s">
        <v>575</v>
      </c>
      <c r="C95" s="1731"/>
      <c r="D95" s="1731"/>
      <c r="E95" s="507"/>
      <c r="F95" s="507"/>
      <c r="G95" s="526"/>
      <c r="H95" s="526"/>
      <c r="I95" s="507"/>
      <c r="J95" s="507"/>
      <c r="K95" s="507"/>
      <c r="L95" s="507"/>
      <c r="M95" s="507"/>
    </row>
    <row r="96" spans="1:13" ht="14" thickBot="1" x14ac:dyDescent="0.2">
      <c r="A96" s="507"/>
      <c r="B96" s="545"/>
      <c r="C96" s="545"/>
      <c r="D96" s="545"/>
      <c r="E96" s="545"/>
      <c r="F96" s="545"/>
      <c r="G96" s="545" t="s">
        <v>281</v>
      </c>
      <c r="H96" s="545" t="s">
        <v>282</v>
      </c>
      <c r="I96" s="507"/>
      <c r="J96" s="507"/>
      <c r="K96" s="507"/>
      <c r="L96" s="507"/>
      <c r="M96" s="507"/>
    </row>
    <row r="97" spans="1:13" x14ac:dyDescent="0.15">
      <c r="A97" s="507"/>
      <c r="B97" s="507"/>
      <c r="C97" s="1743"/>
      <c r="D97" s="1730"/>
      <c r="E97" s="1730"/>
      <c r="F97" s="1730"/>
      <c r="G97" s="526"/>
      <c r="H97" s="526"/>
      <c r="I97" s="507"/>
      <c r="J97" s="507"/>
      <c r="K97" s="507"/>
      <c r="L97" s="507"/>
      <c r="M97" s="507"/>
    </row>
    <row r="98" spans="1:13" x14ac:dyDescent="0.15">
      <c r="A98" s="507"/>
      <c r="B98" s="507"/>
      <c r="C98" s="1742"/>
      <c r="D98" s="1731"/>
      <c r="E98" s="1731"/>
      <c r="F98" s="1731"/>
      <c r="G98" s="526"/>
      <c r="H98" s="526"/>
      <c r="I98" s="507"/>
      <c r="J98" s="507"/>
      <c r="K98" s="507"/>
      <c r="L98" s="507"/>
      <c r="M98" s="507"/>
    </row>
    <row r="100" spans="1:13" x14ac:dyDescent="0.15">
      <c r="A100" s="526" t="s">
        <v>322</v>
      </c>
      <c r="B100" s="128" t="s">
        <v>1274</v>
      </c>
      <c r="C100" s="526"/>
      <c r="D100" s="526"/>
      <c r="E100" s="526"/>
      <c r="F100" s="526"/>
      <c r="G100" s="526"/>
      <c r="H100" s="526"/>
      <c r="I100" s="526"/>
      <c r="J100" s="526"/>
      <c r="K100" s="526"/>
      <c r="L100" s="526"/>
      <c r="M100" s="526"/>
    </row>
    <row r="101" spans="1:13" x14ac:dyDescent="0.15">
      <c r="A101" s="526"/>
      <c r="B101" s="526"/>
      <c r="C101" s="526"/>
      <c r="D101" s="526"/>
      <c r="E101" s="526"/>
      <c r="F101" s="487"/>
      <c r="G101" s="487"/>
      <c r="H101" s="1854" t="s">
        <v>577</v>
      </c>
      <c r="I101" s="1854"/>
      <c r="J101" s="1854" t="s">
        <v>578</v>
      </c>
      <c r="K101" s="1854"/>
      <c r="L101" s="487"/>
      <c r="M101" s="487"/>
    </row>
    <row r="102" spans="1:13" x14ac:dyDescent="0.15">
      <c r="A102" s="526"/>
      <c r="B102" s="526"/>
      <c r="C102" s="526"/>
      <c r="D102" s="526"/>
      <c r="E102" s="526"/>
      <c r="F102" s="1810" t="s">
        <v>579</v>
      </c>
      <c r="G102" s="1810"/>
      <c r="H102" s="1810" t="s">
        <v>580</v>
      </c>
      <c r="I102" s="1810"/>
      <c r="J102" s="1810" t="s">
        <v>581</v>
      </c>
      <c r="K102" s="1810"/>
      <c r="L102" s="1810" t="s">
        <v>582</v>
      </c>
      <c r="M102" s="1810"/>
    </row>
    <row r="103" spans="1:13" ht="14" thickBot="1" x14ac:dyDescent="0.2">
      <c r="A103" s="526"/>
      <c r="B103" s="526"/>
      <c r="C103" s="526"/>
      <c r="D103" s="526"/>
      <c r="E103" s="526"/>
      <c r="F103" s="545" t="s">
        <v>281</v>
      </c>
      <c r="G103" s="545" t="s">
        <v>282</v>
      </c>
      <c r="H103" s="545" t="s">
        <v>281</v>
      </c>
      <c r="I103" s="545" t="s">
        <v>282</v>
      </c>
      <c r="J103" s="545" t="s">
        <v>281</v>
      </c>
      <c r="K103" s="545" t="s">
        <v>282</v>
      </c>
      <c r="L103" s="545" t="s">
        <v>281</v>
      </c>
      <c r="M103" s="545" t="s">
        <v>282</v>
      </c>
    </row>
    <row r="104" spans="1:13" x14ac:dyDescent="0.15">
      <c r="A104" s="526"/>
      <c r="B104" s="1851" t="s">
        <v>583</v>
      </c>
      <c r="C104" s="1852"/>
      <c r="D104" s="1852"/>
      <c r="E104" s="1853"/>
      <c r="F104" s="225"/>
      <c r="G104" s="225"/>
      <c r="H104" s="225"/>
      <c r="I104" s="225"/>
      <c r="J104" s="225"/>
      <c r="K104" s="225"/>
      <c r="L104" s="225"/>
      <c r="M104" s="225"/>
    </row>
    <row r="105" spans="1:13" x14ac:dyDescent="0.15">
      <c r="A105" s="526"/>
      <c r="B105" s="1851" t="s">
        <v>455</v>
      </c>
      <c r="C105" s="1852"/>
      <c r="D105" s="1852"/>
      <c r="E105" s="1853"/>
      <c r="F105" s="557">
        <v>1750</v>
      </c>
      <c r="G105" s="557"/>
      <c r="H105" s="557"/>
      <c r="I105" s="557"/>
      <c r="J105" s="557"/>
      <c r="K105" s="557"/>
      <c r="L105" s="557"/>
      <c r="M105" s="557"/>
    </row>
    <row r="106" spans="1:13" x14ac:dyDescent="0.15">
      <c r="A106" s="526"/>
      <c r="B106" s="1851" t="s">
        <v>164</v>
      </c>
      <c r="C106" s="1852"/>
      <c r="D106" s="1852"/>
      <c r="E106" s="1853"/>
      <c r="F106" s="557">
        <v>2450</v>
      </c>
      <c r="G106" s="557"/>
      <c r="H106" s="557"/>
      <c r="I106" s="557"/>
      <c r="J106" s="557"/>
      <c r="K106" s="557"/>
      <c r="L106" s="557"/>
      <c r="M106" s="557"/>
    </row>
    <row r="107" spans="1:13" x14ac:dyDescent="0.15">
      <c r="A107" s="526"/>
      <c r="B107" s="1851" t="s">
        <v>442</v>
      </c>
      <c r="C107" s="1852"/>
      <c r="D107" s="1852"/>
      <c r="E107" s="1853"/>
      <c r="F107" s="557">
        <v>760</v>
      </c>
      <c r="G107" s="557"/>
      <c r="H107" s="557"/>
      <c r="I107" s="557"/>
      <c r="J107" s="557"/>
      <c r="K107" s="557"/>
      <c r="L107" s="557"/>
      <c r="M107" s="557"/>
    </row>
    <row r="108" spans="1:13" x14ac:dyDescent="0.15">
      <c r="B108" s="1851" t="s">
        <v>570</v>
      </c>
      <c r="C108" s="1852"/>
      <c r="D108" s="1852"/>
      <c r="E108" s="1853"/>
      <c r="F108" s="557">
        <v>650</v>
      </c>
      <c r="G108" s="557"/>
      <c r="H108" s="557"/>
      <c r="I108" s="557"/>
      <c r="J108" s="557"/>
      <c r="K108" s="557"/>
      <c r="L108" s="557"/>
      <c r="M108" s="557"/>
    </row>
    <row r="109" spans="1:13" x14ac:dyDescent="0.15">
      <c r="B109" s="1851" t="s">
        <v>568</v>
      </c>
      <c r="C109" s="1852"/>
      <c r="D109" s="1852"/>
      <c r="E109" s="1853"/>
      <c r="F109" s="557">
        <v>1260</v>
      </c>
      <c r="G109" s="557"/>
      <c r="H109" s="557"/>
      <c r="I109" s="557"/>
      <c r="J109" s="557"/>
      <c r="K109" s="557"/>
      <c r="L109" s="557"/>
      <c r="M109" s="557"/>
    </row>
    <row r="110" spans="1:13" x14ac:dyDescent="0.15">
      <c r="B110" s="1851" t="s">
        <v>569</v>
      </c>
      <c r="C110" s="1852"/>
      <c r="D110" s="1852"/>
      <c r="E110" s="1853"/>
      <c r="F110" s="557">
        <v>1250</v>
      </c>
      <c r="G110" s="557"/>
      <c r="H110" s="557"/>
      <c r="I110" s="557"/>
      <c r="J110" s="557"/>
      <c r="K110" s="557"/>
      <c r="L110" s="557"/>
      <c r="M110" s="557"/>
    </row>
    <row r="111" spans="1:13" x14ac:dyDescent="0.15">
      <c r="B111" s="1851" t="s">
        <v>291</v>
      </c>
      <c r="C111" s="1852"/>
      <c r="D111" s="1852"/>
      <c r="E111" s="1853"/>
      <c r="F111" s="557"/>
      <c r="G111" s="557">
        <v>8120</v>
      </c>
      <c r="H111" s="557"/>
      <c r="I111" s="557"/>
      <c r="J111" s="557"/>
      <c r="K111" s="557"/>
      <c r="L111" s="557"/>
      <c r="M111" s="557"/>
    </row>
    <row r="112" spans="1:13" x14ac:dyDescent="0.15">
      <c r="B112" s="1851" t="s">
        <v>572</v>
      </c>
      <c r="C112" s="1852"/>
      <c r="D112" s="1852"/>
      <c r="E112" s="1853"/>
      <c r="F112" s="557">
        <v>8120</v>
      </c>
      <c r="G112" s="557"/>
      <c r="H112" s="557"/>
      <c r="I112" s="557"/>
      <c r="J112" s="557"/>
      <c r="K112" s="557"/>
      <c r="L112" s="557"/>
      <c r="M112" s="557"/>
    </row>
    <row r="113" spans="1:13" x14ac:dyDescent="0.15">
      <c r="B113" s="1851" t="s">
        <v>584</v>
      </c>
      <c r="C113" s="1852"/>
      <c r="D113" s="1852"/>
      <c r="E113" s="1853"/>
      <c r="F113" s="557"/>
      <c r="G113" s="557">
        <v>8715</v>
      </c>
      <c r="H113" s="557"/>
      <c r="I113" s="557"/>
      <c r="J113" s="557"/>
      <c r="K113" s="557"/>
      <c r="L113" s="557"/>
      <c r="M113" s="557"/>
    </row>
    <row r="114" spans="1:13" x14ac:dyDescent="0.15">
      <c r="B114" s="1851" t="s">
        <v>388</v>
      </c>
      <c r="C114" s="1852"/>
      <c r="D114" s="1852"/>
      <c r="E114" s="1853"/>
      <c r="F114" s="557"/>
      <c r="G114" s="557"/>
      <c r="H114" s="557"/>
      <c r="I114" s="557"/>
      <c r="J114" s="557"/>
      <c r="K114" s="557"/>
      <c r="L114" s="557"/>
      <c r="M114" s="557"/>
    </row>
    <row r="115" spans="1:13" x14ac:dyDescent="0.15">
      <c r="B115" s="1851" t="s">
        <v>567</v>
      </c>
      <c r="C115" s="1852"/>
      <c r="D115" s="1852"/>
      <c r="E115" s="1853"/>
      <c r="F115" s="557">
        <v>33615</v>
      </c>
      <c r="G115" s="557">
        <v>33615</v>
      </c>
      <c r="H115" s="557"/>
      <c r="I115" s="557"/>
      <c r="J115" s="557"/>
      <c r="K115" s="557"/>
      <c r="L115" s="557"/>
      <c r="M115" s="557"/>
    </row>
    <row r="116" spans="1:13" x14ac:dyDescent="0.15">
      <c r="B116" s="1851" t="s">
        <v>585</v>
      </c>
      <c r="C116" s="1852"/>
      <c r="D116" s="1852"/>
      <c r="E116" s="1853"/>
      <c r="F116" s="557">
        <v>33615</v>
      </c>
      <c r="G116" s="557"/>
      <c r="H116" s="557"/>
      <c r="I116" s="557"/>
      <c r="J116" s="557"/>
      <c r="K116" s="557"/>
      <c r="L116" s="557"/>
      <c r="M116" s="557"/>
    </row>
    <row r="117" spans="1:13" x14ac:dyDescent="0.15">
      <c r="B117" s="1851" t="s">
        <v>586</v>
      </c>
      <c r="C117" s="1852"/>
      <c r="D117" s="1852"/>
      <c r="E117" s="1853"/>
      <c r="F117" s="557"/>
      <c r="G117" s="557">
        <v>40600</v>
      </c>
      <c r="H117" s="557"/>
      <c r="I117" s="557"/>
      <c r="J117" s="557"/>
      <c r="K117" s="557"/>
      <c r="L117" s="557"/>
      <c r="M117" s="557"/>
    </row>
    <row r="118" spans="1:13" x14ac:dyDescent="0.15">
      <c r="B118" s="1851" t="s">
        <v>313</v>
      </c>
      <c r="C118" s="1852"/>
      <c r="D118" s="1852"/>
      <c r="E118" s="1853"/>
      <c r="F118" s="557"/>
      <c r="G118" s="557"/>
      <c r="H118" s="557"/>
      <c r="I118" s="557"/>
      <c r="J118" s="557"/>
      <c r="K118" s="557"/>
      <c r="L118" s="557"/>
      <c r="M118" s="557"/>
    </row>
    <row r="119" spans="1:13" x14ac:dyDescent="0.15">
      <c r="B119" s="1851" t="s">
        <v>387</v>
      </c>
      <c r="C119" s="1852"/>
      <c r="D119" s="1852"/>
      <c r="E119" s="1853"/>
      <c r="F119" s="557"/>
      <c r="G119" s="557"/>
      <c r="H119" s="557"/>
      <c r="I119" s="557"/>
      <c r="J119" s="557"/>
      <c r="K119" s="557"/>
      <c r="L119" s="557"/>
      <c r="M119" s="557"/>
    </row>
    <row r="120" spans="1:13" x14ac:dyDescent="0.15">
      <c r="B120" s="1851" t="s">
        <v>314</v>
      </c>
      <c r="C120" s="1852"/>
      <c r="D120" s="1852"/>
      <c r="E120" s="1853"/>
      <c r="F120" s="557"/>
      <c r="G120" s="557"/>
      <c r="H120" s="557"/>
      <c r="I120" s="557"/>
      <c r="J120" s="557"/>
      <c r="K120" s="557"/>
      <c r="L120" s="557"/>
      <c r="M120" s="557"/>
    </row>
    <row r="121" spans="1:13" x14ac:dyDescent="0.15">
      <c r="B121" s="1851" t="s">
        <v>323</v>
      </c>
      <c r="C121" s="1852"/>
      <c r="D121" s="1852"/>
      <c r="E121" s="1853"/>
      <c r="F121" s="557"/>
      <c r="G121" s="557"/>
      <c r="H121" s="557"/>
      <c r="I121" s="557"/>
      <c r="J121" s="557"/>
      <c r="K121" s="226"/>
      <c r="L121" s="557"/>
      <c r="M121" s="557"/>
    </row>
    <row r="122" spans="1:13" ht="14" thickBot="1" x14ac:dyDescent="0.2">
      <c r="B122" s="526"/>
      <c r="C122" s="526"/>
      <c r="D122" s="526"/>
      <c r="E122" s="526"/>
      <c r="F122" s="526"/>
      <c r="G122" s="526"/>
      <c r="H122" s="94"/>
      <c r="I122" s="94"/>
      <c r="J122" s="94"/>
      <c r="K122" s="94"/>
      <c r="L122" s="526"/>
      <c r="M122" s="526"/>
    </row>
    <row r="123" spans="1:13" ht="14" thickTop="1" x14ac:dyDescent="0.15">
      <c r="B123" s="526"/>
      <c r="C123" s="526"/>
      <c r="D123" s="526"/>
      <c r="E123" s="526"/>
      <c r="F123" s="526"/>
      <c r="G123" s="526"/>
      <c r="H123" s="526"/>
      <c r="I123" s="526"/>
      <c r="J123" s="526"/>
      <c r="K123" s="526"/>
      <c r="L123" s="526"/>
      <c r="M123" s="526"/>
    </row>
    <row r="124" spans="1:13" x14ac:dyDescent="0.15">
      <c r="A124" s="677" t="s">
        <v>1276</v>
      </c>
      <c r="B124" s="1000"/>
      <c r="C124" s="1000"/>
      <c r="D124" s="1000"/>
      <c r="F124" s="526"/>
      <c r="G124" s="526"/>
      <c r="H124" s="526"/>
    </row>
    <row r="126" spans="1:13" ht="14" thickBot="1" x14ac:dyDescent="0.2">
      <c r="A126" s="507" t="s">
        <v>0</v>
      </c>
      <c r="B126" s="1801" t="s">
        <v>465</v>
      </c>
      <c r="C126" s="1801"/>
      <c r="D126" s="1801"/>
      <c r="E126" s="1801"/>
      <c r="F126" s="1801"/>
      <c r="G126" s="1801"/>
      <c r="H126" s="507"/>
    </row>
    <row r="127" spans="1:13" x14ac:dyDescent="0.15">
      <c r="A127" s="507"/>
      <c r="B127" s="1731"/>
      <c r="C127" s="1731"/>
      <c r="D127" s="1731"/>
      <c r="E127" s="1731"/>
      <c r="F127" s="1731"/>
      <c r="G127" s="526"/>
      <c r="H127" s="526"/>
    </row>
    <row r="128" spans="1:13" x14ac:dyDescent="0.15">
      <c r="A128" s="507"/>
      <c r="B128" s="1731"/>
      <c r="C128" s="1731"/>
      <c r="D128" s="1731"/>
      <c r="E128" s="1731"/>
      <c r="F128" s="1731"/>
      <c r="G128" s="526"/>
      <c r="H128" s="526"/>
    </row>
    <row r="129" spans="1:15" x14ac:dyDescent="0.15">
      <c r="A129" s="507"/>
      <c r="B129" s="1731"/>
      <c r="C129" s="1731"/>
      <c r="D129" s="1731"/>
      <c r="E129" s="1731"/>
      <c r="F129" s="1731"/>
      <c r="G129" s="227"/>
      <c r="H129" s="526"/>
    </row>
    <row r="130" spans="1:15" x14ac:dyDescent="0.15">
      <c r="A130" s="507"/>
      <c r="B130" s="507"/>
      <c r="C130" s="507"/>
      <c r="D130" s="507"/>
      <c r="E130" s="507"/>
      <c r="F130" s="507"/>
      <c r="G130" s="526"/>
      <c r="H130" s="526"/>
    </row>
    <row r="131" spans="1:15" x14ac:dyDescent="0.15">
      <c r="A131" s="507"/>
      <c r="B131" s="1731"/>
      <c r="C131" s="1731"/>
      <c r="D131" s="1731"/>
      <c r="E131" s="1731"/>
      <c r="F131" s="1731"/>
      <c r="G131" s="526"/>
      <c r="H131" s="526"/>
    </row>
    <row r="132" spans="1:15" ht="14" thickBot="1" x14ac:dyDescent="0.2">
      <c r="A132" s="507"/>
      <c r="B132" s="1731"/>
      <c r="C132" s="1731"/>
      <c r="D132" s="1731"/>
      <c r="E132" s="1731"/>
      <c r="F132" s="1731"/>
      <c r="G132" s="95"/>
      <c r="H132" s="526"/>
    </row>
    <row r="133" spans="1:15" ht="14" thickTop="1" x14ac:dyDescent="0.15">
      <c r="A133" s="507"/>
      <c r="B133" s="1731" t="s">
        <v>1275</v>
      </c>
      <c r="C133" s="1731"/>
      <c r="D133" s="1731"/>
      <c r="E133" s="1731"/>
      <c r="F133" s="1731"/>
      <c r="G133" s="526"/>
      <c r="H133" s="526"/>
    </row>
    <row r="134" spans="1:15" x14ac:dyDescent="0.15">
      <c r="A134" s="507"/>
      <c r="B134" s="507"/>
      <c r="C134" s="507"/>
      <c r="D134" s="507"/>
      <c r="E134" s="507"/>
      <c r="F134" s="507"/>
      <c r="G134" s="526"/>
      <c r="H134" s="526"/>
    </row>
    <row r="135" spans="1:15" ht="14" thickBot="1" x14ac:dyDescent="0.2">
      <c r="A135" s="507" t="s">
        <v>1</v>
      </c>
      <c r="B135" s="545" t="s">
        <v>465</v>
      </c>
      <c r="C135" s="545"/>
      <c r="D135" s="545"/>
      <c r="E135" s="545"/>
      <c r="F135" s="545"/>
      <c r="G135" s="545" t="s">
        <v>281</v>
      </c>
      <c r="H135" s="545" t="s">
        <v>282</v>
      </c>
    </row>
    <row r="136" spans="1:15" x14ac:dyDescent="0.15">
      <c r="B136" s="507"/>
      <c r="C136" s="1730"/>
      <c r="D136" s="1730"/>
      <c r="E136" s="1730"/>
      <c r="F136" s="1730"/>
      <c r="G136" s="526"/>
      <c r="H136" s="526"/>
    </row>
    <row r="137" spans="1:15" x14ac:dyDescent="0.15">
      <c r="A137" s="507"/>
      <c r="B137" s="507"/>
      <c r="C137" s="1731"/>
      <c r="D137" s="1731"/>
      <c r="E137" s="1731"/>
      <c r="F137" s="1731"/>
      <c r="G137" s="526"/>
      <c r="H137" s="526"/>
    </row>
    <row r="138" spans="1:15" x14ac:dyDescent="0.15">
      <c r="A138" s="507"/>
      <c r="B138" s="507"/>
      <c r="C138" s="1731"/>
      <c r="D138" s="1731"/>
      <c r="E138" s="1731"/>
      <c r="F138" s="1731"/>
      <c r="G138" s="526"/>
      <c r="H138" s="557"/>
    </row>
    <row r="139" spans="1:15" x14ac:dyDescent="0.15">
      <c r="A139" s="507"/>
      <c r="B139" s="507"/>
      <c r="C139" s="507"/>
      <c r="D139" s="507"/>
      <c r="E139" s="507"/>
      <c r="F139" s="507"/>
      <c r="G139" s="526"/>
      <c r="H139" s="526"/>
      <c r="I139" s="507"/>
      <c r="J139" s="507"/>
      <c r="K139" s="507"/>
      <c r="L139" s="507"/>
      <c r="M139" s="507"/>
      <c r="N139" s="507"/>
      <c r="O139" s="507"/>
    </row>
    <row r="140" spans="1:15" x14ac:dyDescent="0.15">
      <c r="A140" s="507"/>
      <c r="B140" s="228"/>
      <c r="C140" s="507"/>
      <c r="D140" s="507"/>
      <c r="E140" s="507"/>
      <c r="F140" s="507"/>
      <c r="G140" s="526"/>
      <c r="H140" s="526"/>
      <c r="I140" s="507"/>
      <c r="J140" s="507"/>
      <c r="K140" s="507"/>
      <c r="L140" s="507"/>
      <c r="M140" s="507"/>
      <c r="N140" s="507"/>
      <c r="O140" s="507"/>
    </row>
    <row r="141" spans="1:15" ht="14" thickBot="1" x14ac:dyDescent="0.2">
      <c r="A141" s="507" t="s">
        <v>2</v>
      </c>
      <c r="B141" s="1801" t="s">
        <v>441</v>
      </c>
      <c r="C141" s="1801"/>
      <c r="D141" s="1801"/>
      <c r="E141" s="1801"/>
      <c r="F141" s="1801"/>
      <c r="G141" s="545" t="s">
        <v>281</v>
      </c>
      <c r="H141" s="545" t="s">
        <v>282</v>
      </c>
      <c r="I141" s="507"/>
      <c r="J141" s="507"/>
      <c r="K141" s="507"/>
      <c r="L141" s="507"/>
      <c r="M141" s="507"/>
      <c r="N141" s="507"/>
      <c r="O141" s="507"/>
    </row>
    <row r="142" spans="1:15" x14ac:dyDescent="0.15">
      <c r="A142" s="507"/>
      <c r="B142" s="510"/>
      <c r="C142" s="1743"/>
      <c r="D142" s="1730"/>
      <c r="E142" s="1730"/>
      <c r="F142" s="1730"/>
      <c r="G142" s="123"/>
      <c r="H142" s="123"/>
      <c r="I142" s="507"/>
      <c r="J142" s="507"/>
      <c r="K142" s="507"/>
      <c r="L142" s="507"/>
      <c r="M142" s="507"/>
      <c r="N142" s="507"/>
      <c r="O142" s="507"/>
    </row>
    <row r="143" spans="1:15" x14ac:dyDescent="0.15">
      <c r="A143" s="507"/>
      <c r="B143" s="510"/>
      <c r="C143" s="1742"/>
      <c r="D143" s="1731"/>
      <c r="E143" s="1731"/>
      <c r="F143" s="1731"/>
      <c r="G143" s="123"/>
      <c r="H143" s="123"/>
      <c r="I143" s="507"/>
      <c r="J143" s="507"/>
      <c r="K143" s="507"/>
      <c r="L143" s="507"/>
      <c r="M143" s="507"/>
      <c r="N143" s="507"/>
      <c r="O143" s="507"/>
    </row>
    <row r="144" spans="1:15" x14ac:dyDescent="0.15">
      <c r="A144" s="507"/>
      <c r="B144" s="510"/>
      <c r="C144" s="1742"/>
      <c r="D144" s="1731"/>
      <c r="E144" s="1731"/>
      <c r="F144" s="1731"/>
      <c r="G144" s="123"/>
      <c r="H144" s="123"/>
      <c r="I144" s="507"/>
      <c r="J144" s="507"/>
      <c r="K144" s="507"/>
      <c r="L144" s="507"/>
      <c r="M144" s="507"/>
      <c r="N144" s="507"/>
      <c r="O144" s="507"/>
    </row>
    <row r="145" spans="1:15" x14ac:dyDescent="0.15">
      <c r="A145" s="507"/>
      <c r="B145" s="510"/>
      <c r="C145" s="1742"/>
      <c r="D145" s="1731"/>
      <c r="E145" s="1731"/>
      <c r="F145" s="1731"/>
      <c r="G145" s="123"/>
      <c r="H145" s="123"/>
      <c r="I145" s="507"/>
      <c r="J145" s="507"/>
      <c r="K145" s="507"/>
      <c r="L145" s="507"/>
      <c r="M145" s="507"/>
      <c r="N145" s="507"/>
      <c r="O145" s="507"/>
    </row>
    <row r="146" spans="1:15" x14ac:dyDescent="0.15">
      <c r="A146" s="507"/>
      <c r="B146" s="510"/>
      <c r="C146" s="1742"/>
      <c r="D146" s="1731"/>
      <c r="E146" s="1731"/>
      <c r="F146" s="1731"/>
      <c r="G146" s="123"/>
      <c r="H146" s="123"/>
      <c r="I146" s="507"/>
      <c r="J146" s="507"/>
      <c r="K146" s="507"/>
      <c r="L146" s="507"/>
      <c r="M146" s="507"/>
      <c r="N146" s="507"/>
      <c r="O146" s="507"/>
    </row>
    <row r="147" spans="1:15" x14ac:dyDescent="0.15">
      <c r="A147" s="507"/>
      <c r="B147" s="510"/>
      <c r="C147" s="1742"/>
      <c r="D147" s="1731"/>
      <c r="E147" s="1731"/>
      <c r="F147" s="1731"/>
      <c r="G147" s="123"/>
      <c r="H147" s="123"/>
      <c r="I147" s="507"/>
      <c r="J147" s="507"/>
      <c r="K147" s="507"/>
      <c r="L147" s="507"/>
      <c r="M147" s="507"/>
      <c r="N147" s="507"/>
      <c r="O147" s="507"/>
    </row>
    <row r="148" spans="1:15" x14ac:dyDescent="0.15">
      <c r="A148" s="507"/>
      <c r="B148" s="510"/>
      <c r="C148" s="1742"/>
      <c r="D148" s="1731"/>
      <c r="E148" s="1731"/>
      <c r="F148" s="1731"/>
      <c r="G148" s="123"/>
      <c r="H148" s="123"/>
      <c r="I148" s="507"/>
      <c r="J148" s="507"/>
      <c r="K148" s="507"/>
      <c r="L148" s="507"/>
      <c r="M148" s="507"/>
      <c r="N148" s="507"/>
      <c r="O148" s="507"/>
    </row>
    <row r="149" spans="1:15" x14ac:dyDescent="0.15">
      <c r="A149" s="507"/>
      <c r="B149" s="510"/>
      <c r="C149" s="1742"/>
      <c r="D149" s="1731"/>
      <c r="E149" s="1731"/>
      <c r="F149" s="1731"/>
      <c r="G149" s="123"/>
      <c r="H149" s="123"/>
      <c r="I149" s="507"/>
      <c r="J149" s="507"/>
      <c r="K149" s="507"/>
      <c r="L149" s="507"/>
      <c r="M149" s="507"/>
      <c r="N149" s="507"/>
      <c r="O149" s="507"/>
    </row>
    <row r="150" spans="1:15" x14ac:dyDescent="0.15">
      <c r="A150" s="507"/>
      <c r="B150" s="510"/>
      <c r="C150" s="1742"/>
      <c r="D150" s="1731"/>
      <c r="E150" s="1731"/>
      <c r="F150" s="1731"/>
      <c r="G150" s="123"/>
      <c r="H150" s="123"/>
      <c r="I150" s="507"/>
      <c r="J150" s="507"/>
      <c r="K150" s="507"/>
      <c r="L150" s="507"/>
      <c r="M150" s="507"/>
      <c r="N150" s="507"/>
      <c r="O150" s="507"/>
    </row>
    <row r="151" spans="1:15" x14ac:dyDescent="0.15">
      <c r="A151" s="507"/>
      <c r="B151" s="510"/>
      <c r="C151" s="510"/>
      <c r="D151" s="507"/>
      <c r="E151" s="507"/>
      <c r="F151" s="507"/>
      <c r="G151" s="123"/>
      <c r="H151" s="123"/>
      <c r="I151" s="507"/>
      <c r="J151" s="507"/>
      <c r="K151" s="507"/>
      <c r="L151" s="507"/>
      <c r="M151" s="507"/>
      <c r="N151" s="507"/>
      <c r="O151" s="507"/>
    </row>
    <row r="152" spans="1:15" ht="14" thickBot="1" x14ac:dyDescent="0.2">
      <c r="B152" s="1801" t="s">
        <v>587</v>
      </c>
      <c r="C152" s="1801"/>
      <c r="D152" s="1801"/>
      <c r="E152" s="1801"/>
      <c r="F152" s="1801"/>
      <c r="G152" s="545" t="s">
        <v>281</v>
      </c>
      <c r="H152" s="545" t="s">
        <v>282</v>
      </c>
    </row>
    <row r="153" spans="1:15" x14ac:dyDescent="0.15">
      <c r="B153" s="510"/>
      <c r="C153" s="1743"/>
      <c r="D153" s="1730"/>
      <c r="E153" s="1730"/>
      <c r="F153" s="1730"/>
      <c r="G153" s="123"/>
      <c r="H153" s="123"/>
    </row>
    <row r="154" spans="1:15" x14ac:dyDescent="0.15">
      <c r="B154" s="510"/>
      <c r="C154" s="1742"/>
      <c r="D154" s="1731"/>
      <c r="E154" s="1731"/>
      <c r="F154" s="1731"/>
      <c r="G154" s="123"/>
      <c r="H154" s="123"/>
    </row>
    <row r="155" spans="1:15" x14ac:dyDescent="0.15">
      <c r="B155" s="510"/>
      <c r="C155" s="1742"/>
      <c r="D155" s="1731"/>
      <c r="E155" s="1731"/>
      <c r="F155" s="1731"/>
      <c r="G155" s="123"/>
      <c r="H155" s="123"/>
    </row>
    <row r="156" spans="1:15" x14ac:dyDescent="0.15">
      <c r="B156" s="510"/>
      <c r="C156" s="1742"/>
      <c r="D156" s="1731"/>
      <c r="E156" s="1731"/>
      <c r="F156" s="1731"/>
      <c r="G156" s="123"/>
      <c r="H156" s="123"/>
    </row>
    <row r="157" spans="1:15" x14ac:dyDescent="0.15">
      <c r="B157" s="510"/>
      <c r="C157" s="1742"/>
      <c r="D157" s="1731"/>
      <c r="E157" s="1731"/>
      <c r="F157" s="1731"/>
      <c r="G157" s="123"/>
      <c r="H157" s="123"/>
    </row>
    <row r="158" spans="1:15" x14ac:dyDescent="0.15">
      <c r="B158" s="510"/>
      <c r="C158" s="1742"/>
      <c r="D158" s="1738"/>
      <c r="E158" s="1738"/>
      <c r="F158" s="1738"/>
      <c r="G158" s="123"/>
      <c r="H158" s="123"/>
    </row>
    <row r="159" spans="1:15" x14ac:dyDescent="0.15">
      <c r="B159" s="510"/>
      <c r="C159" s="1742"/>
      <c r="D159" s="1731"/>
      <c r="E159" s="1731"/>
      <c r="F159" s="1731"/>
      <c r="G159" s="123"/>
      <c r="H159" s="123"/>
    </row>
    <row r="160" spans="1:15" x14ac:dyDescent="0.15">
      <c r="B160" s="510"/>
      <c r="C160" s="1742"/>
      <c r="D160" s="1731"/>
      <c r="E160" s="1731"/>
      <c r="F160" s="1731"/>
      <c r="G160" s="123"/>
      <c r="H160" s="123"/>
    </row>
    <row r="161" spans="1:13" x14ac:dyDescent="0.15">
      <c r="B161" s="510"/>
      <c r="C161" s="1742"/>
      <c r="D161" s="1731"/>
      <c r="E161" s="1731"/>
      <c r="F161" s="1731"/>
      <c r="G161" s="123"/>
      <c r="H161" s="123"/>
    </row>
    <row r="162" spans="1:13" x14ac:dyDescent="0.15">
      <c r="B162" s="510"/>
      <c r="C162" s="1742"/>
      <c r="D162" s="1731"/>
      <c r="E162" s="1731"/>
      <c r="F162" s="1731"/>
      <c r="G162" s="123"/>
      <c r="H162" s="123"/>
    </row>
    <row r="163" spans="1:13" x14ac:dyDescent="0.15">
      <c r="B163" s="510"/>
      <c r="C163" s="510"/>
      <c r="D163" s="507"/>
      <c r="E163" s="507"/>
      <c r="F163" s="507"/>
      <c r="G163" s="123"/>
      <c r="H163" s="123"/>
    </row>
    <row r="164" spans="1:13" x14ac:dyDescent="0.15">
      <c r="B164" s="510"/>
      <c r="C164" s="510"/>
      <c r="D164" s="507"/>
      <c r="E164" s="507"/>
      <c r="F164" s="507"/>
      <c r="G164" s="123"/>
      <c r="H164" s="123"/>
    </row>
    <row r="165" spans="1:13" ht="14" thickBot="1" x14ac:dyDescent="0.2">
      <c r="B165" s="1801" t="s">
        <v>285</v>
      </c>
      <c r="C165" s="1801"/>
      <c r="D165" s="1801"/>
      <c r="E165" s="1801"/>
      <c r="F165" s="1801"/>
      <c r="G165" s="545" t="s">
        <v>281</v>
      </c>
      <c r="H165" s="545" t="s">
        <v>282</v>
      </c>
    </row>
    <row r="166" spans="1:13" x14ac:dyDescent="0.15">
      <c r="B166" s="510"/>
      <c r="C166" s="1743"/>
      <c r="D166" s="1730"/>
      <c r="E166" s="1730"/>
      <c r="F166" s="1730"/>
      <c r="G166" s="123"/>
      <c r="H166" s="123"/>
    </row>
    <row r="167" spans="1:13" x14ac:dyDescent="0.15">
      <c r="B167" s="510"/>
      <c r="C167" s="1742"/>
      <c r="D167" s="1731"/>
      <c r="E167" s="1731"/>
      <c r="F167" s="1731"/>
      <c r="G167" s="123"/>
      <c r="H167" s="123"/>
    </row>
    <row r="168" spans="1:13" x14ac:dyDescent="0.15">
      <c r="A168" s="507"/>
      <c r="B168" s="510"/>
      <c r="C168" s="1742"/>
      <c r="D168" s="1731"/>
      <c r="E168" s="1731"/>
      <c r="F168" s="1731"/>
      <c r="G168" s="123"/>
      <c r="H168" s="123"/>
      <c r="I168" s="507"/>
      <c r="J168" s="507"/>
      <c r="K168" s="507"/>
      <c r="L168" s="507"/>
      <c r="M168" s="507"/>
    </row>
    <row r="169" spans="1:13" x14ac:dyDescent="0.15">
      <c r="A169" s="507"/>
      <c r="B169" s="510"/>
      <c r="C169" s="1742"/>
      <c r="D169" s="1731"/>
      <c r="E169" s="1731"/>
      <c r="F169" s="1731"/>
      <c r="G169" s="123"/>
      <c r="H169" s="123"/>
      <c r="I169" s="507"/>
      <c r="J169" s="507"/>
      <c r="K169" s="507"/>
      <c r="L169" s="507"/>
      <c r="M169" s="507"/>
    </row>
    <row r="170" spans="1:13" x14ac:dyDescent="0.15">
      <c r="A170" s="507"/>
      <c r="B170" s="510"/>
      <c r="C170" s="1742"/>
      <c r="D170" s="1731"/>
      <c r="E170" s="1731"/>
      <c r="F170" s="1731"/>
      <c r="G170" s="123"/>
      <c r="H170" s="123"/>
      <c r="I170" s="507"/>
      <c r="J170" s="507"/>
      <c r="K170" s="507"/>
      <c r="L170" s="507"/>
      <c r="M170" s="507"/>
    </row>
    <row r="171" spans="1:13" x14ac:dyDescent="0.15">
      <c r="A171" s="507"/>
      <c r="B171" s="510"/>
      <c r="C171" s="1742"/>
      <c r="D171" s="1731"/>
      <c r="E171" s="1731"/>
      <c r="F171" s="1731"/>
      <c r="G171" s="123"/>
      <c r="H171" s="123"/>
      <c r="I171" s="507"/>
      <c r="J171" s="507"/>
      <c r="K171" s="507"/>
      <c r="L171" s="507"/>
      <c r="M171" s="507"/>
    </row>
    <row r="172" spans="1:13" x14ac:dyDescent="0.15">
      <c r="A172" s="507"/>
      <c r="B172" s="510"/>
      <c r="C172" s="1742"/>
      <c r="D172" s="1731"/>
      <c r="E172" s="1731"/>
      <c r="F172" s="1731"/>
      <c r="G172" s="123"/>
      <c r="H172" s="123"/>
      <c r="I172" s="507"/>
      <c r="J172" s="507"/>
      <c r="K172" s="507"/>
      <c r="L172" s="507"/>
      <c r="M172" s="507"/>
    </row>
    <row r="173" spans="1:13" x14ac:dyDescent="0.15">
      <c r="A173" s="507"/>
      <c r="B173" s="510"/>
      <c r="C173" s="1742"/>
      <c r="D173" s="1731"/>
      <c r="E173" s="1731"/>
      <c r="F173" s="1731"/>
      <c r="G173" s="123"/>
      <c r="H173" s="123"/>
      <c r="I173" s="507"/>
      <c r="J173" s="507"/>
      <c r="K173" s="507"/>
      <c r="L173" s="507"/>
      <c r="M173" s="507"/>
    </row>
    <row r="174" spans="1:13" x14ac:dyDescent="0.15">
      <c r="A174" s="507"/>
      <c r="B174" s="510"/>
      <c r="C174" s="1742"/>
      <c r="D174" s="1731"/>
      <c r="E174" s="1731"/>
      <c r="F174" s="1731"/>
      <c r="G174" s="123"/>
      <c r="H174" s="123"/>
      <c r="I174" s="507"/>
      <c r="J174" s="507"/>
      <c r="K174" s="507"/>
      <c r="L174" s="507"/>
      <c r="M174" s="507"/>
    </row>
    <row r="175" spans="1:13" x14ac:dyDescent="0.15">
      <c r="A175" s="507"/>
      <c r="B175" s="510"/>
      <c r="C175" s="510"/>
      <c r="D175" s="507"/>
      <c r="E175" s="507"/>
      <c r="F175" s="507"/>
      <c r="G175" s="123"/>
      <c r="H175" s="123"/>
      <c r="I175" s="507"/>
      <c r="J175" s="507"/>
      <c r="K175" s="507"/>
      <c r="L175" s="507"/>
      <c r="M175" s="507"/>
    </row>
    <row r="176" spans="1:13" ht="14" thickBot="1" x14ac:dyDescent="0.2">
      <c r="A176" s="507"/>
      <c r="B176" s="1801" t="s">
        <v>287</v>
      </c>
      <c r="C176" s="1801"/>
      <c r="D176" s="1801"/>
      <c r="E176" s="1801"/>
      <c r="F176" s="1801"/>
      <c r="G176" s="545" t="s">
        <v>281</v>
      </c>
      <c r="H176" s="545" t="s">
        <v>282</v>
      </c>
      <c r="I176" s="507"/>
      <c r="J176" s="507"/>
      <c r="K176" s="507"/>
      <c r="L176" s="507"/>
      <c r="M176" s="507"/>
    </row>
    <row r="177" spans="1:13" x14ac:dyDescent="0.15">
      <c r="A177" s="507"/>
      <c r="B177" s="510"/>
      <c r="C177" s="1742"/>
      <c r="D177" s="1731"/>
      <c r="E177" s="1731"/>
      <c r="F177" s="1731"/>
      <c r="G177" s="123"/>
      <c r="H177" s="123"/>
      <c r="I177" s="507"/>
      <c r="J177" s="507"/>
      <c r="K177" s="507"/>
      <c r="L177" s="507"/>
      <c r="M177" s="507"/>
    </row>
    <row r="178" spans="1:13" x14ac:dyDescent="0.15">
      <c r="A178" s="507"/>
      <c r="B178" s="510"/>
      <c r="C178" s="1742"/>
      <c r="D178" s="1731"/>
      <c r="E178" s="1731"/>
      <c r="F178" s="1731"/>
      <c r="G178" s="123"/>
      <c r="H178" s="123"/>
      <c r="I178" s="507"/>
      <c r="J178" s="507"/>
      <c r="K178" s="507"/>
      <c r="L178" s="507"/>
      <c r="M178" s="507"/>
    </row>
    <row r="179" spans="1:13" x14ac:dyDescent="0.15">
      <c r="A179" s="507"/>
      <c r="B179" s="507"/>
      <c r="C179" s="507"/>
      <c r="D179" s="507"/>
      <c r="E179" s="507"/>
      <c r="F179" s="507"/>
      <c r="G179" s="526"/>
      <c r="H179" s="526"/>
      <c r="I179" s="507"/>
      <c r="J179" s="507"/>
      <c r="K179" s="507"/>
      <c r="L179" s="507"/>
      <c r="M179" s="507"/>
    </row>
    <row r="180" spans="1:13" x14ac:dyDescent="0.15">
      <c r="A180" s="507" t="s">
        <v>31</v>
      </c>
      <c r="B180" s="1731"/>
      <c r="C180" s="1731"/>
      <c r="D180" s="1731"/>
      <c r="E180" s="1731"/>
      <c r="F180" s="1731"/>
      <c r="G180" s="1731"/>
      <c r="H180" s="1731"/>
      <c r="I180" s="1731"/>
      <c r="J180" s="1731"/>
      <c r="K180" s="1731"/>
      <c r="L180" s="1731"/>
      <c r="M180" s="1731"/>
    </row>
    <row r="181" spans="1:13" x14ac:dyDescent="0.15">
      <c r="A181" s="507"/>
      <c r="B181" s="507"/>
      <c r="C181" s="507"/>
      <c r="D181" s="507"/>
      <c r="E181" s="507"/>
      <c r="F181" s="507"/>
      <c r="G181" s="526"/>
      <c r="H181" s="526"/>
      <c r="I181" s="507"/>
      <c r="J181" s="507"/>
      <c r="K181" s="507"/>
      <c r="L181" s="507"/>
      <c r="M181" s="507"/>
    </row>
    <row r="182" spans="1:13" s="932" customFormat="1" x14ac:dyDescent="0.15">
      <c r="A182" s="999" t="s">
        <v>1277</v>
      </c>
      <c r="B182" s="999"/>
      <c r="C182" s="999"/>
      <c r="D182" s="999"/>
      <c r="E182" s="676"/>
      <c r="F182" s="679"/>
      <c r="G182" s="676"/>
      <c r="H182" s="676"/>
      <c r="I182" s="676"/>
    </row>
    <row r="183" spans="1:13" s="932" customFormat="1" x14ac:dyDescent="0.15">
      <c r="A183" s="679"/>
      <c r="B183" s="676"/>
      <c r="C183" s="676"/>
      <c r="D183" s="679"/>
      <c r="E183" s="676"/>
      <c r="F183" s="679"/>
      <c r="G183" s="676"/>
      <c r="H183" s="676"/>
      <c r="I183" s="676"/>
    </row>
    <row r="184" spans="1:13" s="932" customFormat="1" ht="14" thickBot="1" x14ac:dyDescent="0.2">
      <c r="A184" s="681" t="s">
        <v>232</v>
      </c>
      <c r="B184" s="1801" t="s">
        <v>280</v>
      </c>
      <c r="C184" s="1801"/>
      <c r="D184" s="1801"/>
      <c r="E184" s="1801"/>
      <c r="F184" s="1801"/>
      <c r="G184" s="1850"/>
      <c r="H184" s="685" t="s">
        <v>281</v>
      </c>
      <c r="I184" s="685" t="s">
        <v>282</v>
      </c>
    </row>
    <row r="185" spans="1:13" s="932" customFormat="1" ht="16" x14ac:dyDescent="0.2">
      <c r="A185" s="681"/>
      <c r="B185" s="676"/>
      <c r="C185" s="1855"/>
      <c r="D185" s="1855"/>
      <c r="E185" s="1855"/>
      <c r="F185" s="1855"/>
      <c r="G185" s="1855"/>
      <c r="H185" s="1003"/>
      <c r="I185" s="684"/>
    </row>
    <row r="186" spans="1:13" s="932" customFormat="1" ht="16" x14ac:dyDescent="0.2">
      <c r="A186" s="681"/>
      <c r="B186" s="676"/>
      <c r="C186" s="1856"/>
      <c r="D186" s="1856"/>
      <c r="E186" s="1856"/>
      <c r="F186" s="1856"/>
      <c r="G186" s="1856"/>
      <c r="H186" s="1003"/>
      <c r="I186" s="684"/>
    </row>
    <row r="187" spans="1:13" s="932" customFormat="1" ht="16" x14ac:dyDescent="0.2">
      <c r="A187" s="681"/>
      <c r="B187" s="676"/>
      <c r="C187" s="1856"/>
      <c r="D187" s="1856"/>
      <c r="E187" s="1856"/>
      <c r="F187" s="1856"/>
      <c r="G187" s="1856"/>
      <c r="H187" s="1003"/>
      <c r="I187" s="684"/>
    </row>
    <row r="188" spans="1:13" s="932" customFormat="1" ht="16" x14ac:dyDescent="0.2">
      <c r="A188" s="681"/>
      <c r="B188" s="676"/>
      <c r="C188" s="1856"/>
      <c r="D188" s="1856"/>
      <c r="E188" s="1856"/>
      <c r="F188" s="1856"/>
      <c r="G188" s="1856"/>
      <c r="H188" s="1003"/>
      <c r="I188" s="684"/>
    </row>
    <row r="189" spans="1:13" s="932" customFormat="1" ht="16" x14ac:dyDescent="0.2">
      <c r="A189" s="681"/>
      <c r="B189" s="676"/>
      <c r="C189" s="1856"/>
      <c r="D189" s="1856"/>
      <c r="E189" s="1856"/>
      <c r="F189" s="1856"/>
      <c r="G189" s="1856"/>
      <c r="H189" s="1003"/>
      <c r="I189" s="684"/>
    </row>
    <row r="190" spans="1:13" s="932" customFormat="1" ht="16" x14ac:dyDescent="0.2">
      <c r="A190" s="681"/>
      <c r="B190" s="676"/>
      <c r="C190" s="1856"/>
      <c r="D190" s="1856"/>
      <c r="E190" s="1856"/>
      <c r="F190" s="1856"/>
      <c r="G190" s="1856"/>
      <c r="H190" s="684"/>
      <c r="I190" s="1003"/>
    </row>
    <row r="191" spans="1:13" s="932" customFormat="1" x14ac:dyDescent="0.15">
      <c r="A191" s="681"/>
      <c r="B191" s="676"/>
      <c r="C191" s="676"/>
      <c r="D191" s="676"/>
      <c r="E191" s="676"/>
      <c r="F191" s="676"/>
      <c r="G191" s="676"/>
      <c r="H191" s="684"/>
      <c r="I191" s="684"/>
    </row>
    <row r="192" spans="1:13" s="932" customFormat="1" ht="14" thickBot="1" x14ac:dyDescent="0.2">
      <c r="A192" s="681" t="s">
        <v>233</v>
      </c>
      <c r="B192" s="1801" t="s">
        <v>283</v>
      </c>
      <c r="C192" s="1801"/>
      <c r="D192" s="1801"/>
      <c r="E192" s="1801"/>
      <c r="F192" s="1801"/>
      <c r="G192" s="1850"/>
      <c r="H192" s="685" t="s">
        <v>281</v>
      </c>
      <c r="I192" s="685" t="s">
        <v>282</v>
      </c>
    </row>
    <row r="193" spans="1:9" s="932" customFormat="1" ht="16" x14ac:dyDescent="0.2">
      <c r="A193" s="681"/>
      <c r="B193" s="676"/>
      <c r="C193" s="1855"/>
      <c r="D193" s="1855"/>
      <c r="E193" s="1855"/>
      <c r="F193" s="1855"/>
      <c r="G193" s="1855"/>
      <c r="H193" s="1003"/>
      <c r="I193" s="1003"/>
    </row>
    <row r="194" spans="1:9" s="932" customFormat="1" ht="16" x14ac:dyDescent="0.2">
      <c r="A194" s="681"/>
      <c r="B194" s="676"/>
      <c r="C194" s="1856"/>
      <c r="D194" s="1856"/>
      <c r="E194" s="1856"/>
      <c r="F194" s="1856"/>
      <c r="G194" s="1856"/>
      <c r="H194" s="1004"/>
      <c r="I194" s="1003"/>
    </row>
    <row r="195" spans="1:9" s="932" customFormat="1" ht="16" x14ac:dyDescent="0.2">
      <c r="A195" s="681"/>
      <c r="B195" s="676"/>
      <c r="C195" s="1856"/>
      <c r="D195" s="1856"/>
      <c r="E195" s="1856"/>
      <c r="F195" s="1856"/>
      <c r="G195" s="1856"/>
      <c r="H195" s="1004"/>
      <c r="I195" s="1003"/>
    </row>
    <row r="196" spans="1:9" s="932" customFormat="1" x14ac:dyDescent="0.15">
      <c r="A196" s="681"/>
      <c r="B196" s="676"/>
      <c r="C196" s="676"/>
      <c r="D196" s="676"/>
      <c r="E196" s="676"/>
      <c r="F196" s="676"/>
      <c r="G196" s="676"/>
      <c r="H196" s="1004"/>
      <c r="I196" s="1003"/>
    </row>
    <row r="197" spans="1:9" s="932" customFormat="1" ht="14" thickBot="1" x14ac:dyDescent="0.2">
      <c r="A197" s="681" t="s">
        <v>112</v>
      </c>
      <c r="B197" s="1801" t="s">
        <v>465</v>
      </c>
      <c r="C197" s="1801"/>
      <c r="D197" s="1801"/>
      <c r="E197" s="1801"/>
      <c r="F197" s="1801"/>
      <c r="G197" s="1850"/>
      <c r="H197" s="685" t="s">
        <v>281</v>
      </c>
      <c r="I197" s="685" t="s">
        <v>282</v>
      </c>
    </row>
    <row r="198" spans="1:9" s="932" customFormat="1" ht="16" x14ac:dyDescent="0.2">
      <c r="A198" s="681"/>
      <c r="B198" s="676"/>
      <c r="C198" s="1855"/>
      <c r="D198" s="1855"/>
      <c r="E198" s="1855"/>
      <c r="F198" s="1855"/>
      <c r="G198" s="1855"/>
      <c r="H198" s="1004"/>
      <c r="I198" s="1003"/>
    </row>
    <row r="199" spans="1:9" s="932" customFormat="1" ht="16" x14ac:dyDescent="0.2">
      <c r="A199" s="681"/>
      <c r="B199" s="676"/>
      <c r="C199" s="1856"/>
      <c r="D199" s="1856"/>
      <c r="E199" s="1856"/>
      <c r="F199" s="1856"/>
      <c r="G199" s="1856"/>
      <c r="H199" s="1004"/>
      <c r="I199" s="1003"/>
    </row>
    <row r="200" spans="1:9" s="932" customFormat="1" ht="16" x14ac:dyDescent="0.2">
      <c r="A200" s="681"/>
      <c r="B200" s="676"/>
      <c r="C200" s="1856"/>
      <c r="D200" s="1856"/>
      <c r="E200" s="1856"/>
      <c r="F200" s="1856"/>
      <c r="G200" s="1856"/>
      <c r="H200" s="1003"/>
      <c r="I200" s="1003"/>
    </row>
    <row r="201" spans="1:9" s="932" customFormat="1" x14ac:dyDescent="0.15">
      <c r="A201" s="681"/>
      <c r="B201" s="676"/>
      <c r="C201" s="676"/>
      <c r="D201" s="676"/>
      <c r="E201" s="676"/>
      <c r="F201" s="676"/>
      <c r="G201" s="676"/>
      <c r="H201" s="1003"/>
      <c r="I201" s="1003"/>
    </row>
    <row r="202" spans="1:9" s="932" customFormat="1" ht="14" thickBot="1" x14ac:dyDescent="0.2">
      <c r="A202" s="681" t="s">
        <v>174</v>
      </c>
      <c r="B202" s="1801" t="s">
        <v>285</v>
      </c>
      <c r="C202" s="1801"/>
      <c r="D202" s="1801"/>
      <c r="E202" s="1801"/>
      <c r="F202" s="1801"/>
      <c r="G202" s="1850"/>
      <c r="H202" s="685" t="s">
        <v>281</v>
      </c>
      <c r="I202" s="685" t="s">
        <v>282</v>
      </c>
    </row>
    <row r="203" spans="1:9" s="932" customFormat="1" x14ac:dyDescent="0.15">
      <c r="A203" s="681"/>
      <c r="B203" s="932" t="s">
        <v>1278</v>
      </c>
    </row>
    <row r="204" spans="1:9" s="932" customFormat="1" ht="16" x14ac:dyDescent="0.2">
      <c r="A204" s="681"/>
      <c r="B204" s="676"/>
      <c r="C204" s="1856"/>
      <c r="D204" s="1856"/>
      <c r="E204" s="1856"/>
      <c r="F204" s="1856"/>
      <c r="G204" s="1856"/>
      <c r="H204" s="1003"/>
      <c r="I204" s="1003"/>
    </row>
    <row r="205" spans="1:9" s="932" customFormat="1" ht="16" x14ac:dyDescent="0.2">
      <c r="A205" s="681"/>
      <c r="B205" s="676"/>
      <c r="C205" s="1856"/>
      <c r="D205" s="1856"/>
      <c r="E205" s="1856"/>
      <c r="F205" s="1856"/>
      <c r="G205" s="1856"/>
      <c r="H205" s="1003"/>
      <c r="I205" s="1003"/>
    </row>
    <row r="206" spans="1:9" s="932" customFormat="1" x14ac:dyDescent="0.15">
      <c r="A206" s="681"/>
      <c r="B206" s="676" t="s">
        <v>1279</v>
      </c>
      <c r="C206" s="676"/>
      <c r="D206" s="676"/>
      <c r="E206" s="676"/>
      <c r="F206" s="676"/>
      <c r="G206" s="676"/>
      <c r="H206" s="1003"/>
      <c r="I206" s="1003"/>
    </row>
    <row r="207" spans="1:9" s="932" customFormat="1" ht="16" x14ac:dyDescent="0.2">
      <c r="A207" s="681"/>
      <c r="B207" s="676"/>
      <c r="C207" s="1856"/>
      <c r="D207" s="1856"/>
      <c r="E207" s="1856"/>
      <c r="F207" s="1856"/>
      <c r="G207" s="1856"/>
      <c r="H207" s="1003"/>
      <c r="I207" s="1003"/>
    </row>
    <row r="208" spans="1:9" s="932" customFormat="1" ht="16" x14ac:dyDescent="0.2">
      <c r="A208" s="681"/>
      <c r="B208" s="676"/>
      <c r="C208" s="1856"/>
      <c r="D208" s="1856"/>
      <c r="E208" s="1856"/>
      <c r="F208" s="1856"/>
      <c r="G208" s="1856"/>
      <c r="H208" s="1003"/>
      <c r="I208" s="1003"/>
    </row>
    <row r="209" spans="1:9" s="932" customFormat="1" ht="16" x14ac:dyDescent="0.2">
      <c r="A209" s="681"/>
      <c r="B209" s="676"/>
      <c r="C209" s="1856"/>
      <c r="D209" s="1856"/>
      <c r="E209" s="1856"/>
      <c r="F209" s="1856"/>
      <c r="G209" s="1856"/>
      <c r="H209" s="1003"/>
      <c r="I209" s="1003"/>
    </row>
    <row r="210" spans="1:9" s="932" customFormat="1" ht="16" x14ac:dyDescent="0.2">
      <c r="A210" s="681"/>
      <c r="B210" s="676"/>
      <c r="C210" s="1002"/>
      <c r="D210" s="1002"/>
      <c r="E210" s="676"/>
      <c r="F210" s="676"/>
      <c r="G210" s="676"/>
      <c r="H210" s="1003"/>
      <c r="I210" s="1003"/>
    </row>
    <row r="211" spans="1:9" s="932" customFormat="1" ht="14" thickBot="1" x14ac:dyDescent="0.2">
      <c r="A211" s="681" t="s">
        <v>456</v>
      </c>
      <c r="B211" s="1801" t="s">
        <v>868</v>
      </c>
      <c r="C211" s="1801"/>
      <c r="D211" s="1801"/>
      <c r="E211" s="1801"/>
      <c r="F211" s="1801"/>
      <c r="G211" s="1850"/>
      <c r="H211" s="685" t="s">
        <v>281</v>
      </c>
      <c r="I211" s="685" t="s">
        <v>282</v>
      </c>
    </row>
    <row r="212" spans="1:9" s="932" customFormat="1" ht="16" x14ac:dyDescent="0.2">
      <c r="A212" s="681"/>
      <c r="C212" s="1855"/>
      <c r="D212" s="1855"/>
      <c r="E212" s="1855"/>
      <c r="F212" s="1855"/>
      <c r="G212" s="1855"/>
      <c r="H212" s="1003"/>
      <c r="I212" s="1003"/>
    </row>
    <row r="213" spans="1:9" s="932" customFormat="1" ht="16" x14ac:dyDescent="0.2">
      <c r="A213" s="681"/>
      <c r="B213" s="676"/>
      <c r="C213" s="1856"/>
      <c r="D213" s="1856"/>
      <c r="E213" s="1856"/>
      <c r="F213" s="1856"/>
      <c r="G213" s="1856"/>
      <c r="H213" s="1003"/>
      <c r="I213" s="1003"/>
    </row>
    <row r="214" spans="1:9" s="932" customFormat="1" ht="16" x14ac:dyDescent="0.2">
      <c r="A214" s="681"/>
      <c r="B214" s="676"/>
      <c r="C214" s="1856"/>
      <c r="D214" s="1856"/>
      <c r="E214" s="1856"/>
      <c r="F214" s="1856"/>
      <c r="G214" s="1856"/>
      <c r="H214" s="1003"/>
      <c r="I214" s="1003"/>
    </row>
    <row r="215" spans="1:9" s="932" customFormat="1" ht="16" x14ac:dyDescent="0.2">
      <c r="A215" s="681"/>
      <c r="B215" s="676"/>
      <c r="C215" s="1002"/>
      <c r="D215" s="1002"/>
      <c r="E215" s="1002"/>
      <c r="F215" s="676"/>
      <c r="G215" s="676"/>
      <c r="H215" s="1003"/>
      <c r="I215" s="1003"/>
    </row>
    <row r="216" spans="1:9" s="932" customFormat="1" ht="14" thickBot="1" x14ac:dyDescent="0.2">
      <c r="A216" s="681" t="s">
        <v>706</v>
      </c>
      <c r="B216" s="1801" t="s">
        <v>287</v>
      </c>
      <c r="C216" s="1801"/>
      <c r="D216" s="1801"/>
      <c r="E216" s="1801"/>
      <c r="F216" s="1801"/>
      <c r="G216" s="1850"/>
      <c r="H216" s="685" t="s">
        <v>281</v>
      </c>
      <c r="I216" s="685" t="s">
        <v>282</v>
      </c>
    </row>
    <row r="217" spans="1:9" s="932" customFormat="1" ht="16" x14ac:dyDescent="0.2">
      <c r="A217" s="681"/>
      <c r="B217" s="676"/>
      <c r="C217" s="1855"/>
      <c r="D217" s="1855"/>
      <c r="E217" s="1855"/>
      <c r="F217" s="1855"/>
      <c r="G217" s="1855"/>
      <c r="H217" s="1003"/>
      <c r="I217" s="684"/>
    </row>
    <row r="218" spans="1:9" s="932" customFormat="1" ht="16" x14ac:dyDescent="0.2">
      <c r="A218" s="681"/>
      <c r="B218" s="676"/>
      <c r="C218" s="1856"/>
      <c r="D218" s="1856"/>
      <c r="E218" s="1856"/>
      <c r="F218" s="1856"/>
      <c r="G218" s="1856"/>
      <c r="H218" s="1003"/>
      <c r="I218" s="684"/>
    </row>
    <row r="219" spans="1:9" s="932" customFormat="1" ht="16" x14ac:dyDescent="0.2">
      <c r="A219" s="681"/>
      <c r="B219" s="676"/>
      <c r="C219" s="1856"/>
      <c r="D219" s="1856"/>
      <c r="E219" s="1856"/>
      <c r="F219" s="1856"/>
      <c r="G219" s="1856"/>
      <c r="H219" s="1003"/>
      <c r="I219" s="1003"/>
    </row>
    <row r="220" spans="1:9" s="932" customFormat="1" ht="16" x14ac:dyDescent="0.2">
      <c r="A220" s="681"/>
      <c r="B220" s="676"/>
      <c r="C220" s="1856"/>
      <c r="D220" s="1856"/>
      <c r="E220" s="1856"/>
      <c r="F220" s="1856"/>
      <c r="G220" s="1856"/>
      <c r="H220" s="1003"/>
      <c r="I220" s="1003"/>
    </row>
    <row r="221" spans="1:9" s="932" customFormat="1" ht="16" x14ac:dyDescent="0.2">
      <c r="A221" s="681"/>
      <c r="B221" s="676"/>
      <c r="C221" s="1856"/>
      <c r="D221" s="1856"/>
      <c r="E221" s="1856"/>
      <c r="F221" s="1856"/>
      <c r="G221" s="1856"/>
      <c r="H221" s="1003"/>
      <c r="I221" s="1003"/>
    </row>
    <row r="222" spans="1:9" s="932" customFormat="1" ht="16" x14ac:dyDescent="0.2">
      <c r="A222" s="681"/>
      <c r="B222" s="676"/>
      <c r="C222" s="1856"/>
      <c r="D222" s="1856"/>
      <c r="E222" s="1856"/>
      <c r="F222" s="1856"/>
      <c r="G222" s="1856"/>
      <c r="H222" s="684"/>
      <c r="I222" s="1003"/>
    </row>
    <row r="223" spans="1:9" s="932" customFormat="1" ht="16" x14ac:dyDescent="0.2">
      <c r="A223" s="681"/>
      <c r="B223" s="676"/>
      <c r="C223" s="1856"/>
      <c r="D223" s="1856"/>
      <c r="E223" s="1856"/>
      <c r="F223" s="1856"/>
      <c r="G223" s="1856"/>
      <c r="H223" s="684"/>
      <c r="I223" s="1003"/>
    </row>
    <row r="224" spans="1:9" s="932" customFormat="1" ht="16" x14ac:dyDescent="0.2">
      <c r="A224" s="681"/>
      <c r="B224" s="676"/>
      <c r="C224" s="1005"/>
      <c r="D224" s="1002"/>
      <c r="E224" s="676"/>
      <c r="F224" s="676"/>
      <c r="G224" s="676"/>
      <c r="H224" s="684"/>
      <c r="I224" s="1003"/>
    </row>
    <row r="225" spans="1:9" s="932" customFormat="1" ht="14" thickBot="1" x14ac:dyDescent="0.2">
      <c r="A225" s="681">
        <v>7</v>
      </c>
      <c r="B225" s="1801" t="s">
        <v>1280</v>
      </c>
      <c r="C225" s="1801"/>
      <c r="D225" s="1801"/>
      <c r="E225" s="1801"/>
      <c r="F225" s="1801"/>
      <c r="G225" s="1850"/>
      <c r="H225" s="685" t="s">
        <v>281</v>
      </c>
      <c r="I225" s="685" t="s">
        <v>282</v>
      </c>
    </row>
    <row r="226" spans="1:9" s="932" customFormat="1" ht="16" x14ac:dyDescent="0.2">
      <c r="A226" s="681"/>
      <c r="B226" s="676"/>
      <c r="C226" s="1856"/>
      <c r="D226" s="1856"/>
      <c r="E226" s="1856"/>
      <c r="F226" s="1856"/>
      <c r="G226" s="1856"/>
      <c r="H226" s="1003"/>
      <c r="I226" s="1003"/>
    </row>
    <row r="227" spans="1:9" s="932" customFormat="1" ht="16" x14ac:dyDescent="0.2">
      <c r="A227" s="681"/>
      <c r="B227" s="676"/>
      <c r="C227" s="1856"/>
      <c r="D227" s="1856"/>
      <c r="E227" s="1856"/>
      <c r="F227" s="1856"/>
      <c r="G227" s="1856"/>
      <c r="H227" s="1003"/>
      <c r="I227" s="1003"/>
    </row>
    <row r="228" spans="1:9" s="932" customFormat="1" x14ac:dyDescent="0.15">
      <c r="A228" s="999" t="s">
        <v>1281</v>
      </c>
      <c r="B228" s="999"/>
      <c r="C228" s="999"/>
      <c r="D228" s="999"/>
      <c r="E228" s="676"/>
      <c r="F228" s="679"/>
      <c r="G228" s="676"/>
      <c r="H228" s="676"/>
      <c r="I228" s="676"/>
    </row>
    <row r="229" spans="1:9" s="932" customFormat="1" x14ac:dyDescent="0.15">
      <c r="A229" s="679" t="s">
        <v>250</v>
      </c>
      <c r="B229" s="676"/>
      <c r="C229" s="676"/>
      <c r="D229" s="679"/>
      <c r="E229" s="676"/>
      <c r="F229" s="679"/>
      <c r="G229" s="676"/>
      <c r="H229" s="676"/>
      <c r="I229" s="676"/>
    </row>
    <row r="230" spans="1:9" s="932" customFormat="1" ht="14" thickBot="1" x14ac:dyDescent="0.2">
      <c r="A230" s="681" t="s">
        <v>232</v>
      </c>
      <c r="B230" s="1801"/>
      <c r="C230" s="1801"/>
      <c r="D230" s="1801"/>
      <c r="E230" s="1801"/>
      <c r="F230" s="1801"/>
      <c r="G230" s="1850"/>
      <c r="H230" s="685" t="s">
        <v>281</v>
      </c>
      <c r="I230" s="685" t="s">
        <v>282</v>
      </c>
    </row>
    <row r="231" spans="1:9" s="932" customFormat="1" ht="16" x14ac:dyDescent="0.2">
      <c r="A231" s="681"/>
      <c r="B231" s="676"/>
      <c r="C231" s="1855"/>
      <c r="D231" s="1855"/>
      <c r="E231" s="1855"/>
      <c r="F231" s="1855"/>
      <c r="G231" s="1855"/>
      <c r="H231" s="684"/>
      <c r="I231" s="684"/>
    </row>
    <row r="232" spans="1:9" s="932" customFormat="1" ht="16" x14ac:dyDescent="0.2">
      <c r="A232" s="681"/>
      <c r="C232" s="1859"/>
      <c r="D232" s="1859"/>
      <c r="E232" s="1859"/>
      <c r="F232" s="1859"/>
      <c r="G232" s="1859"/>
      <c r="H232" s="684"/>
      <c r="I232" s="684"/>
    </row>
    <row r="233" spans="1:9" s="932" customFormat="1" ht="16" x14ac:dyDescent="0.2">
      <c r="A233" s="681"/>
      <c r="B233" s="676"/>
      <c r="C233" s="1859"/>
      <c r="D233" s="1859"/>
      <c r="E233" s="1859"/>
      <c r="F233" s="1859"/>
      <c r="G233" s="1859"/>
      <c r="H233" s="1003"/>
      <c r="I233" s="684"/>
    </row>
    <row r="234" spans="1:9" s="932" customFormat="1" ht="16" x14ac:dyDescent="0.2">
      <c r="A234" s="681"/>
      <c r="B234" s="676"/>
      <c r="C234" s="1859"/>
      <c r="D234" s="1859"/>
      <c r="E234" s="1859"/>
      <c r="F234" s="1859"/>
      <c r="G234" s="1859"/>
      <c r="H234" s="1003"/>
      <c r="I234" s="684"/>
    </row>
    <row r="235" spans="1:9" s="932" customFormat="1" x14ac:dyDescent="0.15">
      <c r="A235" s="681"/>
      <c r="B235" s="676"/>
      <c r="C235" s="676"/>
      <c r="D235" s="676"/>
      <c r="E235" s="676"/>
      <c r="F235" s="676"/>
      <c r="G235" s="676"/>
      <c r="H235" s="684"/>
      <c r="I235" s="1006"/>
    </row>
    <row r="236" spans="1:9" s="932" customFormat="1" ht="14" thickBot="1" x14ac:dyDescent="0.2">
      <c r="A236" s="681" t="s">
        <v>233</v>
      </c>
      <c r="B236" s="1801"/>
      <c r="C236" s="1801"/>
      <c r="D236" s="1801"/>
      <c r="E236" s="1801"/>
      <c r="F236" s="1801"/>
      <c r="G236" s="1850"/>
      <c r="H236" s="685" t="s">
        <v>281</v>
      </c>
      <c r="I236" s="685" t="s">
        <v>282</v>
      </c>
    </row>
    <row r="237" spans="1:9" s="932" customFormat="1" ht="16" x14ac:dyDescent="0.2">
      <c r="A237" s="681"/>
      <c r="B237" s="676"/>
      <c r="C237" s="1855"/>
      <c r="D237" s="1855"/>
      <c r="E237" s="1855"/>
      <c r="F237" s="1855"/>
      <c r="G237" s="1855"/>
      <c r="H237" s="1003"/>
      <c r="I237" s="1003"/>
    </row>
    <row r="238" spans="1:9" s="932" customFormat="1" ht="16" x14ac:dyDescent="0.2">
      <c r="A238" s="681"/>
      <c r="B238" s="676"/>
      <c r="C238" s="1859"/>
      <c r="D238" s="1859"/>
      <c r="E238" s="1859"/>
      <c r="F238" s="1859"/>
      <c r="G238" s="1859"/>
      <c r="H238" s="1004"/>
      <c r="I238" s="1003"/>
    </row>
    <row r="239" spans="1:9" s="932" customFormat="1" ht="16" x14ac:dyDescent="0.2">
      <c r="A239" s="681"/>
      <c r="B239" s="676"/>
      <c r="C239" s="1001"/>
      <c r="D239" s="1002"/>
      <c r="E239" s="676"/>
      <c r="F239" s="676"/>
      <c r="G239" s="676"/>
      <c r="H239" s="1004"/>
      <c r="I239" s="1003"/>
    </row>
    <row r="240" spans="1:9" s="932" customFormat="1" x14ac:dyDescent="0.15">
      <c r="A240" s="681" t="s">
        <v>1</v>
      </c>
      <c r="B240" s="1731"/>
      <c r="C240" s="1731"/>
      <c r="D240" s="1731"/>
      <c r="E240" s="1731"/>
      <c r="F240" s="1731"/>
      <c r="G240" s="1731"/>
      <c r="H240" s="1731"/>
      <c r="I240" s="1731"/>
    </row>
    <row r="241" spans="1:13" s="932" customFormat="1" ht="16" x14ac:dyDescent="0.2">
      <c r="A241" s="681"/>
      <c r="B241" s="676"/>
      <c r="C241" s="1002"/>
      <c r="D241" s="1002"/>
      <c r="E241" s="676"/>
      <c r="F241" s="676"/>
      <c r="G241" s="676"/>
      <c r="H241" s="1004"/>
      <c r="I241" s="1003"/>
    </row>
    <row r="242" spans="1:13" s="932" customFormat="1" ht="16" x14ac:dyDescent="0.2">
      <c r="A242" s="681"/>
      <c r="B242" s="676"/>
      <c r="C242" s="1002"/>
      <c r="D242" s="1002"/>
      <c r="E242" s="676"/>
      <c r="F242" s="676"/>
      <c r="G242" s="676"/>
      <c r="H242" s="1004"/>
      <c r="I242" s="1003"/>
    </row>
    <row r="243" spans="1:13" s="932" customFormat="1" ht="16" x14ac:dyDescent="0.2">
      <c r="A243" s="681"/>
      <c r="B243" s="676"/>
      <c r="C243" s="1002"/>
      <c r="D243" s="1002"/>
      <c r="E243" s="676"/>
      <c r="F243" s="676"/>
      <c r="G243" s="676"/>
      <c r="H243" s="1004"/>
      <c r="I243" s="1003"/>
    </row>
    <row r="244" spans="1:13" s="932" customFormat="1" ht="16" x14ac:dyDescent="0.2">
      <c r="A244" s="681"/>
      <c r="B244" s="676" t="s">
        <v>1282</v>
      </c>
      <c r="C244" s="1002"/>
      <c r="D244" s="1002"/>
      <c r="E244" s="1860"/>
      <c r="F244" s="1860"/>
      <c r="G244" s="1860"/>
      <c r="H244" s="1860"/>
      <c r="I244" s="1003"/>
    </row>
    <row r="245" spans="1:13" s="932" customFormat="1" x14ac:dyDescent="0.15">
      <c r="A245" s="681"/>
      <c r="B245" s="676"/>
      <c r="C245" s="676"/>
      <c r="D245" s="676"/>
      <c r="E245" s="676"/>
      <c r="F245" s="676"/>
      <c r="G245" s="676"/>
      <c r="H245" s="1003"/>
      <c r="I245" s="1003"/>
    </row>
    <row r="246" spans="1:13" s="932" customFormat="1" ht="14" thickBot="1" x14ac:dyDescent="0.2">
      <c r="A246" s="681" t="s">
        <v>2</v>
      </c>
      <c r="B246" s="686"/>
      <c r="C246" s="1858" t="s">
        <v>1283</v>
      </c>
      <c r="D246" s="1858"/>
      <c r="E246" s="1858"/>
      <c r="F246" s="1007"/>
      <c r="G246" s="1858" t="s">
        <v>1284</v>
      </c>
      <c r="H246" s="1858"/>
      <c r="I246" s="1858"/>
      <c r="J246" s="1858"/>
    </row>
    <row r="247" spans="1:13" s="932" customFormat="1" ht="15" x14ac:dyDescent="0.2">
      <c r="A247" s="681"/>
      <c r="C247" s="1007"/>
      <c r="D247" s="1008"/>
      <c r="E247" s="1009"/>
      <c r="F247" s="1007"/>
      <c r="G247" s="1010"/>
      <c r="H247" s="1011"/>
      <c r="I247" s="1007"/>
      <c r="J247"/>
    </row>
    <row r="248" spans="1:13" s="932" customFormat="1" ht="16" x14ac:dyDescent="0.2">
      <c r="A248" s="681"/>
      <c r="B248" s="676"/>
      <c r="C248" s="1002"/>
      <c r="D248" s="1002"/>
      <c r="E248" s="676"/>
      <c r="F248" s="676"/>
      <c r="G248" s="676"/>
      <c r="H248" s="1003"/>
      <c r="I248" s="1003"/>
    </row>
    <row r="249" spans="1:13" s="932" customFormat="1" ht="16" x14ac:dyDescent="0.2">
      <c r="A249" s="681"/>
      <c r="B249" s="676"/>
      <c r="C249" s="1002"/>
      <c r="D249" s="1002"/>
      <c r="E249" s="676"/>
      <c r="F249" s="683"/>
      <c r="G249" s="676"/>
      <c r="H249" s="1003"/>
      <c r="I249" s="1003"/>
    </row>
    <row r="250" spans="1:13" s="932" customFormat="1" x14ac:dyDescent="0.15">
      <c r="A250" s="681"/>
      <c r="B250" s="676"/>
      <c r="C250" s="676"/>
      <c r="D250" s="676"/>
      <c r="E250" s="676"/>
      <c r="F250" s="399"/>
      <c r="G250" s="676"/>
      <c r="H250" s="1003"/>
      <c r="I250" s="1003"/>
    </row>
    <row r="251" spans="1:13" s="932" customFormat="1" ht="16" x14ac:dyDescent="0.2">
      <c r="A251" s="681" t="s">
        <v>31</v>
      </c>
      <c r="B251" s="1002" t="s">
        <v>1285</v>
      </c>
      <c r="C251" s="1002"/>
      <c r="D251" s="1861"/>
      <c r="E251" s="1861"/>
      <c r="F251" s="1861"/>
      <c r="G251" s="1861"/>
      <c r="H251" s="1861"/>
      <c r="I251" s="1003"/>
    </row>
    <row r="252" spans="1:13" s="932" customFormat="1" x14ac:dyDescent="0.15">
      <c r="B252" s="683"/>
      <c r="C252" s="683"/>
      <c r="D252" s="683"/>
      <c r="E252" s="683"/>
      <c r="F252" s="683"/>
      <c r="G252" s="683"/>
      <c r="H252" s="683"/>
      <c r="I252" s="683"/>
      <c r="J252" s="683"/>
      <c r="K252" s="683"/>
      <c r="L252" s="683"/>
      <c r="M252" s="683"/>
    </row>
    <row r="253" spans="1:13" s="932" customFormat="1" x14ac:dyDescent="0.15">
      <c r="A253" s="999" t="s">
        <v>1286</v>
      </c>
      <c r="B253" s="999"/>
      <c r="C253" s="999"/>
      <c r="D253" s="999"/>
      <c r="E253" s="676"/>
      <c r="F253" s="679"/>
      <c r="G253" s="676"/>
      <c r="H253" s="676"/>
      <c r="I253" s="676"/>
    </row>
    <row r="254" spans="1:13" s="932" customFormat="1" x14ac:dyDescent="0.15">
      <c r="B254" s="676"/>
      <c r="C254" s="676"/>
      <c r="D254" s="679"/>
      <c r="E254" s="676"/>
      <c r="F254" s="679"/>
      <c r="G254" s="676"/>
      <c r="H254" s="676"/>
      <c r="I254" s="676"/>
    </row>
    <row r="255" spans="1:13" s="932" customFormat="1" ht="14" thickBot="1" x14ac:dyDescent="0.2">
      <c r="A255" s="679" t="s">
        <v>0</v>
      </c>
      <c r="B255" s="1801"/>
      <c r="C255" s="1801"/>
      <c r="D255" s="1801"/>
      <c r="E255" s="1801"/>
      <c r="F255" s="1801"/>
      <c r="G255" s="1850"/>
      <c r="H255" s="685" t="s">
        <v>281</v>
      </c>
      <c r="I255" s="685" t="s">
        <v>282</v>
      </c>
    </row>
    <row r="256" spans="1:13" s="932" customFormat="1" ht="16" x14ac:dyDescent="0.2">
      <c r="A256" s="681"/>
      <c r="B256" s="676"/>
      <c r="C256" s="1855"/>
      <c r="D256" s="1855"/>
      <c r="E256" s="1855"/>
      <c r="F256" s="1855"/>
      <c r="G256" s="1855"/>
      <c r="H256" s="684"/>
      <c r="I256" s="684"/>
    </row>
    <row r="257" spans="1:13" s="932" customFormat="1" ht="16" x14ac:dyDescent="0.2">
      <c r="A257" s="681"/>
      <c r="B257" s="676"/>
      <c r="C257" s="1859"/>
      <c r="D257" s="1859"/>
      <c r="E257" s="1859"/>
      <c r="F257" s="1859"/>
      <c r="G257" s="1859"/>
      <c r="H257" s="684"/>
      <c r="I257" s="684"/>
    </row>
    <row r="258" spans="1:13" s="932" customFormat="1" ht="16" x14ac:dyDescent="0.2">
      <c r="A258" s="681"/>
      <c r="C258" s="1859"/>
      <c r="D258" s="1859"/>
      <c r="E258" s="1859"/>
      <c r="F258" s="1859"/>
      <c r="G258" s="1859"/>
      <c r="H258" s="684"/>
      <c r="I258" s="684"/>
    </row>
    <row r="259" spans="1:13" s="932" customFormat="1" ht="16" x14ac:dyDescent="0.2">
      <c r="A259" s="681"/>
      <c r="C259" s="1859"/>
      <c r="D259" s="1859"/>
      <c r="E259" s="1859"/>
      <c r="F259" s="1859"/>
      <c r="G259" s="1859"/>
      <c r="H259" s="684"/>
      <c r="I259" s="684"/>
    </row>
    <row r="260" spans="1:13" s="932" customFormat="1" ht="16" x14ac:dyDescent="0.2">
      <c r="A260" s="681"/>
      <c r="B260" s="676"/>
      <c r="C260" s="1859"/>
      <c r="D260" s="1859"/>
      <c r="E260" s="1859"/>
      <c r="F260" s="1859"/>
      <c r="G260" s="1859"/>
      <c r="H260" s="1003"/>
      <c r="I260" s="684"/>
    </row>
    <row r="261" spans="1:13" s="932" customFormat="1" ht="16" x14ac:dyDescent="0.2">
      <c r="A261" s="681"/>
      <c r="B261" s="676"/>
      <c r="C261" s="1859"/>
      <c r="D261" s="1859"/>
      <c r="E261" s="1859"/>
      <c r="F261" s="1859"/>
      <c r="G261" s="1859"/>
      <c r="H261" s="1003"/>
      <c r="I261" s="684"/>
    </row>
    <row r="262" spans="1:13" s="932" customFormat="1" ht="16" x14ac:dyDescent="0.2">
      <c r="A262" s="681"/>
      <c r="B262" s="676"/>
      <c r="C262" s="1859"/>
      <c r="D262" s="1859"/>
      <c r="E262" s="1859"/>
      <c r="F262" s="1859"/>
      <c r="G262" s="1859"/>
      <c r="H262" s="1013"/>
      <c r="I262" s="1014"/>
    </row>
    <row r="263" spans="1:13" s="932" customFormat="1" x14ac:dyDescent="0.15">
      <c r="A263" s="681"/>
      <c r="B263" s="676"/>
      <c r="C263" s="676"/>
      <c r="D263" s="676"/>
      <c r="E263" s="676"/>
      <c r="F263" s="676"/>
      <c r="G263" s="676"/>
      <c r="H263" s="684"/>
      <c r="I263" s="684"/>
      <c r="J263" s="1012"/>
    </row>
    <row r="264" spans="1:13" s="932" customFormat="1" x14ac:dyDescent="0.15">
      <c r="A264" s="681"/>
      <c r="B264" s="676"/>
      <c r="C264" s="676"/>
      <c r="D264" s="676"/>
      <c r="E264" s="676"/>
      <c r="F264" s="676"/>
      <c r="G264" s="676"/>
      <c r="H264" s="684"/>
      <c r="I264" s="684"/>
      <c r="J264" s="1012"/>
    </row>
    <row r="265" spans="1:13" s="932" customFormat="1" ht="16" x14ac:dyDescent="0.2">
      <c r="A265" s="681" t="s">
        <v>1</v>
      </c>
      <c r="B265" s="932" t="s">
        <v>1287</v>
      </c>
      <c r="C265" s="1005"/>
      <c r="D265" s="1862"/>
      <c r="E265" s="1862"/>
      <c r="F265" s="1862"/>
      <c r="G265" s="1862"/>
      <c r="H265" s="1862"/>
      <c r="I265" s="1862"/>
    </row>
    <row r="266" spans="1:13" s="932" customFormat="1" ht="16" x14ac:dyDescent="0.2">
      <c r="A266" s="681"/>
      <c r="C266" s="1005"/>
      <c r="D266" s="1002"/>
      <c r="E266" s="676"/>
      <c r="F266" s="676"/>
      <c r="G266" s="676"/>
      <c r="H266" s="1003"/>
      <c r="I266" s="1003"/>
    </row>
    <row r="267" spans="1:13" s="932" customFormat="1" ht="16" customHeight="1" x14ac:dyDescent="0.15">
      <c r="A267" s="681" t="s">
        <v>298</v>
      </c>
      <c r="B267" s="1861"/>
      <c r="C267" s="1861"/>
      <c r="D267" s="1861"/>
      <c r="E267" s="1861"/>
      <c r="F267" s="1861"/>
      <c r="G267" s="1861"/>
      <c r="H267" s="1861"/>
      <c r="I267" s="1861"/>
    </row>
    <row r="268" spans="1:13" s="932" customFormat="1" ht="16" customHeight="1" x14ac:dyDescent="0.15">
      <c r="A268" s="676"/>
      <c r="B268" s="1731"/>
      <c r="C268" s="1731"/>
      <c r="D268" s="1731"/>
      <c r="E268" s="1731"/>
      <c r="F268" s="1731"/>
      <c r="G268" s="1731"/>
      <c r="H268" s="1731"/>
      <c r="I268" s="1731"/>
      <c r="J268" s="676"/>
      <c r="K268" s="676"/>
      <c r="L268" s="676"/>
      <c r="M268" s="676"/>
    </row>
    <row r="269" spans="1:13" s="932" customFormat="1" ht="16" customHeight="1" x14ac:dyDescent="0.15">
      <c r="A269" s="676"/>
      <c r="B269" s="676"/>
      <c r="C269" s="676"/>
      <c r="D269" s="676"/>
      <c r="E269" s="676"/>
      <c r="F269" s="676"/>
      <c r="G269" s="676"/>
      <c r="H269" s="676"/>
      <c r="I269" s="676"/>
      <c r="J269" s="676"/>
      <c r="K269" s="676"/>
      <c r="L269" s="676"/>
      <c r="M269" s="676"/>
    </row>
    <row r="270" spans="1:13" s="932" customFormat="1" x14ac:dyDescent="0.15">
      <c r="A270" s="999" t="s">
        <v>1289</v>
      </c>
      <c r="B270" s="999"/>
      <c r="C270" s="999"/>
      <c r="D270" s="999"/>
      <c r="E270" s="1000"/>
      <c r="F270" s="676"/>
      <c r="G270" s="683"/>
      <c r="H270" s="683"/>
      <c r="I270" s="676"/>
      <c r="J270" s="676"/>
      <c r="K270" s="676"/>
      <c r="L270" s="676"/>
      <c r="M270" s="676"/>
    </row>
    <row r="271" spans="1:13" s="932" customFormat="1" x14ac:dyDescent="0.15">
      <c r="A271" s="676" t="s">
        <v>250</v>
      </c>
      <c r="B271" s="676"/>
      <c r="C271" s="676"/>
      <c r="D271" s="676"/>
      <c r="E271" s="676"/>
      <c r="F271" s="676"/>
      <c r="G271" s="683"/>
      <c r="H271" s="683"/>
      <c r="I271" s="676"/>
      <c r="J271" s="676"/>
      <c r="K271" s="676"/>
      <c r="L271" s="676"/>
      <c r="M271" s="676"/>
    </row>
    <row r="272" spans="1:13" s="932" customFormat="1" ht="14" thickBot="1" x14ac:dyDescent="0.2">
      <c r="A272" s="676">
        <v>1</v>
      </c>
      <c r="B272" s="1801" t="s">
        <v>571</v>
      </c>
      <c r="C272" s="1801"/>
      <c r="D272" s="1801"/>
      <c r="E272" s="1801"/>
      <c r="F272" s="1801"/>
      <c r="G272" s="685" t="s">
        <v>281</v>
      </c>
      <c r="H272" s="685" t="s">
        <v>282</v>
      </c>
    </row>
    <row r="273" spans="1:13" s="932" customFormat="1" x14ac:dyDescent="0.15">
      <c r="A273" s="676"/>
      <c r="B273" s="680"/>
      <c r="C273" s="1743"/>
      <c r="D273" s="1730"/>
      <c r="E273" s="1730"/>
      <c r="F273" s="1730"/>
      <c r="G273" s="123"/>
      <c r="H273" s="123"/>
    </row>
    <row r="274" spans="1:13" s="932" customFormat="1" x14ac:dyDescent="0.15">
      <c r="A274" s="676"/>
      <c r="B274" s="680"/>
      <c r="C274" s="1778"/>
      <c r="D274" s="1778"/>
      <c r="E274" s="1778"/>
      <c r="F274" s="1778"/>
      <c r="G274" s="123"/>
      <c r="H274" s="123"/>
    </row>
    <row r="275" spans="1:13" s="932" customFormat="1" x14ac:dyDescent="0.15">
      <c r="A275" s="676"/>
      <c r="B275" s="680"/>
      <c r="C275" s="1778"/>
      <c r="D275" s="1778"/>
      <c r="E275" s="1778"/>
      <c r="F275" s="1778"/>
      <c r="G275" s="123"/>
      <c r="H275" s="123"/>
    </row>
    <row r="276" spans="1:13" s="932" customFormat="1" x14ac:dyDescent="0.15">
      <c r="A276" s="676"/>
      <c r="B276" s="680"/>
      <c r="C276" s="1778"/>
      <c r="D276" s="1778"/>
      <c r="E276" s="1778"/>
      <c r="F276" s="1778"/>
      <c r="G276" s="123"/>
      <c r="H276" s="123"/>
    </row>
    <row r="277" spans="1:13" s="932" customFormat="1" x14ac:dyDescent="0.15">
      <c r="A277" s="676"/>
      <c r="B277" s="680"/>
      <c r="C277" s="1778"/>
      <c r="D277" s="1778"/>
      <c r="E277" s="1778"/>
      <c r="F277" s="1778"/>
      <c r="G277" s="123"/>
      <c r="H277" s="123"/>
    </row>
    <row r="278" spans="1:13" s="932" customFormat="1" x14ac:dyDescent="0.15">
      <c r="A278" s="676"/>
      <c r="B278" s="680"/>
      <c r="C278" s="680"/>
      <c r="D278" s="676"/>
      <c r="E278" s="676"/>
      <c r="F278" s="676"/>
      <c r="G278" s="123"/>
      <c r="H278" s="123"/>
    </row>
    <row r="279" spans="1:13" s="932" customFormat="1" ht="14" thickBot="1" x14ac:dyDescent="0.2">
      <c r="A279" s="676">
        <v>2</v>
      </c>
      <c r="B279" s="1801" t="s">
        <v>1290</v>
      </c>
      <c r="C279" s="1801"/>
      <c r="D279" s="1801"/>
      <c r="E279" s="1801"/>
      <c r="F279" s="1801"/>
      <c r="G279" s="685" t="s">
        <v>281</v>
      </c>
      <c r="H279" s="685" t="s">
        <v>282</v>
      </c>
    </row>
    <row r="280" spans="1:13" s="932" customFormat="1" x14ac:dyDescent="0.15">
      <c r="A280" s="676"/>
      <c r="B280" s="680"/>
      <c r="C280" s="1743"/>
      <c r="D280" s="1730"/>
      <c r="E280" s="1730"/>
      <c r="F280" s="1730"/>
      <c r="G280" s="123"/>
      <c r="H280" s="123"/>
    </row>
    <row r="281" spans="1:13" s="932" customFormat="1" x14ac:dyDescent="0.15">
      <c r="A281" s="676"/>
      <c r="B281" s="680"/>
      <c r="C281" s="1742"/>
      <c r="D281" s="1731"/>
      <c r="E281" s="1731"/>
      <c r="F281" s="1731"/>
      <c r="G281" s="123"/>
      <c r="H281" s="123"/>
    </row>
    <row r="282" spans="1:13" s="932" customFormat="1" x14ac:dyDescent="0.15">
      <c r="A282" s="676"/>
      <c r="B282" s="680"/>
      <c r="C282" s="680"/>
      <c r="D282" s="676"/>
      <c r="E282" s="676"/>
      <c r="F282" s="676"/>
      <c r="G282" s="123"/>
      <c r="H282" s="123"/>
    </row>
    <row r="283" spans="1:13" s="932" customFormat="1" x14ac:dyDescent="0.15">
      <c r="A283" s="676"/>
      <c r="B283" s="680"/>
      <c r="C283" s="680"/>
      <c r="D283" s="676"/>
      <c r="E283" s="676"/>
      <c r="F283" s="676"/>
      <c r="G283" s="123"/>
      <c r="H283" s="123"/>
    </row>
    <row r="284" spans="1:13" s="932" customFormat="1" ht="14" thickBot="1" x14ac:dyDescent="0.2">
      <c r="A284" s="676">
        <v>3</v>
      </c>
      <c r="B284" s="1801" t="s">
        <v>1291</v>
      </c>
      <c r="C284" s="1801"/>
      <c r="D284" s="1801"/>
      <c r="E284" s="1801"/>
      <c r="F284" s="1801"/>
      <c r="G284" s="685" t="s">
        <v>281</v>
      </c>
      <c r="H284" s="685" t="s">
        <v>282</v>
      </c>
    </row>
    <row r="285" spans="1:13" s="932" customFormat="1" x14ac:dyDescent="0.15">
      <c r="A285" s="676"/>
      <c r="B285" s="680"/>
      <c r="C285" s="1742"/>
      <c r="D285" s="1731"/>
      <c r="E285" s="1731"/>
      <c r="F285" s="1731"/>
      <c r="G285" s="123"/>
      <c r="H285" s="123"/>
    </row>
    <row r="286" spans="1:13" s="932" customFormat="1" x14ac:dyDescent="0.15">
      <c r="A286" s="676"/>
      <c r="B286" s="680"/>
      <c r="C286" s="1742"/>
      <c r="D286" s="1731"/>
      <c r="E286" s="1731"/>
      <c r="F286" s="1731"/>
      <c r="G286" s="123"/>
      <c r="H286" s="123"/>
    </row>
    <row r="287" spans="1:13" s="932" customFormat="1" ht="16" x14ac:dyDescent="0.2">
      <c r="A287" s="676"/>
      <c r="B287" s="676"/>
      <c r="C287" s="1005"/>
      <c r="D287" s="1002"/>
      <c r="E287" s="676"/>
      <c r="F287" s="676"/>
      <c r="G287" s="676"/>
      <c r="H287" s="683"/>
      <c r="I287" s="676"/>
      <c r="J287" s="676"/>
      <c r="K287" s="676"/>
      <c r="L287" s="676"/>
      <c r="M287" s="676"/>
    </row>
    <row r="288" spans="1:13" s="932" customFormat="1" ht="14" thickBot="1" x14ac:dyDescent="0.2">
      <c r="A288" s="676">
        <v>4</v>
      </c>
      <c r="B288" s="1801" t="s">
        <v>1292</v>
      </c>
      <c r="C288" s="1801"/>
      <c r="D288" s="1801"/>
      <c r="E288" s="1801"/>
      <c r="F288" s="1801"/>
      <c r="G288" s="685" t="s">
        <v>281</v>
      </c>
      <c r="H288" s="685" t="s">
        <v>282</v>
      </c>
    </row>
    <row r="289" spans="1:8" s="932" customFormat="1" x14ac:dyDescent="0.15">
      <c r="A289" s="676"/>
      <c r="B289" s="680"/>
      <c r="C289" s="1743"/>
      <c r="D289" s="1730"/>
      <c r="E289" s="1730"/>
      <c r="F289" s="1730"/>
      <c r="G289" s="123"/>
      <c r="H289" s="123"/>
    </row>
    <row r="290" spans="1:8" s="932" customFormat="1" x14ac:dyDescent="0.15">
      <c r="A290" s="676"/>
      <c r="B290" s="680"/>
      <c r="C290" s="1778"/>
      <c r="D290" s="1762"/>
      <c r="E290" s="1762"/>
      <c r="F290" s="1762"/>
      <c r="G290" s="123"/>
      <c r="H290" s="123"/>
    </row>
    <row r="291" spans="1:8" s="932" customFormat="1" x14ac:dyDescent="0.15">
      <c r="A291" s="676"/>
      <c r="B291" s="680"/>
      <c r="C291" s="1778"/>
      <c r="D291" s="1762"/>
      <c r="E291" s="1762"/>
      <c r="F291" s="1762"/>
      <c r="G291" s="123"/>
      <c r="H291" s="123"/>
    </row>
    <row r="292" spans="1:8" s="932" customFormat="1" x14ac:dyDescent="0.15">
      <c r="A292" s="676"/>
      <c r="B292" s="680"/>
      <c r="C292" s="1778"/>
      <c r="D292" s="1778"/>
      <c r="E292" s="1778"/>
      <c r="F292" s="1778"/>
      <c r="G292" s="123"/>
      <c r="H292" s="123"/>
    </row>
    <row r="293" spans="1:8" s="932" customFormat="1" x14ac:dyDescent="0.15">
      <c r="A293" s="676"/>
      <c r="B293" s="680"/>
      <c r="C293" s="682" t="s">
        <v>30</v>
      </c>
      <c r="D293" s="679"/>
      <c r="E293" s="679"/>
      <c r="F293" s="679"/>
      <c r="G293" s="123"/>
      <c r="H293" s="123"/>
    </row>
    <row r="294" spans="1:8" s="932" customFormat="1" x14ac:dyDescent="0.15">
      <c r="A294" s="676"/>
      <c r="B294" s="680"/>
      <c r="C294" s="1778"/>
      <c r="D294" s="1762"/>
      <c r="E294" s="1762"/>
      <c r="F294" s="1762"/>
      <c r="G294" s="123"/>
      <c r="H294" s="123"/>
    </row>
    <row r="295" spans="1:8" s="932" customFormat="1" x14ac:dyDescent="0.15">
      <c r="A295" s="676"/>
      <c r="B295" s="680"/>
      <c r="C295" s="1778"/>
      <c r="D295" s="1762"/>
      <c r="E295" s="1762"/>
      <c r="F295" s="1762"/>
      <c r="G295" s="123"/>
      <c r="H295" s="123"/>
    </row>
    <row r="296" spans="1:8" s="932" customFormat="1" x14ac:dyDescent="0.15">
      <c r="A296" s="676"/>
      <c r="B296" s="680"/>
      <c r="C296" s="1778"/>
      <c r="D296" s="1778"/>
      <c r="E296" s="1778"/>
      <c r="F296" s="1778"/>
      <c r="G296" s="123"/>
      <c r="H296" s="123"/>
    </row>
    <row r="297" spans="1:8" s="932" customFormat="1" x14ac:dyDescent="0.15">
      <c r="A297" s="676"/>
      <c r="B297" s="680"/>
      <c r="C297" s="682"/>
      <c r="D297" s="679"/>
      <c r="E297" s="679"/>
      <c r="F297" s="679"/>
      <c r="G297" s="123"/>
      <c r="H297" s="123"/>
    </row>
    <row r="298" spans="1:8" s="932" customFormat="1" ht="16" x14ac:dyDescent="0.2">
      <c r="A298" s="676" t="s">
        <v>293</v>
      </c>
      <c r="B298" s="1015" t="s">
        <v>1293</v>
      </c>
      <c r="C298" s="1016"/>
      <c r="D298" s="1016"/>
      <c r="E298" s="1016"/>
      <c r="F298" s="1016"/>
      <c r="G298"/>
      <c r="H298"/>
    </row>
    <row r="299" spans="1:8" s="932" customFormat="1" ht="16" x14ac:dyDescent="0.2">
      <c r="A299" s="676"/>
      <c r="B299" s="1857"/>
      <c r="C299" s="1857"/>
      <c r="D299" s="1857"/>
      <c r="E299" s="1857"/>
      <c r="G299" s="1018"/>
      <c r="H299"/>
    </row>
    <row r="300" spans="1:8" s="932" customFormat="1" ht="16" x14ac:dyDescent="0.2">
      <c r="A300" s="676"/>
      <c r="B300" s="1857"/>
      <c r="C300" s="1857"/>
      <c r="D300" s="1857"/>
      <c r="E300" s="1857"/>
      <c r="F300" s="1857"/>
      <c r="G300" s="1019"/>
      <c r="H300"/>
    </row>
    <row r="301" spans="1:8" s="932" customFormat="1" ht="16" x14ac:dyDescent="0.2">
      <c r="A301" s="676"/>
      <c r="B301" s="1857"/>
      <c r="C301" s="1857"/>
      <c r="D301" s="1857"/>
      <c r="E301" s="1857"/>
      <c r="F301" s="1857"/>
      <c r="H301" s="1018"/>
    </row>
    <row r="302" spans="1:8" s="932" customFormat="1" ht="16" x14ac:dyDescent="0.2">
      <c r="A302" s="676"/>
      <c r="B302" s="1017"/>
      <c r="C302"/>
      <c r="D302"/>
      <c r="E302"/>
      <c r="F302"/>
      <c r="G302"/>
      <c r="H302"/>
    </row>
    <row r="303" spans="1:8" s="932" customFormat="1" ht="16" x14ac:dyDescent="0.2">
      <c r="A303" s="676"/>
      <c r="B303" s="1015" t="s">
        <v>1294</v>
      </c>
      <c r="C303" s="1016"/>
      <c r="D303" s="1016"/>
      <c r="E303" s="1016"/>
      <c r="F303" s="1016"/>
      <c r="G303"/>
      <c r="H303"/>
    </row>
    <row r="304" spans="1:8" s="932" customFormat="1" ht="16" x14ac:dyDescent="0.2">
      <c r="A304" s="676"/>
      <c r="B304" s="1857"/>
      <c r="C304" s="1857"/>
      <c r="D304" s="1857"/>
      <c r="E304" s="1857"/>
      <c r="G304" s="1020"/>
      <c r="H304"/>
    </row>
    <row r="305" spans="1:13" s="932" customFormat="1" ht="16" x14ac:dyDescent="0.2">
      <c r="A305" s="676"/>
      <c r="B305" s="1857"/>
      <c r="C305" s="1857"/>
      <c r="D305" s="1857"/>
      <c r="E305" s="1857"/>
      <c r="F305" s="1857"/>
      <c r="G305" s="1021"/>
      <c r="H305" s="1022"/>
      <c r="I305" s="1022"/>
      <c r="J305" s="1022"/>
    </row>
    <row r="306" spans="1:13" s="932" customFormat="1" ht="16" x14ac:dyDescent="0.2">
      <c r="A306" s="676"/>
      <c r="B306" s="1857"/>
      <c r="C306" s="1857"/>
      <c r="D306" s="1857"/>
      <c r="E306" s="1857"/>
      <c r="F306" s="1857"/>
      <c r="G306"/>
      <c r="H306" s="1018"/>
    </row>
    <row r="307" spans="1:13" s="932" customFormat="1" ht="16" x14ac:dyDescent="0.2">
      <c r="A307" s="676"/>
      <c r="B307" s="1017"/>
      <c r="C307"/>
      <c r="D307"/>
      <c r="E307"/>
      <c r="F307"/>
      <c r="G307"/>
      <c r="H307" s="1018"/>
    </row>
    <row r="308" spans="1:13" s="932" customFormat="1" ht="16" x14ac:dyDescent="0.2">
      <c r="A308" s="676"/>
      <c r="B308" s="1023" t="s">
        <v>1295</v>
      </c>
      <c r="C308" s="1016"/>
      <c r="D308"/>
      <c r="E308"/>
      <c r="F308"/>
      <c r="G308"/>
      <c r="H308" s="1018"/>
    </row>
    <row r="309" spans="1:13" s="932" customFormat="1" ht="16" x14ac:dyDescent="0.2">
      <c r="A309" s="676"/>
      <c r="B309" s="1857"/>
      <c r="C309" s="1857"/>
      <c r="D309" s="1857"/>
      <c r="E309" s="1857"/>
      <c r="G309" s="1020"/>
      <c r="H309"/>
    </row>
    <row r="310" spans="1:13" s="932" customFormat="1" ht="16" x14ac:dyDescent="0.2">
      <c r="A310" s="676"/>
      <c r="B310" s="1857"/>
      <c r="C310" s="1857"/>
      <c r="D310" s="1857"/>
      <c r="E310" s="1857"/>
      <c r="F310" s="1857"/>
      <c r="G310" s="1021"/>
      <c r="H310" s="1022"/>
    </row>
    <row r="311" spans="1:13" s="932" customFormat="1" ht="16" x14ac:dyDescent="0.2">
      <c r="A311" s="676"/>
      <c r="B311" s="1857"/>
      <c r="C311" s="1857"/>
      <c r="D311" s="1857"/>
      <c r="E311" s="1857"/>
      <c r="F311" s="1857"/>
      <c r="G311"/>
      <c r="H311" s="1018"/>
    </row>
    <row r="312" spans="1:13" x14ac:dyDescent="0.15">
      <c r="B312" s="510"/>
      <c r="C312" s="1742"/>
      <c r="D312" s="1731"/>
      <c r="E312" s="1731"/>
      <c r="F312" s="1731"/>
      <c r="G312" s="123"/>
      <c r="H312" s="123"/>
    </row>
    <row r="313" spans="1:13" s="932" customFormat="1" x14ac:dyDescent="0.15">
      <c r="A313" s="999" t="s">
        <v>1288</v>
      </c>
      <c r="B313" s="999"/>
      <c r="C313" s="999"/>
      <c r="D313" s="999"/>
      <c r="E313" s="676"/>
      <c r="F313" s="676"/>
      <c r="G313" s="683"/>
      <c r="H313" s="683"/>
      <c r="I313" s="676"/>
      <c r="J313" s="676"/>
      <c r="K313" s="676"/>
      <c r="L313" s="676"/>
      <c r="M313" s="676"/>
    </row>
    <row r="314" spans="1:13" s="932" customFormat="1" x14ac:dyDescent="0.15">
      <c r="A314" s="676"/>
      <c r="B314" s="676"/>
      <c r="C314" s="676"/>
      <c r="D314" s="676"/>
      <c r="E314" s="676"/>
      <c r="F314" s="676"/>
      <c r="G314" s="683"/>
      <c r="H314" s="683"/>
      <c r="I314" s="676"/>
      <c r="J314" s="676"/>
      <c r="K314" s="676"/>
      <c r="L314" s="676"/>
      <c r="M314" s="676"/>
    </row>
    <row r="315" spans="1:13" s="932" customFormat="1" ht="14" thickBot="1" x14ac:dyDescent="0.2">
      <c r="A315" s="676" t="s">
        <v>250</v>
      </c>
      <c r="B315" s="1801" t="s">
        <v>588</v>
      </c>
      <c r="C315" s="1801"/>
      <c r="D315" s="1801"/>
      <c r="E315" s="1801"/>
      <c r="F315" s="1801"/>
      <c r="G315" s="685" t="s">
        <v>542</v>
      </c>
      <c r="H315" s="685" t="s">
        <v>241</v>
      </c>
      <c r="I315" s="676"/>
      <c r="J315" s="676"/>
      <c r="K315" s="676"/>
      <c r="L315" s="676"/>
      <c r="M315" s="676"/>
    </row>
    <row r="316" spans="1:13" s="932" customFormat="1" x14ac:dyDescent="0.15">
      <c r="A316" s="676"/>
      <c r="B316" s="1743"/>
      <c r="C316" s="1730"/>
      <c r="D316" s="1730"/>
      <c r="E316" s="1730"/>
      <c r="F316" s="1730"/>
      <c r="G316" s="123"/>
      <c r="H316" s="123"/>
    </row>
    <row r="317" spans="1:13" s="932" customFormat="1" x14ac:dyDescent="0.15">
      <c r="A317" s="676"/>
      <c r="B317" s="1742"/>
      <c r="C317" s="1731"/>
      <c r="D317" s="1731"/>
      <c r="E317" s="1731"/>
      <c r="F317" s="1731"/>
      <c r="G317" s="123"/>
      <c r="H317" s="123"/>
    </row>
    <row r="318" spans="1:13" s="932" customFormat="1" x14ac:dyDescent="0.15">
      <c r="A318" s="676"/>
      <c r="B318" s="1742"/>
      <c r="C318" s="1731"/>
      <c r="D318" s="1731"/>
      <c r="E318" s="1731"/>
      <c r="F318" s="1731"/>
      <c r="G318" s="123"/>
      <c r="H318" s="123"/>
    </row>
    <row r="319" spans="1:13" s="932" customFormat="1" x14ac:dyDescent="0.15">
      <c r="A319" s="676"/>
      <c r="B319" s="1742"/>
      <c r="C319" s="1742"/>
      <c r="D319" s="1742"/>
      <c r="E319" s="1742"/>
      <c r="F319" s="1742"/>
      <c r="G319" s="229"/>
      <c r="H319" s="229"/>
    </row>
    <row r="320" spans="1:13" s="932" customFormat="1" x14ac:dyDescent="0.15">
      <c r="A320" s="676"/>
      <c r="B320" s="1742"/>
      <c r="C320" s="1742"/>
      <c r="D320" s="1742"/>
      <c r="E320" s="1742"/>
      <c r="F320" s="1742"/>
      <c r="G320" s="123"/>
      <c r="H320" s="123"/>
    </row>
    <row r="321" spans="1:8" s="932" customFormat="1" x14ac:dyDescent="0.15">
      <c r="A321" s="676"/>
      <c r="B321" s="1742"/>
      <c r="C321" s="1731"/>
      <c r="D321" s="1731"/>
      <c r="E321" s="1731"/>
      <c r="F321" s="1731"/>
      <c r="G321" s="123"/>
      <c r="H321" s="229"/>
    </row>
    <row r="322" spans="1:8" s="932" customFormat="1" x14ac:dyDescent="0.15">
      <c r="A322" s="676"/>
      <c r="B322" s="1742"/>
      <c r="C322" s="1731"/>
      <c r="D322" s="1731"/>
      <c r="E322" s="1731"/>
      <c r="F322" s="1731"/>
      <c r="G322" s="123"/>
      <c r="H322" s="123"/>
    </row>
    <row r="323" spans="1:8" s="932" customFormat="1" x14ac:dyDescent="0.15">
      <c r="A323" s="676"/>
      <c r="B323" s="1742"/>
      <c r="C323" s="1731"/>
      <c r="D323" s="1731"/>
      <c r="E323" s="1731"/>
      <c r="F323" s="1731"/>
      <c r="G323" s="123"/>
      <c r="H323" s="229"/>
    </row>
    <row r="324" spans="1:8" s="932" customFormat="1" x14ac:dyDescent="0.15">
      <c r="A324" s="676"/>
      <c r="B324" s="1742"/>
      <c r="C324" s="1731"/>
      <c r="D324" s="1731"/>
      <c r="E324" s="1731"/>
      <c r="F324" s="1731"/>
      <c r="G324" s="123"/>
      <c r="H324" s="123"/>
    </row>
    <row r="325" spans="1:8" s="932" customFormat="1" x14ac:dyDescent="0.15">
      <c r="A325" s="676"/>
      <c r="B325" s="680"/>
      <c r="C325" s="680"/>
      <c r="D325" s="676"/>
      <c r="E325" s="676"/>
      <c r="F325" s="676"/>
      <c r="G325" s="123"/>
      <c r="H325" s="123"/>
    </row>
    <row r="326" spans="1:8" s="932" customFormat="1" ht="14" thickBot="1" x14ac:dyDescent="0.2">
      <c r="A326" s="676" t="s">
        <v>293</v>
      </c>
      <c r="B326" s="1801" t="s">
        <v>465</v>
      </c>
      <c r="C326" s="1801"/>
      <c r="D326" s="1801"/>
      <c r="E326" s="1801"/>
      <c r="F326" s="1801"/>
      <c r="G326" s="685" t="s">
        <v>281</v>
      </c>
      <c r="H326" s="685" t="s">
        <v>282</v>
      </c>
    </row>
    <row r="327" spans="1:8" s="932" customFormat="1" x14ac:dyDescent="0.15">
      <c r="A327" s="676"/>
      <c r="B327" s="680"/>
      <c r="C327" s="1743"/>
      <c r="D327" s="1730"/>
      <c r="E327" s="1730"/>
      <c r="F327" s="1730"/>
      <c r="G327" s="123"/>
      <c r="H327" s="123"/>
    </row>
    <row r="328" spans="1:8" s="932" customFormat="1" x14ac:dyDescent="0.15">
      <c r="A328" s="676"/>
      <c r="B328" s="680"/>
      <c r="C328" s="1742"/>
      <c r="D328" s="1731"/>
      <c r="E328" s="1731"/>
      <c r="F328" s="1731"/>
      <c r="G328" s="123"/>
      <c r="H328" s="123"/>
    </row>
    <row r="329" spans="1:8" s="932" customFormat="1" x14ac:dyDescent="0.15">
      <c r="A329" s="676"/>
      <c r="B329" s="680"/>
      <c r="C329" s="1742"/>
      <c r="D329" s="1731"/>
      <c r="E329" s="1731"/>
      <c r="F329" s="1731"/>
      <c r="G329" s="123"/>
      <c r="H329" s="123"/>
    </row>
    <row r="330" spans="1:8" s="932" customFormat="1" x14ac:dyDescent="0.15">
      <c r="A330" s="676"/>
      <c r="B330" s="680"/>
      <c r="C330" s="1742"/>
      <c r="D330" s="1731"/>
      <c r="E330" s="1731"/>
      <c r="F330" s="1731"/>
      <c r="G330" s="123"/>
      <c r="H330" s="123"/>
    </row>
    <row r="331" spans="1:8" s="932" customFormat="1" x14ac:dyDescent="0.15">
      <c r="A331" s="676"/>
      <c r="B331" s="680"/>
      <c r="C331" s="1742"/>
      <c r="D331" s="1742"/>
      <c r="E331" s="1742"/>
      <c r="F331" s="1742"/>
      <c r="G331" s="123"/>
      <c r="H331" s="123"/>
    </row>
    <row r="332" spans="1:8" s="932" customFormat="1" x14ac:dyDescent="0.15">
      <c r="A332" s="676"/>
      <c r="B332" s="680"/>
      <c r="C332" s="1742"/>
      <c r="D332" s="1731"/>
      <c r="E332" s="1731"/>
      <c r="F332" s="1731"/>
      <c r="G332" s="123"/>
      <c r="H332" s="123"/>
    </row>
    <row r="333" spans="1:8" s="932" customFormat="1" x14ac:dyDescent="0.15">
      <c r="A333" s="676"/>
      <c r="B333" s="680"/>
      <c r="C333" s="1742"/>
      <c r="D333" s="1731"/>
      <c r="E333" s="1731"/>
      <c r="F333" s="1731"/>
      <c r="G333" s="123"/>
      <c r="H333" s="123"/>
    </row>
    <row r="334" spans="1:8" s="932" customFormat="1" x14ac:dyDescent="0.15">
      <c r="A334" s="676"/>
      <c r="B334" s="680"/>
      <c r="C334" s="680"/>
      <c r="D334" s="676"/>
      <c r="E334" s="676"/>
      <c r="F334" s="676"/>
      <c r="G334" s="123"/>
      <c r="H334" s="123"/>
    </row>
    <row r="335" spans="1:8" s="932" customFormat="1" ht="14" thickBot="1" x14ac:dyDescent="0.2">
      <c r="A335" s="676" t="s">
        <v>298</v>
      </c>
      <c r="B335" s="1801" t="s">
        <v>441</v>
      </c>
      <c r="C335" s="1801"/>
      <c r="D335" s="1801"/>
      <c r="E335" s="1801"/>
      <c r="F335" s="1801"/>
      <c r="G335" s="685" t="s">
        <v>281</v>
      </c>
      <c r="H335" s="685" t="s">
        <v>282</v>
      </c>
    </row>
    <row r="336" spans="1:8" s="932" customFormat="1" x14ac:dyDescent="0.15">
      <c r="A336" s="676"/>
      <c r="B336" s="680"/>
      <c r="C336" s="1743"/>
      <c r="D336" s="1730"/>
      <c r="E336" s="1730"/>
      <c r="F336" s="1730"/>
      <c r="G336" s="123"/>
      <c r="H336" s="123"/>
    </row>
    <row r="337" spans="1:8" s="932" customFormat="1" x14ac:dyDescent="0.15">
      <c r="A337" s="676"/>
      <c r="B337" s="680"/>
      <c r="C337" s="1742"/>
      <c r="D337" s="1731"/>
      <c r="E337" s="1731"/>
      <c r="F337" s="1731"/>
      <c r="G337" s="123"/>
      <c r="H337" s="123"/>
    </row>
    <row r="338" spans="1:8" s="932" customFormat="1" x14ac:dyDescent="0.15">
      <c r="A338" s="676"/>
      <c r="B338" s="680"/>
      <c r="C338" s="1742"/>
      <c r="D338" s="1731"/>
      <c r="E338" s="1731"/>
      <c r="F338" s="1731"/>
      <c r="G338" s="123"/>
      <c r="H338" s="123"/>
    </row>
    <row r="339" spans="1:8" s="932" customFormat="1" x14ac:dyDescent="0.15">
      <c r="A339" s="676"/>
      <c r="B339" s="680"/>
      <c r="C339" s="1742"/>
      <c r="D339" s="1731"/>
      <c r="E339" s="1731"/>
      <c r="F339" s="1731"/>
      <c r="G339" s="123"/>
      <c r="H339" s="123"/>
    </row>
    <row r="340" spans="1:8" s="932" customFormat="1" x14ac:dyDescent="0.15">
      <c r="A340" s="676"/>
      <c r="B340" s="680"/>
      <c r="C340" s="1742"/>
      <c r="D340" s="1731"/>
      <c r="E340" s="1731"/>
      <c r="F340" s="1731"/>
      <c r="G340" s="123"/>
      <c r="H340" s="123"/>
    </row>
    <row r="341" spans="1:8" s="932" customFormat="1" x14ac:dyDescent="0.15">
      <c r="A341" s="676"/>
      <c r="B341" s="680"/>
      <c r="C341" s="680"/>
      <c r="D341" s="676"/>
      <c r="E341" s="676"/>
      <c r="F341" s="676"/>
      <c r="G341" s="123"/>
      <c r="H341" s="123"/>
    </row>
    <row r="342" spans="1:8" s="932" customFormat="1" x14ac:dyDescent="0.15">
      <c r="A342" s="676"/>
      <c r="B342" s="680"/>
      <c r="C342" s="680"/>
      <c r="D342" s="676"/>
      <c r="E342" s="676"/>
      <c r="F342" s="676"/>
      <c r="G342" s="123"/>
      <c r="H342" s="123"/>
    </row>
    <row r="343" spans="1:8" s="932" customFormat="1" ht="14" thickBot="1" x14ac:dyDescent="0.2">
      <c r="A343" s="676"/>
      <c r="B343" s="1801" t="s">
        <v>377</v>
      </c>
      <c r="C343" s="1801"/>
      <c r="D343" s="1801"/>
      <c r="E343" s="1801"/>
      <c r="F343" s="1801"/>
      <c r="G343" s="685" t="s">
        <v>281</v>
      </c>
      <c r="H343" s="685" t="s">
        <v>282</v>
      </c>
    </row>
    <row r="344" spans="1:8" s="932" customFormat="1" x14ac:dyDescent="0.15">
      <c r="A344" s="676"/>
      <c r="B344" s="680"/>
      <c r="C344" s="1743"/>
      <c r="D344" s="1730"/>
      <c r="E344" s="1730"/>
      <c r="F344" s="1730"/>
      <c r="G344" s="123"/>
      <c r="H344" s="123"/>
    </row>
    <row r="345" spans="1:8" s="932" customFormat="1" x14ac:dyDescent="0.15">
      <c r="A345" s="676"/>
      <c r="B345" s="680"/>
      <c r="C345" s="1742"/>
      <c r="D345" s="1731"/>
      <c r="E345" s="1731"/>
      <c r="F345" s="1731"/>
      <c r="G345" s="123"/>
      <c r="H345" s="123"/>
    </row>
    <row r="346" spans="1:8" s="932" customFormat="1" x14ac:dyDescent="0.15">
      <c r="A346" s="676"/>
      <c r="B346" s="680"/>
      <c r="C346" s="1742"/>
      <c r="D346" s="1731"/>
      <c r="E346" s="1731"/>
      <c r="F346" s="1731"/>
      <c r="G346" s="123"/>
      <c r="H346" s="123"/>
    </row>
    <row r="347" spans="1:8" s="932" customFormat="1" x14ac:dyDescent="0.15">
      <c r="A347" s="676"/>
      <c r="B347" s="680"/>
      <c r="C347" s="680"/>
      <c r="D347" s="676"/>
      <c r="E347" s="676"/>
      <c r="F347" s="676"/>
      <c r="G347" s="123"/>
      <c r="H347" s="123"/>
    </row>
    <row r="348" spans="1:8" s="932" customFormat="1" ht="14" thickBot="1" x14ac:dyDescent="0.2">
      <c r="B348" s="1801" t="s">
        <v>287</v>
      </c>
      <c r="C348" s="1801"/>
      <c r="D348" s="1801"/>
      <c r="E348" s="1801"/>
      <c r="F348" s="1801"/>
      <c r="G348" s="685" t="s">
        <v>281</v>
      </c>
      <c r="H348" s="685" t="s">
        <v>282</v>
      </c>
    </row>
    <row r="349" spans="1:8" s="932" customFormat="1" x14ac:dyDescent="0.15">
      <c r="B349" s="680"/>
      <c r="C349" s="1743"/>
      <c r="D349" s="1730"/>
      <c r="E349" s="1730"/>
      <c r="F349" s="1730"/>
      <c r="G349" s="123"/>
      <c r="H349" s="123"/>
    </row>
    <row r="350" spans="1:8" s="932" customFormat="1" x14ac:dyDescent="0.15">
      <c r="B350" s="680"/>
      <c r="C350" s="1742"/>
      <c r="D350" s="1731"/>
      <c r="E350" s="1731"/>
      <c r="F350" s="1731"/>
      <c r="G350" s="123"/>
      <c r="H350" s="123"/>
    </row>
    <row r="351" spans="1:8" s="932" customFormat="1" x14ac:dyDescent="0.15">
      <c r="B351" s="680"/>
      <c r="C351" s="1742"/>
      <c r="D351" s="1731"/>
      <c r="E351" s="1731"/>
      <c r="F351" s="1731"/>
      <c r="G351" s="123"/>
      <c r="H351" s="123"/>
    </row>
    <row r="352" spans="1:8" s="932" customFormat="1" x14ac:dyDescent="0.15">
      <c r="B352" s="680"/>
      <c r="C352" s="1742"/>
      <c r="D352" s="1731"/>
      <c r="E352" s="1731"/>
      <c r="F352" s="1731"/>
      <c r="G352" s="123"/>
      <c r="H352" s="123"/>
    </row>
    <row r="353" spans="1:17" s="932" customFormat="1" x14ac:dyDescent="0.15">
      <c r="B353" s="680"/>
      <c r="C353" s="1742"/>
      <c r="D353" s="1731"/>
      <c r="E353" s="1731"/>
      <c r="F353" s="1731"/>
      <c r="G353" s="123"/>
      <c r="H353" s="123"/>
    </row>
    <row r="354" spans="1:17" s="932" customFormat="1" x14ac:dyDescent="0.15">
      <c r="B354" s="680"/>
      <c r="C354" s="1742"/>
      <c r="D354" s="1731"/>
      <c r="E354" s="1731"/>
      <c r="F354" s="1731"/>
      <c r="G354" s="123"/>
      <c r="H354" s="123"/>
    </row>
    <row r="355" spans="1:17" s="932" customFormat="1" x14ac:dyDescent="0.15">
      <c r="B355" s="680"/>
      <c r="C355" s="1742"/>
      <c r="D355" s="1731"/>
      <c r="E355" s="1731"/>
      <c r="F355" s="1731"/>
      <c r="G355" s="123"/>
      <c r="H355" s="123"/>
    </row>
    <row r="356" spans="1:17" s="932" customFormat="1" x14ac:dyDescent="0.15">
      <c r="B356" s="680"/>
      <c r="C356" s="680"/>
      <c r="D356" s="676"/>
      <c r="E356" s="676"/>
      <c r="F356" s="676"/>
      <c r="G356" s="123"/>
      <c r="H356" s="123"/>
    </row>
    <row r="357" spans="1:17" s="932" customFormat="1" x14ac:dyDescent="0.15">
      <c r="B357" s="680"/>
      <c r="C357" s="680"/>
      <c r="D357" s="676"/>
      <c r="E357" s="676"/>
      <c r="F357" s="676"/>
      <c r="G357" s="123"/>
      <c r="H357" s="123"/>
    </row>
    <row r="358" spans="1:17" s="932" customFormat="1" ht="14" thickBot="1" x14ac:dyDescent="0.2">
      <c r="B358" s="1801" t="s">
        <v>287</v>
      </c>
      <c r="C358" s="1801"/>
      <c r="D358" s="1801"/>
      <c r="E358" s="1801"/>
      <c r="F358" s="1801"/>
      <c r="G358" s="685" t="s">
        <v>281</v>
      </c>
      <c r="H358" s="685" t="s">
        <v>282</v>
      </c>
    </row>
    <row r="359" spans="1:17" s="932" customFormat="1" x14ac:dyDescent="0.15">
      <c r="A359" s="676"/>
      <c r="B359" s="680"/>
      <c r="C359" s="1743"/>
      <c r="D359" s="1730"/>
      <c r="E359" s="1730"/>
      <c r="F359" s="1730"/>
      <c r="G359" s="123"/>
      <c r="H359" s="123"/>
      <c r="I359" s="676"/>
      <c r="J359" s="676"/>
      <c r="K359" s="676"/>
      <c r="L359" s="676"/>
      <c r="M359" s="676"/>
      <c r="N359" s="676"/>
      <c r="O359" s="676"/>
      <c r="P359" s="676"/>
      <c r="Q359" s="676"/>
    </row>
    <row r="360" spans="1:17" s="932" customFormat="1" x14ac:dyDescent="0.15">
      <c r="A360" s="676"/>
      <c r="B360" s="680"/>
      <c r="C360" s="1742"/>
      <c r="D360" s="1731"/>
      <c r="E360" s="1731"/>
      <c r="F360" s="1731"/>
      <c r="G360" s="123"/>
      <c r="H360" s="123"/>
      <c r="I360" s="676"/>
      <c r="J360" s="676"/>
      <c r="K360" s="676"/>
      <c r="L360" s="676"/>
      <c r="M360" s="676"/>
      <c r="N360" s="676"/>
      <c r="O360" s="676"/>
      <c r="P360" s="676"/>
      <c r="Q360" s="676"/>
    </row>
    <row r="361" spans="1:17" s="932" customFormat="1" x14ac:dyDescent="0.15">
      <c r="A361" s="676"/>
      <c r="B361" s="680"/>
      <c r="C361" s="680"/>
      <c r="D361" s="676"/>
      <c r="E361" s="676"/>
      <c r="F361" s="676"/>
      <c r="G361" s="123"/>
      <c r="H361" s="123"/>
      <c r="I361" s="676"/>
      <c r="J361" s="676"/>
      <c r="K361" s="676"/>
      <c r="L361" s="676"/>
      <c r="M361" s="676"/>
      <c r="N361" s="676"/>
      <c r="O361" s="676"/>
      <c r="P361" s="676"/>
      <c r="Q361" s="676"/>
    </row>
    <row r="362" spans="1:17" s="932" customFormat="1" x14ac:dyDescent="0.15">
      <c r="A362" s="676"/>
      <c r="B362" s="680"/>
      <c r="C362" s="1742"/>
      <c r="D362" s="1731"/>
      <c r="E362" s="1731"/>
      <c r="F362" s="1731"/>
      <c r="G362" s="123"/>
      <c r="H362" s="123"/>
      <c r="I362" s="676"/>
      <c r="J362" s="676"/>
      <c r="K362" s="676"/>
      <c r="L362" s="676"/>
      <c r="M362" s="676"/>
      <c r="N362" s="676"/>
      <c r="O362" s="676"/>
      <c r="P362" s="676"/>
      <c r="Q362" s="676"/>
    </row>
    <row r="363" spans="1:17" s="932" customFormat="1" x14ac:dyDescent="0.15">
      <c r="A363" s="676"/>
      <c r="B363" s="680"/>
      <c r="C363" s="1742"/>
      <c r="D363" s="1731"/>
      <c r="E363" s="1731"/>
      <c r="F363" s="1731"/>
      <c r="G363" s="123"/>
      <c r="H363" s="123"/>
      <c r="I363" s="676"/>
      <c r="J363" s="676"/>
      <c r="K363" s="676"/>
      <c r="L363" s="676"/>
      <c r="M363" s="676"/>
      <c r="N363" s="676"/>
      <c r="O363" s="676"/>
      <c r="P363" s="676"/>
      <c r="Q363" s="676"/>
    </row>
    <row r="364" spans="1:17" s="932" customFormat="1" x14ac:dyDescent="0.15">
      <c r="A364" s="676"/>
      <c r="B364" s="676"/>
      <c r="C364" s="676"/>
      <c r="D364" s="676"/>
      <c r="E364" s="676"/>
      <c r="F364" s="676"/>
      <c r="G364" s="683"/>
      <c r="H364" s="683"/>
      <c r="I364" s="676"/>
      <c r="J364" s="676"/>
      <c r="K364" s="676"/>
      <c r="L364" s="676"/>
      <c r="M364" s="676"/>
      <c r="N364" s="676"/>
      <c r="O364" s="676"/>
      <c r="P364" s="676"/>
      <c r="Q364" s="676"/>
    </row>
    <row r="365" spans="1:17" s="932" customFormat="1" x14ac:dyDescent="0.15">
      <c r="A365" s="676" t="s">
        <v>322</v>
      </c>
      <c r="B365" s="1731"/>
      <c r="C365" s="1731"/>
      <c r="D365" s="1731"/>
      <c r="E365" s="1731"/>
      <c r="F365" s="1731"/>
      <c r="G365" s="1731"/>
      <c r="H365" s="1731"/>
      <c r="I365" s="1731"/>
      <c r="J365" s="1731"/>
      <c r="K365" s="1731"/>
      <c r="L365" s="676"/>
      <c r="M365" s="676"/>
      <c r="N365" s="676"/>
      <c r="O365" s="676"/>
      <c r="P365" s="676"/>
      <c r="Q365" s="676"/>
    </row>
    <row r="366" spans="1:17" s="932" customFormat="1" x14ac:dyDescent="0.15">
      <c r="A366" s="676"/>
      <c r="B366" s="1775"/>
      <c r="C366" s="1775"/>
      <c r="D366" s="1775"/>
      <c r="E366" s="1775"/>
      <c r="F366" s="1775"/>
      <c r="G366" s="1775"/>
      <c r="H366" s="1775"/>
      <c r="I366" s="1775"/>
      <c r="J366" s="1775"/>
      <c r="K366" s="1775"/>
      <c r="L366" s="676"/>
      <c r="M366" s="676"/>
      <c r="N366" s="676"/>
      <c r="O366" s="676"/>
      <c r="P366" s="676"/>
      <c r="Q366" s="676"/>
    </row>
    <row r="367" spans="1:17" s="932" customFormat="1" x14ac:dyDescent="0.15">
      <c r="A367" s="676"/>
      <c r="B367" s="1731"/>
      <c r="C367" s="1731"/>
      <c r="D367" s="1731"/>
      <c r="E367" s="1731"/>
      <c r="F367" s="1731"/>
      <c r="G367" s="1731"/>
      <c r="H367" s="1731"/>
      <c r="I367" s="1731"/>
      <c r="J367" s="1731"/>
      <c r="K367" s="1731"/>
      <c r="L367" s="676"/>
      <c r="M367" s="676"/>
      <c r="N367" s="676"/>
      <c r="O367" s="676"/>
      <c r="P367" s="676"/>
      <c r="Q367" s="676"/>
    </row>
    <row r="368" spans="1:17" s="932" customFormat="1" x14ac:dyDescent="0.15">
      <c r="A368" s="676"/>
      <c r="B368" s="1775"/>
      <c r="C368" s="1775"/>
      <c r="D368" s="1775"/>
      <c r="E368" s="1775"/>
      <c r="F368" s="1775"/>
      <c r="G368" s="1775"/>
      <c r="H368" s="1775"/>
      <c r="I368" s="1775"/>
      <c r="J368" s="1775"/>
      <c r="K368" s="1775"/>
      <c r="L368" s="676"/>
      <c r="M368" s="676"/>
      <c r="N368" s="676"/>
      <c r="O368" s="676"/>
      <c r="P368" s="676"/>
      <c r="Q368" s="676"/>
    </row>
    <row r="369" spans="1:17" s="932" customFormat="1" x14ac:dyDescent="0.15">
      <c r="A369" s="676"/>
      <c r="B369" s="1775"/>
      <c r="C369" s="1731"/>
      <c r="D369" s="1731"/>
      <c r="E369" s="1731"/>
      <c r="F369" s="676"/>
      <c r="G369" s="683"/>
      <c r="H369" s="683"/>
      <c r="I369" s="676"/>
      <c r="J369" s="676"/>
      <c r="K369" s="676"/>
      <c r="L369" s="676"/>
      <c r="M369" s="676"/>
      <c r="N369" s="676"/>
      <c r="O369" s="676"/>
      <c r="P369" s="676"/>
      <c r="Q369" s="676"/>
    </row>
    <row r="370" spans="1:17" s="932" customFormat="1" x14ac:dyDescent="0.15">
      <c r="A370" s="676"/>
      <c r="B370" s="1731"/>
      <c r="C370" s="1731"/>
      <c r="D370" s="1731"/>
      <c r="E370" s="1731"/>
      <c r="F370" s="1731"/>
      <c r="G370" s="1731"/>
      <c r="H370" s="1731"/>
      <c r="I370" s="1731"/>
      <c r="J370" s="1731"/>
      <c r="K370" s="1731"/>
      <c r="L370" s="1731"/>
      <c r="M370" s="1731"/>
      <c r="N370" s="1731"/>
      <c r="O370" s="1731"/>
      <c r="P370" s="1731"/>
      <c r="Q370" s="1731"/>
    </row>
    <row r="371" spans="1:17" x14ac:dyDescent="0.15">
      <c r="B371" s="510"/>
      <c r="C371" s="510"/>
      <c r="D371" s="507"/>
      <c r="E371" s="507"/>
      <c r="F371" s="507"/>
      <c r="G371" s="123"/>
      <c r="H371" s="123"/>
    </row>
    <row r="372" spans="1:17" x14ac:dyDescent="0.15">
      <c r="A372" s="507"/>
      <c r="B372" s="1775"/>
      <c r="C372" s="1731"/>
      <c r="D372" s="1731"/>
      <c r="E372" s="1731"/>
      <c r="F372" s="1738"/>
      <c r="G372" s="1738"/>
      <c r="H372" s="1738"/>
      <c r="I372" s="1738"/>
      <c r="J372" s="1738"/>
      <c r="K372" s="1738"/>
      <c r="L372" s="1738"/>
      <c r="M372" s="1738"/>
      <c r="N372" s="1738"/>
      <c r="O372" s="1738"/>
      <c r="P372" s="1738"/>
      <c r="Q372" s="1738"/>
    </row>
    <row r="373" spans="1:17" x14ac:dyDescent="0.15">
      <c r="A373" s="507"/>
      <c r="B373" s="1775"/>
      <c r="C373" s="1731"/>
      <c r="D373" s="1731"/>
      <c r="E373" s="1731"/>
      <c r="F373" s="1738"/>
      <c r="G373" s="1738"/>
      <c r="H373" s="1738"/>
      <c r="I373" s="1738"/>
      <c r="J373" s="1738"/>
      <c r="K373" s="1738"/>
      <c r="L373" s="1738"/>
      <c r="M373" s="1738"/>
      <c r="N373" s="1738"/>
      <c r="O373" s="1738"/>
      <c r="P373" s="1738"/>
      <c r="Q373" s="1738"/>
    </row>
    <row r="374" spans="1:17" x14ac:dyDescent="0.15">
      <c r="A374" s="507"/>
      <c r="B374" s="1775"/>
      <c r="C374" s="1731"/>
      <c r="D374" s="1731"/>
      <c r="E374" s="1731"/>
      <c r="F374" s="1738"/>
      <c r="G374" s="1738"/>
      <c r="H374" s="1738"/>
      <c r="I374" s="1738"/>
      <c r="J374" s="1738"/>
      <c r="K374" s="1738"/>
      <c r="L374" s="1738"/>
      <c r="M374" s="1738"/>
      <c r="N374" s="1738"/>
      <c r="O374" s="1738"/>
      <c r="P374" s="1738"/>
      <c r="Q374" s="1738"/>
    </row>
    <row r="375" spans="1:17" x14ac:dyDescent="0.15">
      <c r="A375" s="507"/>
      <c r="B375" s="1775"/>
      <c r="C375" s="1731"/>
      <c r="D375" s="1731"/>
      <c r="E375" s="1731"/>
      <c r="F375" s="1738"/>
      <c r="G375" s="1738"/>
      <c r="H375" s="1738"/>
      <c r="I375" s="1738"/>
      <c r="J375" s="1738"/>
      <c r="K375" s="1738"/>
      <c r="L375" s="1738"/>
      <c r="M375" s="1738"/>
      <c r="N375" s="1738"/>
      <c r="O375" s="1738"/>
      <c r="P375" s="1738"/>
      <c r="Q375" s="1738"/>
    </row>
    <row r="376" spans="1:17" x14ac:dyDescent="0.15">
      <c r="A376" s="507"/>
      <c r="B376" s="1731"/>
      <c r="C376" s="1731"/>
      <c r="D376" s="1731"/>
      <c r="E376" s="1731"/>
      <c r="F376" s="1731"/>
      <c r="G376" s="1731"/>
      <c r="H376" s="1731"/>
      <c r="I376" s="1731"/>
      <c r="J376" s="1731"/>
      <c r="K376" s="1731"/>
      <c r="L376" s="1731"/>
      <c r="M376" s="1731"/>
      <c r="N376" s="1731"/>
      <c r="O376" s="1731"/>
      <c r="P376" s="1731"/>
      <c r="Q376" s="1731"/>
    </row>
    <row r="377" spans="1:17" x14ac:dyDescent="0.15">
      <c r="A377" s="507"/>
      <c r="B377" s="507"/>
      <c r="C377" s="507"/>
      <c r="D377" s="507"/>
      <c r="E377" s="507"/>
      <c r="F377" s="507"/>
      <c r="G377" s="526"/>
      <c r="H377" s="526"/>
      <c r="I377" s="507"/>
      <c r="J377" s="507"/>
      <c r="K377" s="507"/>
      <c r="L377" s="507"/>
      <c r="M377" s="507"/>
      <c r="N377" s="507"/>
      <c r="O377" s="507"/>
      <c r="P377" s="507"/>
      <c r="Q377" s="507"/>
    </row>
    <row r="378" spans="1:17" x14ac:dyDescent="0.15">
      <c r="A378" s="507"/>
      <c r="B378" s="507"/>
      <c r="C378" s="507"/>
      <c r="D378" s="507"/>
      <c r="E378" s="507"/>
      <c r="F378" s="507"/>
      <c r="G378" s="526"/>
      <c r="H378" s="526"/>
      <c r="I378" s="507"/>
      <c r="J378" s="507"/>
      <c r="K378" s="507"/>
      <c r="L378" s="507"/>
      <c r="M378" s="507"/>
      <c r="N378" s="507"/>
      <c r="O378" s="507"/>
      <c r="P378" s="507"/>
      <c r="Q378" s="507"/>
    </row>
    <row r="379" spans="1:17" x14ac:dyDescent="0.15">
      <c r="A379" s="507"/>
      <c r="B379" s="507"/>
      <c r="C379" s="507"/>
      <c r="D379" s="507"/>
      <c r="E379" s="507"/>
      <c r="F379" s="507"/>
      <c r="G379" s="526"/>
      <c r="H379" s="526"/>
      <c r="I379" s="507"/>
      <c r="J379" s="507"/>
      <c r="K379" s="507"/>
      <c r="L379" s="507"/>
      <c r="M379" s="507"/>
      <c r="N379" s="507"/>
      <c r="O379" s="507"/>
      <c r="P379" s="507"/>
      <c r="Q379" s="507"/>
    </row>
    <row r="380" spans="1:17" x14ac:dyDescent="0.15">
      <c r="A380" s="507"/>
      <c r="B380" s="507"/>
      <c r="C380" s="507"/>
      <c r="D380" s="507"/>
      <c r="E380" s="507"/>
      <c r="F380" s="507"/>
      <c r="G380" s="526"/>
      <c r="H380" s="526"/>
      <c r="I380" s="507"/>
      <c r="J380" s="507"/>
      <c r="K380" s="507"/>
      <c r="L380" s="507"/>
      <c r="M380" s="507"/>
      <c r="N380" s="507"/>
      <c r="O380" s="507"/>
      <c r="P380" s="507"/>
      <c r="Q380" s="507"/>
    </row>
    <row r="381" spans="1:17" x14ac:dyDescent="0.15">
      <c r="G381" s="526"/>
      <c r="H381" s="526"/>
    </row>
    <row r="382" spans="1:17" x14ac:dyDescent="0.15">
      <c r="G382" s="526"/>
      <c r="H382" s="526"/>
    </row>
    <row r="383" spans="1:17" x14ac:dyDescent="0.15">
      <c r="G383" s="526"/>
      <c r="H383" s="526"/>
    </row>
    <row r="384" spans="1:17" x14ac:dyDescent="0.15">
      <c r="G384" s="526"/>
      <c r="H384" s="526"/>
    </row>
    <row r="385" spans="7:8" x14ac:dyDescent="0.15">
      <c r="G385" s="526"/>
      <c r="H385" s="526"/>
    </row>
  </sheetData>
  <mergeCells count="287">
    <mergeCell ref="B369:E369"/>
    <mergeCell ref="B370:Q370"/>
    <mergeCell ref="B320:F320"/>
    <mergeCell ref="C331:F331"/>
    <mergeCell ref="B366:K366"/>
    <mergeCell ref="B365:K365"/>
    <mergeCell ref="B367:K367"/>
    <mergeCell ref="B368:K368"/>
    <mergeCell ref="C355:F355"/>
    <mergeCell ref="B358:F358"/>
    <mergeCell ref="C359:F359"/>
    <mergeCell ref="C360:F360"/>
    <mergeCell ref="C362:F362"/>
    <mergeCell ref="C363:F363"/>
    <mergeCell ref="C345:F345"/>
    <mergeCell ref="C346:F346"/>
    <mergeCell ref="B348:F348"/>
    <mergeCell ref="C349:F349"/>
    <mergeCell ref="C350:F350"/>
    <mergeCell ref="C351:F351"/>
    <mergeCell ref="C352:F352"/>
    <mergeCell ref="C353:F353"/>
    <mergeCell ref="C354:F354"/>
    <mergeCell ref="C333:F333"/>
    <mergeCell ref="B343:F343"/>
    <mergeCell ref="C344:F344"/>
    <mergeCell ref="B322:F322"/>
    <mergeCell ref="B323:F323"/>
    <mergeCell ref="B324:F324"/>
    <mergeCell ref="B326:F326"/>
    <mergeCell ref="C327:F327"/>
    <mergeCell ref="C328:F328"/>
    <mergeCell ref="C329:F329"/>
    <mergeCell ref="C330:F330"/>
    <mergeCell ref="C332:F332"/>
    <mergeCell ref="D265:I265"/>
    <mergeCell ref="B267:I267"/>
    <mergeCell ref="B268:I268"/>
    <mergeCell ref="C273:F273"/>
    <mergeCell ref="C275:F275"/>
    <mergeCell ref="C277:F277"/>
    <mergeCell ref="C280:F280"/>
    <mergeCell ref="C281:F281"/>
    <mergeCell ref="B284:F284"/>
    <mergeCell ref="C274:F274"/>
    <mergeCell ref="C276:F276"/>
    <mergeCell ref="B279:F279"/>
    <mergeCell ref="D251:H251"/>
    <mergeCell ref="B255:G255"/>
    <mergeCell ref="C256:G256"/>
    <mergeCell ref="C257:G257"/>
    <mergeCell ref="C258:G258"/>
    <mergeCell ref="C259:G259"/>
    <mergeCell ref="C260:G260"/>
    <mergeCell ref="C261:G261"/>
    <mergeCell ref="C262:G262"/>
    <mergeCell ref="C221:G221"/>
    <mergeCell ref="C222:G222"/>
    <mergeCell ref="C223:G223"/>
    <mergeCell ref="C226:G226"/>
    <mergeCell ref="C227:G227"/>
    <mergeCell ref="B230:G230"/>
    <mergeCell ref="B236:G236"/>
    <mergeCell ref="C246:E246"/>
    <mergeCell ref="G246:J246"/>
    <mergeCell ref="C231:G231"/>
    <mergeCell ref="C232:G232"/>
    <mergeCell ref="C233:G233"/>
    <mergeCell ref="C234:G234"/>
    <mergeCell ref="C237:G237"/>
    <mergeCell ref="C238:G238"/>
    <mergeCell ref="B240:I240"/>
    <mergeCell ref="E244:H244"/>
    <mergeCell ref="C208:G208"/>
    <mergeCell ref="C209:G209"/>
    <mergeCell ref="C212:G212"/>
    <mergeCell ref="C213:G213"/>
    <mergeCell ref="C214:G214"/>
    <mergeCell ref="C217:G217"/>
    <mergeCell ref="C218:G218"/>
    <mergeCell ref="C219:G219"/>
    <mergeCell ref="C220:G220"/>
    <mergeCell ref="C194:G194"/>
    <mergeCell ref="C195:G195"/>
    <mergeCell ref="C193:G193"/>
    <mergeCell ref="C198:G198"/>
    <mergeCell ref="C199:G199"/>
    <mergeCell ref="C200:G200"/>
    <mergeCell ref="C204:G204"/>
    <mergeCell ref="C205:G205"/>
    <mergeCell ref="C207:G207"/>
    <mergeCell ref="B62:G62"/>
    <mergeCell ref="B63:G63"/>
    <mergeCell ref="B64:G64"/>
    <mergeCell ref="B65:G65"/>
    <mergeCell ref="B66:G66"/>
    <mergeCell ref="B67:G67"/>
    <mergeCell ref="B68:G68"/>
    <mergeCell ref="B87:G87"/>
    <mergeCell ref="B88:G88"/>
    <mergeCell ref="C77:F77"/>
    <mergeCell ref="C78:F78"/>
    <mergeCell ref="B85:D85"/>
    <mergeCell ref="A30:C30"/>
    <mergeCell ref="B33:G33"/>
    <mergeCell ref="B34:G34"/>
    <mergeCell ref="B35:G35"/>
    <mergeCell ref="B36:G36"/>
    <mergeCell ref="B37:G37"/>
    <mergeCell ref="B40:G40"/>
    <mergeCell ref="B41:G41"/>
    <mergeCell ref="B42:G42"/>
    <mergeCell ref="B39:G39"/>
    <mergeCell ref="B32:G32"/>
    <mergeCell ref="C19:G19"/>
    <mergeCell ref="C21:G21"/>
    <mergeCell ref="C22:G22"/>
    <mergeCell ref="C24:G24"/>
    <mergeCell ref="C25:G25"/>
    <mergeCell ref="C26:G26"/>
    <mergeCell ref="C27:G27"/>
    <mergeCell ref="C6:G6"/>
    <mergeCell ref="C7:G7"/>
    <mergeCell ref="C8:G8"/>
    <mergeCell ref="C9:G9"/>
    <mergeCell ref="C10:G10"/>
    <mergeCell ref="C11:G11"/>
    <mergeCell ref="C14:G14"/>
    <mergeCell ref="C15:G15"/>
    <mergeCell ref="C16:G16"/>
    <mergeCell ref="B376:Q376"/>
    <mergeCell ref="B372:Q372"/>
    <mergeCell ref="B373:Q373"/>
    <mergeCell ref="B374:Q374"/>
    <mergeCell ref="B375:Q375"/>
    <mergeCell ref="C312:F312"/>
    <mergeCell ref="B305:F305"/>
    <mergeCell ref="B304:E304"/>
    <mergeCell ref="B306:F306"/>
    <mergeCell ref="B309:E309"/>
    <mergeCell ref="B310:F310"/>
    <mergeCell ref="B311:F311"/>
    <mergeCell ref="B315:F315"/>
    <mergeCell ref="B316:F316"/>
    <mergeCell ref="B317:F317"/>
    <mergeCell ref="B318:F318"/>
    <mergeCell ref="B319:F319"/>
    <mergeCell ref="B321:F321"/>
    <mergeCell ref="B335:F335"/>
    <mergeCell ref="C336:F336"/>
    <mergeCell ref="C337:F337"/>
    <mergeCell ref="C338:F338"/>
    <mergeCell ref="C339:F339"/>
    <mergeCell ref="C340:F340"/>
    <mergeCell ref="C290:F290"/>
    <mergeCell ref="C294:F294"/>
    <mergeCell ref="B288:F288"/>
    <mergeCell ref="C291:F291"/>
    <mergeCell ref="C292:F292"/>
    <mergeCell ref="B299:E299"/>
    <mergeCell ref="B301:F301"/>
    <mergeCell ref="C285:F285"/>
    <mergeCell ref="C286:F286"/>
    <mergeCell ref="C295:F295"/>
    <mergeCell ref="C296:F296"/>
    <mergeCell ref="B300:F300"/>
    <mergeCell ref="C289:F289"/>
    <mergeCell ref="B176:F176"/>
    <mergeCell ref="C177:F177"/>
    <mergeCell ref="C178:F178"/>
    <mergeCell ref="B180:M180"/>
    <mergeCell ref="B272:F272"/>
    <mergeCell ref="C169:F169"/>
    <mergeCell ref="C170:F170"/>
    <mergeCell ref="C171:F171"/>
    <mergeCell ref="C172:F172"/>
    <mergeCell ref="C173:F173"/>
    <mergeCell ref="C174:F174"/>
    <mergeCell ref="B184:G184"/>
    <mergeCell ref="B192:G192"/>
    <mergeCell ref="B197:G197"/>
    <mergeCell ref="B202:G202"/>
    <mergeCell ref="B211:G211"/>
    <mergeCell ref="B216:G216"/>
    <mergeCell ref="B225:G225"/>
    <mergeCell ref="C185:G185"/>
    <mergeCell ref="C186:G186"/>
    <mergeCell ref="C187:G187"/>
    <mergeCell ref="C188:G188"/>
    <mergeCell ref="C189:G189"/>
    <mergeCell ref="C190:G190"/>
    <mergeCell ref="C161:F161"/>
    <mergeCell ref="C162:F162"/>
    <mergeCell ref="B165:F165"/>
    <mergeCell ref="C166:F166"/>
    <mergeCell ref="C167:F167"/>
    <mergeCell ref="C168:F168"/>
    <mergeCell ref="C154:F154"/>
    <mergeCell ref="C155:F155"/>
    <mergeCell ref="C156:F156"/>
    <mergeCell ref="C157:F157"/>
    <mergeCell ref="C159:F159"/>
    <mergeCell ref="C160:F160"/>
    <mergeCell ref="C158:F158"/>
    <mergeCell ref="C147:F147"/>
    <mergeCell ref="C148:F148"/>
    <mergeCell ref="C149:F149"/>
    <mergeCell ref="C150:F150"/>
    <mergeCell ref="B152:F152"/>
    <mergeCell ref="C153:F153"/>
    <mergeCell ref="B141:F141"/>
    <mergeCell ref="C142:F142"/>
    <mergeCell ref="C143:F143"/>
    <mergeCell ref="C144:F144"/>
    <mergeCell ref="C145:F145"/>
    <mergeCell ref="C146:F146"/>
    <mergeCell ref="B131:F131"/>
    <mergeCell ref="B132:F132"/>
    <mergeCell ref="B133:F133"/>
    <mergeCell ref="C136:F136"/>
    <mergeCell ref="C137:F137"/>
    <mergeCell ref="C138:F138"/>
    <mergeCell ref="B121:E121"/>
    <mergeCell ref="B126:G126"/>
    <mergeCell ref="B127:F127"/>
    <mergeCell ref="B128:F128"/>
    <mergeCell ref="B129:F129"/>
    <mergeCell ref="B115:E115"/>
    <mergeCell ref="B116:E116"/>
    <mergeCell ref="B117:E117"/>
    <mergeCell ref="B118:E118"/>
    <mergeCell ref="B119:E119"/>
    <mergeCell ref="B120:E120"/>
    <mergeCell ref="B109:E109"/>
    <mergeCell ref="B110:E110"/>
    <mergeCell ref="B111:E111"/>
    <mergeCell ref="B112:E112"/>
    <mergeCell ref="B113:E113"/>
    <mergeCell ref="B114:E114"/>
    <mergeCell ref="L102:M102"/>
    <mergeCell ref="B104:E104"/>
    <mergeCell ref="B105:E105"/>
    <mergeCell ref="B106:E106"/>
    <mergeCell ref="B107:E107"/>
    <mergeCell ref="B108:E108"/>
    <mergeCell ref="C97:F97"/>
    <mergeCell ref="C98:F98"/>
    <mergeCell ref="H101:I101"/>
    <mergeCell ref="J101:K101"/>
    <mergeCell ref="F102:G102"/>
    <mergeCell ref="H102:I102"/>
    <mergeCell ref="J102:K102"/>
    <mergeCell ref="B90:G90"/>
    <mergeCell ref="B91:E91"/>
    <mergeCell ref="B92:E92"/>
    <mergeCell ref="B93:E93"/>
    <mergeCell ref="B95:D95"/>
    <mergeCell ref="B70:G70"/>
    <mergeCell ref="B71:E71"/>
    <mergeCell ref="B72:E72"/>
    <mergeCell ref="B73:E73"/>
    <mergeCell ref="B75:D75"/>
    <mergeCell ref="B89:G89"/>
    <mergeCell ref="A1:F1"/>
    <mergeCell ref="B5:G5"/>
    <mergeCell ref="B13:G13"/>
    <mergeCell ref="C20:G20"/>
    <mergeCell ref="C23:G23"/>
    <mergeCell ref="B57:G57"/>
    <mergeCell ref="B61:G61"/>
    <mergeCell ref="B48:G48"/>
    <mergeCell ref="B53:G53"/>
    <mergeCell ref="B43:G43"/>
    <mergeCell ref="B44:G44"/>
    <mergeCell ref="B45:G45"/>
    <mergeCell ref="B46:G46"/>
    <mergeCell ref="B49:G49"/>
    <mergeCell ref="B50:G50"/>
    <mergeCell ref="B51:G51"/>
    <mergeCell ref="B54:G54"/>
    <mergeCell ref="B55:G55"/>
    <mergeCell ref="B58:G58"/>
    <mergeCell ref="B59:G59"/>
    <mergeCell ref="C28:G28"/>
    <mergeCell ref="C29:G29"/>
    <mergeCell ref="C17:G17"/>
    <mergeCell ref="C18:G18"/>
  </mergeCells>
  <phoneticPr fontId="64" type="noConversion"/>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zoomScale="150" zoomScaleNormal="150" zoomScalePageLayoutView="125" workbookViewId="0">
      <selection sqref="A1:G1"/>
    </sheetView>
  </sheetViews>
  <sheetFormatPr baseColWidth="10" defaultColWidth="8.83203125" defaultRowHeight="13" x14ac:dyDescent="0.15"/>
  <cols>
    <col min="1" max="3" width="8.83203125" style="357"/>
    <col min="4" max="4" width="9.5" style="357" bestFit="1" customWidth="1"/>
    <col min="5" max="5" width="12.1640625" style="357" customWidth="1"/>
    <col min="6" max="6" width="11.83203125" style="357" bestFit="1" customWidth="1"/>
    <col min="7" max="7" width="13" style="357" bestFit="1" customWidth="1"/>
    <col min="8" max="8" width="12.5" style="357" bestFit="1" customWidth="1"/>
    <col min="9" max="9" width="12.1640625" style="357" customWidth="1"/>
    <col min="10" max="10" width="10.6640625" style="357" bestFit="1" customWidth="1"/>
    <col min="11" max="11" width="12.5" style="357" customWidth="1"/>
    <col min="12" max="12" width="10.83203125" style="357" bestFit="1" customWidth="1"/>
    <col min="13" max="16384" width="8.83203125" style="357"/>
  </cols>
  <sheetData>
    <row r="1" spans="1:11" x14ac:dyDescent="0.15">
      <c r="A1" s="1732" t="s">
        <v>2081</v>
      </c>
      <c r="B1" s="1732"/>
      <c r="C1" s="1732"/>
      <c r="D1" s="1732"/>
      <c r="E1" s="1732"/>
      <c r="F1" s="1732"/>
      <c r="G1" s="1732"/>
      <c r="H1" s="591"/>
      <c r="I1" s="591"/>
      <c r="J1" s="591"/>
      <c r="K1" s="591"/>
    </row>
    <row r="2" spans="1:11" x14ac:dyDescent="0.15">
      <c r="A2" s="529"/>
      <c r="B2" s="507"/>
      <c r="C2" s="507"/>
      <c r="D2" s="507"/>
      <c r="E2" s="591"/>
      <c r="F2" s="591"/>
      <c r="G2" s="591"/>
      <c r="H2" s="591"/>
      <c r="I2" s="591"/>
      <c r="J2" s="591"/>
      <c r="K2" s="591"/>
    </row>
    <row r="3" spans="1:11" x14ac:dyDescent="0.15">
      <c r="A3" s="1733" t="s">
        <v>1414</v>
      </c>
      <c r="B3" s="1732"/>
      <c r="C3" s="1000"/>
      <c r="D3" s="507"/>
      <c r="E3" s="591"/>
      <c r="F3" s="591"/>
      <c r="G3" s="591"/>
      <c r="H3" s="591"/>
      <c r="I3" s="591"/>
      <c r="J3" s="591"/>
      <c r="K3" s="591"/>
    </row>
    <row r="5" spans="1:11" x14ac:dyDescent="0.15">
      <c r="A5" s="529" t="s">
        <v>250</v>
      </c>
      <c r="B5" s="1864" t="s">
        <v>1415</v>
      </c>
      <c r="C5" s="1864"/>
      <c r="D5" s="230"/>
      <c r="E5" s="1866" t="s">
        <v>30</v>
      </c>
      <c r="F5" s="230"/>
      <c r="G5" s="1863"/>
      <c r="H5" s="1863"/>
      <c r="I5" s="1863"/>
      <c r="J5" s="591"/>
      <c r="K5" s="591"/>
    </row>
    <row r="6" spans="1:11" x14ac:dyDescent="0.15">
      <c r="A6" s="529"/>
      <c r="B6" s="1864"/>
      <c r="C6" s="1864"/>
      <c r="D6" s="583"/>
      <c r="E6" s="1866"/>
      <c r="F6" s="583"/>
      <c r="G6" s="1863"/>
      <c r="H6" s="1863"/>
      <c r="I6" s="1863"/>
      <c r="J6" s="591"/>
      <c r="K6" s="591"/>
    </row>
    <row r="8" spans="1:11" x14ac:dyDescent="0.15">
      <c r="A8" s="529"/>
      <c r="B8" s="1864" t="s">
        <v>1416</v>
      </c>
      <c r="C8" s="1864"/>
      <c r="D8" s="588"/>
      <c r="E8" s="1866" t="s">
        <v>30</v>
      </c>
      <c r="F8" s="588"/>
      <c r="G8" s="1863"/>
      <c r="H8" s="1863"/>
      <c r="I8" s="1863"/>
      <c r="J8" s="591"/>
      <c r="K8" s="591"/>
    </row>
    <row r="9" spans="1:11" x14ac:dyDescent="0.15">
      <c r="A9" s="529"/>
      <c r="B9" s="1864"/>
      <c r="C9" s="1864"/>
      <c r="D9" s="580"/>
      <c r="E9" s="1866"/>
      <c r="F9" s="580"/>
      <c r="G9" s="1863"/>
      <c r="H9" s="1863"/>
      <c r="I9" s="1863"/>
      <c r="J9" s="507"/>
      <c r="K9" s="591"/>
    </row>
    <row r="14" spans="1:11" x14ac:dyDescent="0.15">
      <c r="A14" s="529" t="s">
        <v>293</v>
      </c>
      <c r="B14" s="1731" t="s">
        <v>589</v>
      </c>
      <c r="C14" s="1731"/>
      <c r="D14" s="1731"/>
      <c r="E14" s="1731"/>
      <c r="F14" s="1731"/>
      <c r="G14" s="591"/>
      <c r="H14" s="591"/>
      <c r="I14" s="591"/>
      <c r="J14" s="591"/>
      <c r="K14" s="591"/>
    </row>
    <row r="16" spans="1:11" x14ac:dyDescent="0.15">
      <c r="A16" s="529"/>
      <c r="B16" s="1867"/>
      <c r="C16" s="1867"/>
      <c r="D16" s="1867"/>
      <c r="E16" s="1867"/>
      <c r="F16" s="1867"/>
      <c r="G16" s="1867"/>
      <c r="H16" s="591"/>
      <c r="I16" s="591"/>
      <c r="J16" s="591"/>
      <c r="K16" s="591"/>
    </row>
    <row r="17" spans="1:11" x14ac:dyDescent="0.15">
      <c r="A17" s="529"/>
      <c r="B17" s="1867"/>
      <c r="C17" s="1867"/>
      <c r="D17" s="1867"/>
      <c r="E17" s="1867"/>
      <c r="F17" s="1867"/>
      <c r="G17" s="1867"/>
      <c r="H17" s="591"/>
      <c r="I17" s="591"/>
      <c r="J17" s="591"/>
      <c r="K17" s="591"/>
    </row>
    <row r="20" spans="1:11" x14ac:dyDescent="0.15">
      <c r="A20" s="529" t="s">
        <v>298</v>
      </c>
      <c r="B20" s="1770" t="s">
        <v>590</v>
      </c>
      <c r="C20" s="1770"/>
      <c r="D20" s="33"/>
      <c r="E20" s="507"/>
      <c r="F20" s="104"/>
      <c r="G20" s="591"/>
      <c r="H20" s="591"/>
      <c r="I20" s="591"/>
      <c r="J20" s="591"/>
      <c r="K20" s="591"/>
    </row>
    <row r="21" spans="1:11" x14ac:dyDescent="0.15">
      <c r="A21" s="529"/>
      <c r="B21" s="1770" t="s">
        <v>591</v>
      </c>
      <c r="C21" s="1770"/>
      <c r="D21" s="33"/>
      <c r="E21" s="507"/>
      <c r="F21" s="104"/>
      <c r="G21" s="591"/>
      <c r="H21" s="591"/>
      <c r="I21" s="591"/>
      <c r="J21" s="591"/>
      <c r="K21" s="591"/>
    </row>
    <row r="22" spans="1:11" x14ac:dyDescent="0.15">
      <c r="A22" s="529"/>
      <c r="B22" s="1770" t="s">
        <v>592</v>
      </c>
      <c r="C22" s="1770"/>
      <c r="D22" s="33"/>
      <c r="E22" s="507"/>
      <c r="F22" s="104"/>
      <c r="G22" s="591"/>
      <c r="H22" s="591"/>
      <c r="I22" s="591"/>
      <c r="J22" s="591"/>
      <c r="K22" s="591"/>
    </row>
    <row r="23" spans="1:11" x14ac:dyDescent="0.15">
      <c r="A23" s="529"/>
      <c r="B23" s="1770" t="s">
        <v>593</v>
      </c>
      <c r="C23" s="1770"/>
      <c r="D23" s="33"/>
      <c r="E23" s="507"/>
      <c r="F23" s="104"/>
      <c r="G23" s="591"/>
      <c r="H23" s="591"/>
      <c r="I23" s="591"/>
      <c r="J23" s="591"/>
      <c r="K23" s="591"/>
    </row>
    <row r="24" spans="1:11" x14ac:dyDescent="0.15">
      <c r="A24" s="529"/>
      <c r="B24" s="1770" t="s">
        <v>594</v>
      </c>
      <c r="C24" s="1770"/>
      <c r="D24" s="231"/>
      <c r="E24" s="507"/>
      <c r="F24" s="162"/>
      <c r="G24" s="591"/>
      <c r="H24" s="591"/>
      <c r="I24" s="591"/>
      <c r="J24" s="591"/>
      <c r="K24" s="591"/>
    </row>
    <row r="25" spans="1:11" ht="14" thickBot="1" x14ac:dyDescent="0.2">
      <c r="A25" s="529"/>
      <c r="B25" s="1865" t="s">
        <v>132</v>
      </c>
      <c r="C25" s="1731"/>
      <c r="D25" s="33"/>
      <c r="E25" s="507"/>
      <c r="F25" s="232"/>
      <c r="G25" s="591"/>
      <c r="H25" s="591"/>
      <c r="I25" s="591"/>
      <c r="J25" s="591"/>
    </row>
    <row r="26" spans="1:11" ht="14" thickTop="1" x14ac:dyDescent="0.15">
      <c r="A26" s="529"/>
      <c r="B26" s="564"/>
      <c r="C26" s="507"/>
      <c r="D26" s="33"/>
      <c r="E26" s="507"/>
      <c r="F26" s="192"/>
      <c r="G26" s="591"/>
      <c r="H26" s="591"/>
      <c r="I26" s="591"/>
      <c r="J26" s="591"/>
    </row>
    <row r="28" spans="1:11" x14ac:dyDescent="0.15">
      <c r="A28" s="1733" t="s">
        <v>1417</v>
      </c>
      <c r="B28" s="1732"/>
      <c r="C28" s="1025"/>
      <c r="D28" s="591"/>
      <c r="E28" s="591"/>
      <c r="F28" s="591"/>
      <c r="G28" s="591"/>
      <c r="H28" s="591"/>
      <c r="I28" s="591"/>
      <c r="J28" s="591"/>
      <c r="K28" s="591"/>
    </row>
    <row r="30" spans="1:11" x14ac:dyDescent="0.15">
      <c r="A30" s="529" t="s">
        <v>250</v>
      </c>
      <c r="B30" s="1780" t="s">
        <v>595</v>
      </c>
      <c r="C30" s="1731"/>
      <c r="D30" s="591"/>
      <c r="E30" s="591"/>
      <c r="F30" s="591"/>
      <c r="G30" s="591"/>
      <c r="H30" s="591"/>
      <c r="I30" s="591"/>
    </row>
    <row r="31" spans="1:11" ht="15" customHeight="1" x14ac:dyDescent="0.15">
      <c r="A31" s="529"/>
      <c r="B31" s="591"/>
      <c r="C31" s="591"/>
      <c r="D31" s="591"/>
      <c r="E31" s="591"/>
      <c r="F31" s="591"/>
      <c r="G31" s="230"/>
      <c r="H31" s="1863"/>
      <c r="I31" s="1863"/>
    </row>
    <row r="32" spans="1:11" ht="15" x14ac:dyDescent="0.15">
      <c r="A32" s="529"/>
      <c r="B32" s="1731" t="s">
        <v>596</v>
      </c>
      <c r="C32" s="1731"/>
      <c r="D32" s="1731"/>
      <c r="E32" s="1731"/>
      <c r="F32" s="1731"/>
      <c r="G32" s="583"/>
      <c r="H32" s="1863"/>
      <c r="I32" s="1863"/>
    </row>
    <row r="34" spans="1:9" x14ac:dyDescent="0.15">
      <c r="A34" s="529"/>
      <c r="B34" s="233" t="s">
        <v>597</v>
      </c>
      <c r="C34" s="591"/>
      <c r="D34" s="591"/>
      <c r="E34" s="591"/>
      <c r="F34" s="591"/>
      <c r="G34" s="591"/>
      <c r="H34" s="591"/>
      <c r="I34" s="591"/>
    </row>
    <row r="35" spans="1:9" x14ac:dyDescent="0.15">
      <c r="A35" s="529"/>
      <c r="B35" s="1731"/>
      <c r="C35" s="1731"/>
      <c r="D35" s="1731"/>
      <c r="E35" s="1731"/>
      <c r="F35" s="591"/>
      <c r="G35" s="591"/>
      <c r="H35" s="104"/>
      <c r="I35" s="591"/>
    </row>
    <row r="36" spans="1:9" x14ac:dyDescent="0.15">
      <c r="A36" s="529"/>
      <c r="B36" s="1731"/>
      <c r="C36" s="1731"/>
      <c r="D36" s="1731"/>
      <c r="E36" s="1731"/>
      <c r="F36" s="1731"/>
      <c r="G36" s="1731"/>
      <c r="H36" s="104"/>
      <c r="I36" s="591"/>
    </row>
    <row r="37" spans="1:9" x14ac:dyDescent="0.15">
      <c r="A37" s="529"/>
      <c r="B37" s="1731"/>
      <c r="C37" s="1731"/>
      <c r="D37" s="1731"/>
      <c r="E37" s="1731"/>
      <c r="F37" s="591"/>
      <c r="G37" s="591"/>
      <c r="H37" s="162"/>
      <c r="I37" s="591"/>
    </row>
    <row r="38" spans="1:9" ht="14" thickBot="1" x14ac:dyDescent="0.2">
      <c r="A38" s="529"/>
      <c r="B38" s="591"/>
      <c r="C38" s="591"/>
      <c r="D38" s="591"/>
      <c r="E38" s="591"/>
      <c r="F38" s="591"/>
      <c r="G38" s="591"/>
      <c r="H38" s="232"/>
      <c r="I38" s="591"/>
    </row>
    <row r="39" spans="1:9" ht="14" thickTop="1" x14ac:dyDescent="0.15">
      <c r="A39" s="529"/>
      <c r="B39" s="591"/>
      <c r="C39" s="591"/>
      <c r="D39" s="591"/>
      <c r="E39" s="591"/>
      <c r="F39" s="591"/>
      <c r="G39" s="591"/>
      <c r="H39" s="591"/>
      <c r="I39" s="591"/>
    </row>
    <row r="40" spans="1:9" x14ac:dyDescent="0.15">
      <c r="A40" s="529"/>
      <c r="B40" s="591"/>
      <c r="C40" s="591"/>
      <c r="D40" s="591"/>
      <c r="E40" s="591"/>
      <c r="F40" s="230"/>
      <c r="G40" s="1863"/>
      <c r="H40" s="1863"/>
      <c r="I40" s="1863"/>
    </row>
    <row r="41" spans="1:9" x14ac:dyDescent="0.15">
      <c r="A41" s="529"/>
      <c r="B41" s="1731" t="s">
        <v>598</v>
      </c>
      <c r="C41" s="1731"/>
      <c r="D41" s="1731"/>
      <c r="E41" s="1731"/>
      <c r="F41" s="583"/>
      <c r="G41" s="1863"/>
      <c r="H41" s="1863"/>
      <c r="I41" s="1863"/>
    </row>
    <row r="43" spans="1:9" x14ac:dyDescent="0.15">
      <c r="A43" s="529"/>
      <c r="B43" s="233" t="s">
        <v>593</v>
      </c>
      <c r="C43" s="591"/>
      <c r="D43" s="591"/>
      <c r="E43" s="591"/>
      <c r="F43" s="591"/>
      <c r="G43" s="591"/>
      <c r="H43" s="591"/>
      <c r="I43" s="591"/>
    </row>
    <row r="44" spans="1:9" x14ac:dyDescent="0.15">
      <c r="A44" s="529"/>
      <c r="B44" s="1731"/>
      <c r="C44" s="1731"/>
      <c r="D44" s="1731"/>
      <c r="E44" s="1731"/>
      <c r="F44" s="591"/>
      <c r="G44" s="591"/>
      <c r="H44" s="104"/>
      <c r="I44" s="591"/>
    </row>
    <row r="45" spans="1:9" x14ac:dyDescent="0.15">
      <c r="B45" s="1731"/>
      <c r="C45" s="1731"/>
      <c r="D45" s="1731"/>
      <c r="E45" s="1731"/>
      <c r="F45" s="1731"/>
      <c r="G45" s="1731"/>
      <c r="H45" s="104"/>
    </row>
    <row r="46" spans="1:9" x14ac:dyDescent="0.15">
      <c r="B46" s="1731"/>
      <c r="C46" s="1731"/>
      <c r="D46" s="1731"/>
      <c r="E46" s="1731"/>
      <c r="F46" s="591"/>
      <c r="G46" s="591"/>
      <c r="H46" s="104"/>
    </row>
    <row r="47" spans="1:9" x14ac:dyDescent="0.15">
      <c r="B47" s="1731"/>
      <c r="C47" s="1731"/>
      <c r="D47" s="1731"/>
      <c r="E47" s="1731"/>
      <c r="F47" s="1731"/>
      <c r="G47" s="1731"/>
      <c r="H47" s="162"/>
    </row>
    <row r="48" spans="1:9" ht="14" thickBot="1" x14ac:dyDescent="0.2">
      <c r="B48" s="591"/>
      <c r="C48" s="591"/>
      <c r="D48" s="591"/>
      <c r="E48" s="591"/>
      <c r="F48" s="591"/>
      <c r="G48" s="591"/>
      <c r="H48" s="232"/>
    </row>
    <row r="49" spans="1:24" ht="14" thickTop="1" x14ac:dyDescent="0.15"/>
    <row r="50" spans="1:24" ht="15" customHeight="1" x14ac:dyDescent="0.15">
      <c r="B50" s="591"/>
      <c r="C50" s="591"/>
      <c r="D50" s="591"/>
      <c r="E50" s="591"/>
      <c r="F50" s="230"/>
      <c r="G50" s="1863"/>
      <c r="H50" s="1863"/>
      <c r="I50" s="1863"/>
    </row>
    <row r="51" spans="1:24" x14ac:dyDescent="0.15">
      <c r="B51" s="1731" t="s">
        <v>599</v>
      </c>
      <c r="C51" s="1731"/>
      <c r="D51" s="1731"/>
      <c r="E51" s="1731"/>
      <c r="F51" s="583"/>
      <c r="G51" s="1863"/>
      <c r="H51" s="1863"/>
      <c r="I51" s="1863"/>
    </row>
    <row r="55" spans="1:24" x14ac:dyDescent="0.15">
      <c r="B55" s="233" t="s">
        <v>594</v>
      </c>
      <c r="C55" s="591"/>
      <c r="D55" s="591"/>
      <c r="E55" s="591"/>
      <c r="F55" s="591"/>
      <c r="G55" s="591"/>
      <c r="H55" s="591"/>
    </row>
    <row r="56" spans="1:24" x14ac:dyDescent="0.15">
      <c r="B56" s="1731"/>
      <c r="C56" s="1731"/>
      <c r="D56" s="1731"/>
      <c r="E56" s="591"/>
      <c r="F56" s="591"/>
      <c r="G56" s="591"/>
      <c r="H56" s="104"/>
    </row>
    <row r="57" spans="1:24" x14ac:dyDescent="0.15">
      <c r="B57" s="1731"/>
      <c r="C57" s="1731"/>
      <c r="D57" s="1731"/>
      <c r="E57" s="591"/>
      <c r="F57" s="1731"/>
      <c r="G57" s="1731"/>
      <c r="H57" s="104"/>
    </row>
    <row r="58" spans="1:24" x14ac:dyDescent="0.15">
      <c r="B58" s="1731"/>
      <c r="C58" s="1731"/>
      <c r="D58" s="1731"/>
      <c r="E58" s="591"/>
      <c r="F58" s="591"/>
      <c r="G58" s="591"/>
      <c r="H58" s="162"/>
    </row>
    <row r="59" spans="1:24" ht="14" thickBot="1" x14ac:dyDescent="0.2">
      <c r="B59" s="591"/>
      <c r="C59" s="591"/>
      <c r="D59" s="591"/>
      <c r="E59" s="591"/>
      <c r="F59" s="591"/>
      <c r="G59" s="591"/>
      <c r="H59" s="232"/>
    </row>
    <row r="60" spans="1:24" ht="14" thickTop="1" x14ac:dyDescent="0.15"/>
    <row r="61" spans="1:24" ht="15" customHeight="1" x14ac:dyDescent="0.15">
      <c r="A61" s="529"/>
      <c r="B61" s="591"/>
      <c r="C61" s="591"/>
      <c r="D61" s="591"/>
      <c r="E61" s="591"/>
      <c r="F61" s="591"/>
      <c r="G61" s="230"/>
      <c r="H61" s="1863"/>
      <c r="I61" s="1863"/>
      <c r="J61" s="1863"/>
      <c r="K61" s="591"/>
      <c r="L61" s="591"/>
      <c r="M61" s="591"/>
      <c r="N61" s="591"/>
      <c r="O61" s="591"/>
      <c r="P61" s="591"/>
      <c r="Q61" s="591"/>
      <c r="R61" s="591"/>
      <c r="S61" s="591"/>
      <c r="T61" s="591"/>
      <c r="U61" s="591"/>
      <c r="V61" s="591"/>
      <c r="W61" s="591"/>
      <c r="X61" s="591"/>
    </row>
    <row r="62" spans="1:24" x14ac:dyDescent="0.15">
      <c r="A62" s="529"/>
      <c r="B62" s="1760" t="s">
        <v>600</v>
      </c>
      <c r="C62" s="1760"/>
      <c r="D62" s="1760"/>
      <c r="E62" s="1760"/>
      <c r="F62" s="519"/>
      <c r="G62" s="583"/>
      <c r="H62" s="1863"/>
      <c r="I62" s="1863"/>
      <c r="J62" s="1863"/>
      <c r="K62" s="591"/>
      <c r="L62" s="591"/>
      <c r="M62" s="591"/>
      <c r="N62" s="591"/>
      <c r="O62" s="591"/>
      <c r="P62" s="591"/>
      <c r="Q62" s="591"/>
      <c r="R62" s="591"/>
      <c r="S62" s="591"/>
      <c r="T62" s="591"/>
      <c r="U62" s="591"/>
      <c r="V62" s="591"/>
      <c r="W62" s="591"/>
      <c r="X62" s="591"/>
    </row>
    <row r="65" spans="1:24" x14ac:dyDescent="0.15">
      <c r="A65" s="529" t="s">
        <v>293</v>
      </c>
      <c r="B65" s="1731"/>
      <c r="C65" s="1731"/>
      <c r="D65" s="1731"/>
      <c r="E65" s="1731"/>
      <c r="F65" s="1731"/>
      <c r="G65" s="1731"/>
      <c r="H65" s="1731"/>
      <c r="I65" s="591"/>
      <c r="J65" s="591"/>
      <c r="K65" s="591"/>
      <c r="L65" s="591"/>
      <c r="M65" s="591"/>
      <c r="N65" s="591"/>
      <c r="O65" s="591"/>
      <c r="P65" s="591"/>
      <c r="Q65" s="591"/>
      <c r="R65" s="591"/>
      <c r="S65" s="591"/>
      <c r="T65" s="591"/>
      <c r="U65" s="591"/>
      <c r="V65" s="591"/>
      <c r="W65" s="591"/>
      <c r="X65" s="591"/>
    </row>
    <row r="67" spans="1:24" x14ac:dyDescent="0.15">
      <c r="A67" s="529"/>
      <c r="B67" s="591"/>
      <c r="C67" s="591"/>
      <c r="D67" s="591"/>
      <c r="E67" s="591"/>
      <c r="F67" s="591"/>
      <c r="G67" s="591"/>
      <c r="H67" s="591"/>
      <c r="I67" s="591"/>
      <c r="J67" s="591"/>
      <c r="K67" s="591"/>
      <c r="L67" s="591"/>
      <c r="M67" s="591"/>
      <c r="N67" s="591"/>
      <c r="O67" s="591"/>
      <c r="P67" s="591"/>
      <c r="Q67" s="591"/>
      <c r="R67" s="591"/>
      <c r="S67" s="591"/>
      <c r="T67" s="591"/>
    </row>
    <row r="68" spans="1:24" x14ac:dyDescent="0.15">
      <c r="A68" s="529" t="s">
        <v>298</v>
      </c>
      <c r="B68" s="1731" t="s">
        <v>601</v>
      </c>
      <c r="C68" s="1731"/>
      <c r="D68" s="1731"/>
      <c r="E68" s="1731"/>
      <c r="F68" s="1731"/>
      <c r="G68" s="591"/>
      <c r="H68" s="591"/>
      <c r="I68" s="591"/>
      <c r="J68" s="591"/>
      <c r="K68" s="591"/>
      <c r="L68" s="591"/>
      <c r="M68" s="591"/>
      <c r="N68" s="591"/>
      <c r="O68" s="591"/>
      <c r="P68" s="591"/>
      <c r="Q68" s="591"/>
      <c r="R68" s="591"/>
      <c r="S68" s="591"/>
      <c r="T68" s="591"/>
    </row>
    <row r="69" spans="1:24" x14ac:dyDescent="0.15">
      <c r="A69" s="529"/>
      <c r="B69" s="591"/>
      <c r="C69" s="591"/>
      <c r="D69" s="591"/>
      <c r="E69" s="591"/>
      <c r="F69" s="591"/>
      <c r="G69" s="591"/>
      <c r="H69" s="591"/>
      <c r="I69" s="591"/>
      <c r="J69" s="591"/>
      <c r="K69" s="591"/>
      <c r="L69" s="591"/>
      <c r="M69" s="591"/>
      <c r="N69" s="591"/>
      <c r="O69" s="591"/>
      <c r="P69" s="591"/>
      <c r="Q69" s="591"/>
      <c r="R69" s="591"/>
      <c r="S69" s="591"/>
      <c r="T69" s="591"/>
    </row>
    <row r="70" spans="1:24" x14ac:dyDescent="0.15">
      <c r="A70" s="529"/>
      <c r="B70" s="521"/>
      <c r="C70" s="521"/>
      <c r="D70" s="521"/>
      <c r="E70" s="554" t="s">
        <v>132</v>
      </c>
      <c r="F70" s="1868" t="s">
        <v>602</v>
      </c>
      <c r="G70" s="1869"/>
      <c r="H70" s="1869"/>
      <c r="I70" s="1868" t="s">
        <v>603</v>
      </c>
      <c r="J70" s="1868"/>
      <c r="K70" s="1820" t="s">
        <v>604</v>
      </c>
      <c r="L70" s="1820"/>
      <c r="M70" s="234"/>
      <c r="N70" s="234"/>
      <c r="O70" s="234"/>
      <c r="P70" s="234"/>
      <c r="Q70" s="234"/>
      <c r="R70" s="591"/>
      <c r="S70" s="591"/>
      <c r="T70" s="591"/>
    </row>
    <row r="71" spans="1:24" x14ac:dyDescent="0.15">
      <c r="A71" s="529"/>
      <c r="B71" s="118"/>
      <c r="C71" s="118"/>
      <c r="D71" s="118"/>
      <c r="E71" s="547"/>
      <c r="F71" s="547" t="s">
        <v>595</v>
      </c>
      <c r="G71" s="235" t="s">
        <v>605</v>
      </c>
      <c r="H71" s="547" t="s">
        <v>597</v>
      </c>
      <c r="I71" s="547" t="s">
        <v>593</v>
      </c>
      <c r="J71" s="547" t="s">
        <v>594</v>
      </c>
      <c r="K71" s="547" t="s">
        <v>606</v>
      </c>
      <c r="L71" s="547" t="s">
        <v>607</v>
      </c>
      <c r="M71" s="234"/>
      <c r="N71" s="234"/>
      <c r="O71" s="234"/>
      <c r="P71" s="861"/>
      <c r="Q71" s="861"/>
      <c r="R71" s="591"/>
      <c r="S71" s="591"/>
      <c r="T71" s="591"/>
    </row>
    <row r="72" spans="1:24" ht="14" thickBot="1" x14ac:dyDescent="0.2">
      <c r="A72" s="597"/>
      <c r="B72" s="236"/>
      <c r="C72" s="236"/>
      <c r="D72" s="236"/>
      <c r="E72" s="546"/>
      <c r="F72" s="546"/>
      <c r="G72" s="237" t="s">
        <v>608</v>
      </c>
      <c r="H72" s="237"/>
      <c r="I72" s="546"/>
      <c r="J72" s="546"/>
      <c r="K72" s="546" t="s">
        <v>609</v>
      </c>
      <c r="L72" s="546" t="s">
        <v>609</v>
      </c>
      <c r="M72" s="234"/>
      <c r="N72" s="234"/>
      <c r="O72" s="234"/>
      <c r="P72" s="234"/>
      <c r="Q72" s="861"/>
      <c r="R72" s="591"/>
      <c r="S72" s="591"/>
      <c r="T72" s="591"/>
    </row>
    <row r="73" spans="1:24" x14ac:dyDescent="0.15">
      <c r="A73" s="597"/>
      <c r="B73" s="1762" t="s">
        <v>483</v>
      </c>
      <c r="C73" s="1830"/>
      <c r="D73" s="1830"/>
      <c r="E73" s="238">
        <f>SUM(F73:J73)</f>
        <v>575000</v>
      </c>
      <c r="F73" s="238">
        <v>75000</v>
      </c>
      <c r="G73" s="238">
        <v>240000</v>
      </c>
      <c r="H73" s="238">
        <v>45000</v>
      </c>
      <c r="I73" s="238">
        <v>175000</v>
      </c>
      <c r="J73" s="238">
        <v>40000</v>
      </c>
      <c r="K73" s="559"/>
      <c r="L73" s="559"/>
      <c r="M73" s="239"/>
      <c r="N73" s="239"/>
      <c r="O73" s="239"/>
      <c r="Q73" s="816"/>
      <c r="R73" s="591"/>
      <c r="S73" s="591"/>
      <c r="T73" s="591"/>
    </row>
    <row r="74" spans="1:24" x14ac:dyDescent="0.15">
      <c r="A74" s="529"/>
      <c r="B74" s="1762" t="s">
        <v>417</v>
      </c>
      <c r="C74" s="1830"/>
      <c r="D74" s="1830"/>
      <c r="E74" s="238">
        <f>SUM(F74:J74)</f>
        <v>209000</v>
      </c>
      <c r="F74" s="238">
        <v>35000</v>
      </c>
      <c r="G74" s="238"/>
      <c r="H74" s="238">
        <v>16000</v>
      </c>
      <c r="I74" s="238">
        <v>140000</v>
      </c>
      <c r="J74" s="238">
        <v>18000</v>
      </c>
      <c r="K74" s="559"/>
      <c r="L74" s="559"/>
      <c r="M74" s="239"/>
      <c r="N74" s="239"/>
      <c r="O74" s="239"/>
      <c r="Q74" s="816"/>
      <c r="R74" s="591"/>
      <c r="S74" s="591"/>
      <c r="T74" s="591"/>
    </row>
    <row r="75" spans="1:24" x14ac:dyDescent="0.15">
      <c r="A75" s="529"/>
      <c r="B75" s="1811" t="s">
        <v>610</v>
      </c>
      <c r="C75" s="1870"/>
      <c r="D75" s="1870"/>
      <c r="E75" s="240" t="s">
        <v>611</v>
      </c>
      <c r="F75" s="240" t="s">
        <v>612</v>
      </c>
      <c r="G75" s="240" t="s">
        <v>612</v>
      </c>
      <c r="H75" s="240" t="s">
        <v>612</v>
      </c>
      <c r="I75" s="240" t="s">
        <v>612</v>
      </c>
      <c r="J75" s="240" t="s">
        <v>612</v>
      </c>
      <c r="K75" s="241"/>
      <c r="L75" s="241"/>
      <c r="M75" s="239"/>
      <c r="N75" s="239"/>
      <c r="O75" s="239"/>
      <c r="Q75" s="816"/>
      <c r="R75" s="591"/>
      <c r="S75" s="591"/>
      <c r="T75" s="591"/>
    </row>
    <row r="76" spans="1:24" ht="14" thickBot="1" x14ac:dyDescent="0.2">
      <c r="A76" s="529"/>
      <c r="B76" s="1762" t="s">
        <v>613</v>
      </c>
      <c r="C76" s="1830"/>
      <c r="D76" s="1830"/>
      <c r="E76" s="238">
        <f>SUM(F76:J76)</f>
        <v>1410000</v>
      </c>
      <c r="F76" s="242">
        <v>240000</v>
      </c>
      <c r="G76" s="242">
        <v>360000</v>
      </c>
      <c r="H76" s="242">
        <v>92400</v>
      </c>
      <c r="I76" s="242">
        <v>596800</v>
      </c>
      <c r="J76" s="242">
        <v>120800</v>
      </c>
      <c r="K76" s="243"/>
      <c r="L76" s="243"/>
      <c r="M76" s="239"/>
      <c r="N76" s="239"/>
      <c r="O76" s="239"/>
      <c r="Q76" s="816"/>
      <c r="R76" s="591"/>
      <c r="S76" s="591"/>
      <c r="T76" s="591"/>
      <c r="U76" s="591"/>
      <c r="V76" s="591"/>
      <c r="W76" s="591"/>
      <c r="X76" s="591"/>
    </row>
    <row r="77" spans="1:24" ht="14" thickTop="1" x14ac:dyDescent="0.15">
      <c r="A77" s="529"/>
      <c r="B77" s="521"/>
      <c r="C77" s="120"/>
      <c r="D77" s="120"/>
      <c r="E77" s="244"/>
      <c r="F77" s="245"/>
      <c r="G77" s="597"/>
      <c r="H77" s="245"/>
      <c r="I77" s="238"/>
      <c r="J77" s="245"/>
      <c r="K77" s="559"/>
      <c r="L77" s="559"/>
      <c r="M77" s="239"/>
      <c r="N77" s="239"/>
      <c r="O77" s="239"/>
      <c r="Q77" s="816"/>
      <c r="R77" s="591"/>
      <c r="S77" s="591"/>
      <c r="T77" s="591"/>
      <c r="U77" s="591"/>
      <c r="V77" s="591"/>
      <c r="W77" s="591"/>
      <c r="X77" s="591"/>
    </row>
    <row r="78" spans="1:24" x14ac:dyDescent="0.15">
      <c r="A78" s="529"/>
      <c r="B78" s="1871" t="s">
        <v>614</v>
      </c>
      <c r="C78" s="1830"/>
      <c r="D78" s="1830"/>
      <c r="E78" s="245"/>
      <c r="F78" s="245"/>
      <c r="G78" s="597"/>
      <c r="H78" s="245"/>
      <c r="I78" s="245"/>
      <c r="J78" s="245"/>
      <c r="K78" s="559"/>
      <c r="L78" s="559"/>
      <c r="M78" s="239"/>
      <c r="N78" s="239"/>
      <c r="O78" s="239"/>
      <c r="Q78" s="816"/>
      <c r="R78" s="591"/>
    </row>
    <row r="79" spans="1:24" x14ac:dyDescent="0.15">
      <c r="A79" s="529"/>
      <c r="B79" s="1762" t="s">
        <v>595</v>
      </c>
      <c r="C79" s="1830"/>
      <c r="D79" s="1830"/>
      <c r="E79" s="245"/>
      <c r="F79" s="238"/>
      <c r="G79" s="238"/>
      <c r="H79" s="238"/>
      <c r="I79" s="238"/>
      <c r="J79" s="238"/>
      <c r="K79" s="246"/>
      <c r="L79" s="246"/>
      <c r="M79" s="239"/>
      <c r="N79" s="239"/>
      <c r="O79" s="239"/>
      <c r="Q79" s="816"/>
      <c r="R79" s="591"/>
    </row>
    <row r="80" spans="1:24" x14ac:dyDescent="0.15">
      <c r="A80" s="529"/>
      <c r="B80" s="1762" t="s">
        <v>615</v>
      </c>
      <c r="C80" s="1830"/>
      <c r="D80" s="1830"/>
      <c r="E80" s="245"/>
      <c r="F80" s="238"/>
      <c r="G80" s="238"/>
      <c r="H80" s="238"/>
      <c r="I80" s="238"/>
      <c r="J80" s="238"/>
      <c r="K80" s="246"/>
      <c r="L80" s="246"/>
      <c r="M80" s="239"/>
      <c r="N80" s="239"/>
      <c r="O80" s="239"/>
      <c r="Q80" s="816"/>
      <c r="R80" s="591"/>
    </row>
    <row r="81" spans="1:18" x14ac:dyDescent="0.15">
      <c r="A81" s="529"/>
      <c r="B81" s="1762" t="s">
        <v>597</v>
      </c>
      <c r="C81" s="1830"/>
      <c r="D81" s="1830"/>
      <c r="E81" s="245"/>
      <c r="F81" s="238"/>
      <c r="G81" s="238"/>
      <c r="H81" s="238"/>
      <c r="I81" s="238"/>
      <c r="J81" s="238"/>
      <c r="K81" s="246"/>
      <c r="L81" s="246"/>
      <c r="M81" s="239"/>
      <c r="N81" s="239"/>
      <c r="O81" s="239"/>
      <c r="Q81" s="816"/>
      <c r="R81" s="591"/>
    </row>
    <row r="82" spans="1:18" x14ac:dyDescent="0.15">
      <c r="A82" s="529"/>
      <c r="B82" s="1762" t="s">
        <v>593</v>
      </c>
      <c r="C82" s="1830"/>
      <c r="D82" s="1830"/>
      <c r="E82" s="245"/>
      <c r="F82" s="238"/>
      <c r="G82" s="238"/>
      <c r="H82" s="238"/>
      <c r="I82" s="238"/>
      <c r="J82" s="238"/>
      <c r="K82" s="246"/>
      <c r="L82" s="246"/>
      <c r="M82" s="239"/>
      <c r="N82" s="239"/>
      <c r="O82" s="239"/>
      <c r="Q82" s="816"/>
      <c r="R82" s="591"/>
    </row>
    <row r="83" spans="1:18" ht="16" x14ac:dyDescent="0.3">
      <c r="A83" s="529"/>
      <c r="B83" s="1762" t="s">
        <v>594</v>
      </c>
      <c r="C83" s="1762"/>
      <c r="D83" s="1762"/>
      <c r="E83" s="907"/>
      <c r="F83" s="247"/>
      <c r="G83" s="238"/>
      <c r="H83" s="247"/>
      <c r="I83" s="247"/>
      <c r="J83" s="238"/>
      <c r="K83" s="246"/>
      <c r="L83" s="246"/>
      <c r="M83" s="239"/>
      <c r="O83" s="239"/>
      <c r="Q83" s="816"/>
      <c r="R83" s="591"/>
    </row>
    <row r="84" spans="1:18" ht="14" thickBot="1" x14ac:dyDescent="0.2">
      <c r="A84" s="529"/>
      <c r="B84" s="1762" t="s">
        <v>616</v>
      </c>
      <c r="C84" s="1762"/>
      <c r="D84" s="1762"/>
      <c r="E84" s="245"/>
      <c r="F84" s="248"/>
      <c r="G84" s="248"/>
      <c r="H84" s="248"/>
      <c r="I84" s="248"/>
      <c r="J84" s="248"/>
      <c r="K84" s="249"/>
      <c r="L84" s="559"/>
      <c r="M84" s="239"/>
      <c r="N84" s="239"/>
      <c r="O84" s="239"/>
      <c r="Q84" s="816"/>
      <c r="R84" s="591"/>
    </row>
    <row r="85" spans="1:18" ht="14" thickTop="1" x14ac:dyDescent="0.15">
      <c r="A85" s="529"/>
      <c r="B85" s="521"/>
      <c r="C85" s="521"/>
      <c r="D85" s="521"/>
      <c r="E85" s="245"/>
      <c r="F85" s="238"/>
      <c r="G85" s="238"/>
      <c r="H85" s="238"/>
      <c r="I85" s="238"/>
      <c r="J85" s="238"/>
      <c r="K85" s="249"/>
      <c r="L85" s="559"/>
      <c r="M85" s="239"/>
      <c r="N85" s="239"/>
      <c r="O85" s="239"/>
      <c r="Q85" s="816"/>
      <c r="R85" s="591"/>
    </row>
    <row r="86" spans="1:18" x14ac:dyDescent="0.15">
      <c r="A86" s="529"/>
      <c r="B86" s="591"/>
      <c r="C86" s="591"/>
      <c r="D86" s="591"/>
      <c r="E86" s="591"/>
      <c r="F86" s="591"/>
      <c r="G86" s="591"/>
      <c r="H86" s="591"/>
      <c r="I86" s="591"/>
      <c r="J86" s="591"/>
      <c r="K86" s="120"/>
      <c r="L86" s="120"/>
      <c r="M86" s="120"/>
      <c r="N86" s="120"/>
      <c r="O86" s="120"/>
      <c r="P86" s="120"/>
      <c r="Q86" s="591"/>
      <c r="R86" s="591"/>
    </row>
    <row r="87" spans="1:18" x14ac:dyDescent="0.15">
      <c r="A87" s="982" t="s">
        <v>1418</v>
      </c>
      <c r="B87" s="981"/>
      <c r="C87" s="1025"/>
      <c r="D87" s="591"/>
      <c r="E87" s="591"/>
      <c r="F87" s="591"/>
      <c r="G87" s="591"/>
      <c r="H87" s="591"/>
      <c r="I87" s="591"/>
      <c r="J87" s="591"/>
      <c r="K87" s="591"/>
      <c r="L87" s="591"/>
      <c r="M87" s="591"/>
      <c r="N87" s="591"/>
      <c r="O87" s="591"/>
      <c r="P87" s="591"/>
      <c r="Q87" s="591"/>
      <c r="R87" s="591"/>
    </row>
    <row r="89" spans="1:18" x14ac:dyDescent="0.15">
      <c r="A89" s="529" t="s">
        <v>250</v>
      </c>
      <c r="B89" s="1775" t="s">
        <v>601</v>
      </c>
      <c r="C89" s="1731"/>
      <c r="D89" s="1731"/>
      <c r="E89" s="1731"/>
      <c r="F89" s="1731"/>
      <c r="G89" s="591"/>
      <c r="H89" s="591"/>
      <c r="I89" s="591"/>
      <c r="J89" s="591"/>
      <c r="K89" s="591"/>
      <c r="L89" s="591"/>
      <c r="M89" s="591"/>
      <c r="N89" s="591"/>
      <c r="O89" s="591"/>
      <c r="P89" s="591"/>
      <c r="Q89" s="591"/>
      <c r="R89" s="591"/>
    </row>
    <row r="90" spans="1:18" x14ac:dyDescent="0.15">
      <c r="A90" s="529"/>
      <c r="B90" s="507"/>
      <c r="C90" s="507"/>
      <c r="D90" s="507"/>
      <c r="E90" s="507"/>
      <c r="F90" s="507"/>
      <c r="G90" s="507"/>
      <c r="H90" s="507"/>
      <c r="I90" s="507"/>
      <c r="J90" s="507"/>
      <c r="K90" s="507"/>
      <c r="L90" s="507"/>
      <c r="M90" s="507"/>
      <c r="N90" s="507"/>
      <c r="O90" s="507"/>
      <c r="P90" s="507"/>
      <c r="Q90" s="507"/>
      <c r="R90" s="507"/>
    </row>
    <row r="91" spans="1:18" x14ac:dyDescent="0.15">
      <c r="A91" s="529"/>
      <c r="B91" s="521"/>
      <c r="C91" s="521"/>
      <c r="D91" s="521"/>
      <c r="E91" s="547" t="s">
        <v>132</v>
      </c>
      <c r="F91" s="1810" t="s">
        <v>602</v>
      </c>
      <c r="G91" s="1810"/>
      <c r="H91" s="1810"/>
      <c r="I91" s="1810" t="s">
        <v>603</v>
      </c>
      <c r="J91" s="1810"/>
      <c r="K91" s="1810" t="s">
        <v>604</v>
      </c>
      <c r="L91" s="1810"/>
      <c r="M91" s="234"/>
      <c r="N91" s="861"/>
      <c r="O91" s="234"/>
      <c r="P91" s="861"/>
      <c r="R91" s="507"/>
    </row>
    <row r="92" spans="1:18" x14ac:dyDescent="0.15">
      <c r="A92" s="529"/>
      <c r="B92" s="521"/>
      <c r="C92" s="521"/>
      <c r="D92" s="521"/>
      <c r="E92" s="250"/>
      <c r="F92" s="250" t="s">
        <v>595</v>
      </c>
      <c r="G92" s="250" t="s">
        <v>617</v>
      </c>
      <c r="H92" s="250" t="s">
        <v>618</v>
      </c>
      <c r="I92" s="250" t="s">
        <v>593</v>
      </c>
      <c r="J92" s="250" t="s">
        <v>594</v>
      </c>
      <c r="K92" s="250" t="s">
        <v>606</v>
      </c>
      <c r="L92" s="250" t="s">
        <v>607</v>
      </c>
      <c r="M92" s="958"/>
      <c r="N92" s="861"/>
      <c r="O92" s="234"/>
      <c r="P92" s="861"/>
      <c r="R92" s="507"/>
    </row>
    <row r="93" spans="1:18" ht="14" thickBot="1" x14ac:dyDescent="0.2">
      <c r="A93" s="529"/>
      <c r="B93" s="521"/>
      <c r="C93" s="521"/>
      <c r="D93" s="521"/>
      <c r="E93" s="547"/>
      <c r="F93" s="547"/>
      <c r="G93" s="547"/>
      <c r="H93" s="547" t="s">
        <v>619</v>
      </c>
      <c r="I93" s="547"/>
      <c r="J93" s="547"/>
      <c r="K93" s="546" t="s">
        <v>609</v>
      </c>
      <c r="L93" s="546" t="s">
        <v>609</v>
      </c>
      <c r="M93" s="958"/>
      <c r="N93" s="861"/>
      <c r="O93" s="234"/>
      <c r="P93" s="861"/>
      <c r="R93" s="507"/>
    </row>
    <row r="94" spans="1:18" ht="14" thickBot="1" x14ac:dyDescent="0.2">
      <c r="A94" s="529"/>
      <c r="B94" s="1730" t="s">
        <v>613</v>
      </c>
      <c r="C94" s="1730"/>
      <c r="D94" s="1730"/>
      <c r="E94" s="251">
        <f>SUM(F94:J94)</f>
        <v>3000000</v>
      </c>
      <c r="F94" s="252">
        <v>600000</v>
      </c>
      <c r="G94" s="252">
        <v>200000</v>
      </c>
      <c r="H94" s="253">
        <v>600000</v>
      </c>
      <c r="I94" s="253">
        <v>1200000</v>
      </c>
      <c r="J94" s="252">
        <v>400000</v>
      </c>
      <c r="K94" s="246"/>
      <c r="L94" s="246"/>
      <c r="M94" s="958"/>
      <c r="N94" s="861"/>
      <c r="O94" s="958"/>
      <c r="P94" s="861"/>
      <c r="R94" s="507"/>
    </row>
    <row r="95" spans="1:18" ht="14" thickTop="1" x14ac:dyDescent="0.15">
      <c r="A95" s="529"/>
      <c r="B95" s="521"/>
      <c r="C95" s="521"/>
      <c r="D95" s="521"/>
      <c r="E95" s="246"/>
      <c r="F95" s="238"/>
      <c r="G95" s="238"/>
      <c r="H95" s="246"/>
      <c r="I95" s="246"/>
      <c r="J95" s="238"/>
      <c r="K95" s="246"/>
      <c r="L95" s="254"/>
      <c r="M95" s="958"/>
      <c r="N95" s="861"/>
      <c r="O95" s="958"/>
      <c r="P95" s="861"/>
      <c r="R95" s="507"/>
    </row>
    <row r="96" spans="1:18" x14ac:dyDescent="0.15">
      <c r="A96" s="529"/>
      <c r="B96" s="1871" t="s">
        <v>614</v>
      </c>
      <c r="C96" s="1830"/>
      <c r="D96" s="1830"/>
      <c r="E96" s="246"/>
      <c r="F96" s="238"/>
      <c r="G96" s="238"/>
      <c r="H96" s="246"/>
      <c r="I96" s="246"/>
      <c r="J96" s="238"/>
      <c r="K96" s="246"/>
      <c r="L96" s="254"/>
      <c r="M96" s="958"/>
      <c r="N96" s="861"/>
      <c r="O96" s="958"/>
      <c r="P96" s="861"/>
      <c r="R96" s="507"/>
    </row>
    <row r="97" spans="1:18" x14ac:dyDescent="0.15">
      <c r="A97" s="529"/>
      <c r="B97" s="1762" t="s">
        <v>595</v>
      </c>
      <c r="C97" s="1830"/>
      <c r="D97" s="1830"/>
      <c r="E97" s="246"/>
      <c r="F97" s="238"/>
      <c r="G97" s="238"/>
      <c r="H97" s="246"/>
      <c r="I97" s="246"/>
      <c r="J97" s="238"/>
      <c r="K97" s="246"/>
      <c r="L97" s="254"/>
      <c r="M97" s="958"/>
      <c r="N97" s="861"/>
      <c r="O97" s="958"/>
      <c r="P97" s="861"/>
      <c r="R97" s="507"/>
    </row>
    <row r="98" spans="1:18" x14ac:dyDescent="0.15">
      <c r="A98" s="529"/>
      <c r="B98" s="1762" t="s">
        <v>617</v>
      </c>
      <c r="C98" s="1830"/>
      <c r="D98" s="1830"/>
      <c r="E98" s="246"/>
      <c r="F98" s="238"/>
      <c r="G98" s="238"/>
      <c r="H98" s="246"/>
      <c r="I98" s="246"/>
      <c r="J98" s="238"/>
      <c r="K98" s="246"/>
      <c r="L98" s="254"/>
      <c r="M98" s="958"/>
      <c r="N98" s="861"/>
      <c r="O98" s="958"/>
      <c r="P98" s="861"/>
      <c r="R98" s="507"/>
    </row>
    <row r="99" spans="1:18" x14ac:dyDescent="0.15">
      <c r="A99" s="529"/>
      <c r="B99" s="1762" t="s">
        <v>620</v>
      </c>
      <c r="C99" s="1830"/>
      <c r="D99" s="1830"/>
      <c r="E99" s="246"/>
      <c r="F99" s="238"/>
      <c r="G99" s="238"/>
      <c r="H99" s="246"/>
      <c r="I99" s="246"/>
      <c r="J99" s="238"/>
      <c r="K99" s="246"/>
      <c r="L99" s="254"/>
      <c r="M99" s="958"/>
      <c r="N99" s="861"/>
      <c r="O99" s="958"/>
      <c r="P99" s="861"/>
      <c r="R99" s="507"/>
    </row>
    <row r="100" spans="1:18" x14ac:dyDescent="0.15">
      <c r="A100" s="529"/>
      <c r="B100" s="1762" t="s">
        <v>593</v>
      </c>
      <c r="C100" s="1830"/>
      <c r="D100" s="1830"/>
      <c r="E100" s="246"/>
      <c r="F100" s="238"/>
      <c r="G100" s="238"/>
      <c r="H100" s="246"/>
      <c r="I100" s="255"/>
      <c r="J100" s="904"/>
      <c r="K100" s="246"/>
      <c r="L100" s="254"/>
      <c r="M100" s="958"/>
      <c r="N100" s="861"/>
      <c r="O100" s="958"/>
      <c r="P100" s="861"/>
      <c r="R100" s="507"/>
    </row>
    <row r="101" spans="1:18" ht="16" x14ac:dyDescent="0.3">
      <c r="A101" s="529"/>
      <c r="B101" s="1762" t="s">
        <v>594</v>
      </c>
      <c r="C101" s="1830"/>
      <c r="D101" s="1830"/>
      <c r="E101" s="246"/>
      <c r="F101" s="247"/>
      <c r="G101" s="238"/>
      <c r="H101" s="256"/>
      <c r="I101" s="256"/>
      <c r="J101" s="257"/>
      <c r="K101" s="959"/>
      <c r="L101" s="246"/>
      <c r="M101" s="958"/>
      <c r="N101" s="861"/>
      <c r="O101" s="958"/>
      <c r="P101" s="861"/>
      <c r="R101" s="507"/>
    </row>
    <row r="102" spans="1:18" ht="14" thickBot="1" x14ac:dyDescent="0.2">
      <c r="A102" s="529"/>
      <c r="B102" s="1762" t="s">
        <v>616</v>
      </c>
      <c r="C102" s="1830"/>
      <c r="D102" s="1830"/>
      <c r="E102" s="258"/>
      <c r="F102" s="248"/>
      <c r="G102" s="248"/>
      <c r="H102" s="248"/>
      <c r="I102" s="248"/>
      <c r="J102" s="248"/>
      <c r="K102" s="258"/>
      <c r="L102" s="258"/>
      <c r="M102" s="958"/>
      <c r="N102" s="861"/>
      <c r="O102" s="958"/>
      <c r="P102" s="861"/>
      <c r="R102" s="507"/>
    </row>
    <row r="103" spans="1:18" ht="14" thickTop="1" x14ac:dyDescent="0.15">
      <c r="A103" s="529"/>
      <c r="B103" s="507"/>
      <c r="C103" s="507"/>
      <c r="D103" s="507"/>
      <c r="E103" s="507"/>
      <c r="F103" s="507"/>
      <c r="G103" s="507"/>
      <c r="H103" s="507"/>
      <c r="I103" s="507"/>
      <c r="J103" s="507"/>
      <c r="K103" s="521"/>
      <c r="L103" s="521"/>
      <c r="M103" s="541"/>
      <c r="N103" s="541"/>
      <c r="O103" s="541"/>
      <c r="P103" s="541"/>
      <c r="R103" s="507"/>
    </row>
    <row r="104" spans="1:18" x14ac:dyDescent="0.15">
      <c r="A104" s="529"/>
      <c r="B104" s="507"/>
      <c r="C104" s="507"/>
      <c r="D104" s="507"/>
      <c r="E104" s="230"/>
      <c r="F104" s="507"/>
      <c r="G104" s="507"/>
      <c r="H104" s="507"/>
      <c r="I104" s="507"/>
      <c r="J104" s="507"/>
      <c r="K104" s="507"/>
      <c r="L104" s="507"/>
      <c r="M104" s="507"/>
      <c r="N104" s="507"/>
      <c r="O104" s="507"/>
      <c r="P104" s="507"/>
      <c r="Q104" s="507"/>
      <c r="R104" s="507"/>
    </row>
    <row r="105" spans="1:18" x14ac:dyDescent="0.15">
      <c r="A105" s="529"/>
      <c r="B105" s="1872" t="s">
        <v>1262</v>
      </c>
      <c r="C105" s="1872"/>
      <c r="D105" s="1872"/>
      <c r="E105" s="583"/>
      <c r="F105" s="1731"/>
      <c r="G105" s="1738"/>
      <c r="H105" s="591"/>
      <c r="I105" s="507"/>
      <c r="J105" s="507"/>
      <c r="K105" s="507"/>
      <c r="L105" s="507"/>
      <c r="M105" s="507"/>
      <c r="N105" s="507"/>
      <c r="O105" s="507"/>
      <c r="P105" s="507"/>
      <c r="Q105" s="507"/>
      <c r="R105" s="507"/>
    </row>
    <row r="106" spans="1:18" x14ac:dyDescent="0.15">
      <c r="A106" s="529"/>
      <c r="B106" s="507"/>
      <c r="C106" s="507"/>
      <c r="D106" s="507"/>
      <c r="E106" s="507"/>
      <c r="F106" s="507"/>
      <c r="G106" s="507"/>
      <c r="H106" s="507"/>
      <c r="I106" s="507"/>
      <c r="J106" s="507"/>
      <c r="K106" s="507"/>
      <c r="L106" s="507"/>
      <c r="M106" s="507"/>
      <c r="N106" s="507"/>
      <c r="O106" s="507"/>
      <c r="P106" s="507"/>
      <c r="Q106" s="507"/>
      <c r="R106" s="507"/>
    </row>
    <row r="108" spans="1:18" ht="15" customHeight="1" x14ac:dyDescent="0.15">
      <c r="A108" s="529"/>
      <c r="B108" s="591"/>
      <c r="C108" s="591"/>
      <c r="D108" s="591"/>
      <c r="E108" s="591"/>
      <c r="F108" s="591"/>
      <c r="G108" s="230"/>
      <c r="H108" s="1863"/>
      <c r="I108" s="1863"/>
      <c r="J108" s="1863"/>
      <c r="K108" s="591"/>
      <c r="L108" s="591"/>
      <c r="M108" s="591"/>
      <c r="N108" s="591"/>
      <c r="O108" s="591"/>
      <c r="P108" s="591"/>
      <c r="Q108" s="591"/>
      <c r="R108" s="591"/>
    </row>
    <row r="109" spans="1:18" x14ac:dyDescent="0.15">
      <c r="A109" s="529"/>
      <c r="B109" s="1872" t="s">
        <v>1263</v>
      </c>
      <c r="C109" s="1760"/>
      <c r="D109" s="1760"/>
      <c r="E109" s="1760"/>
      <c r="F109" s="519"/>
      <c r="G109" s="583"/>
      <c r="H109" s="1863"/>
      <c r="I109" s="1863"/>
      <c r="J109" s="1863"/>
      <c r="K109" s="591"/>
      <c r="L109" s="591"/>
      <c r="M109" s="591"/>
      <c r="N109" s="591"/>
      <c r="O109" s="591"/>
      <c r="P109" s="591"/>
      <c r="Q109" s="591"/>
      <c r="R109" s="591"/>
    </row>
    <row r="111" spans="1:18" x14ac:dyDescent="0.15">
      <c r="A111" s="529" t="s">
        <v>293</v>
      </c>
      <c r="B111" s="591"/>
      <c r="C111" s="591"/>
      <c r="D111" s="591"/>
      <c r="E111" s="591"/>
      <c r="F111" s="591"/>
      <c r="G111" s="591"/>
      <c r="H111" s="1189" t="s">
        <v>621</v>
      </c>
      <c r="I111" s="1189" t="s">
        <v>622</v>
      </c>
      <c r="J111" s="591"/>
      <c r="K111" s="591"/>
      <c r="L111" s="591"/>
      <c r="M111" s="591"/>
      <c r="N111" s="591"/>
      <c r="O111" s="591"/>
      <c r="P111" s="591"/>
      <c r="Q111" s="591"/>
      <c r="R111" s="591"/>
    </row>
    <row r="112" spans="1:18" x14ac:dyDescent="0.15">
      <c r="A112" s="529"/>
      <c r="B112" s="1775" t="s">
        <v>318</v>
      </c>
      <c r="C112" s="1731"/>
      <c r="D112" s="1731"/>
      <c r="E112" s="591"/>
      <c r="F112" s="591"/>
      <c r="G112" s="591"/>
      <c r="H112" s="106"/>
      <c r="I112" s="137"/>
    </row>
    <row r="113" spans="1:9" x14ac:dyDescent="0.15">
      <c r="A113" s="529"/>
      <c r="B113" s="1775" t="s">
        <v>478</v>
      </c>
      <c r="C113" s="1731"/>
      <c r="D113" s="1731"/>
      <c r="E113" s="591"/>
      <c r="F113" s="591"/>
      <c r="G113" s="591"/>
      <c r="H113" s="106"/>
      <c r="I113" s="137"/>
    </row>
    <row r="114" spans="1:9" x14ac:dyDescent="0.15">
      <c r="A114" s="529"/>
      <c r="B114" s="1775" t="s">
        <v>623</v>
      </c>
      <c r="C114" s="1731"/>
      <c r="D114" s="1731"/>
      <c r="E114" s="591"/>
      <c r="F114" s="591"/>
      <c r="G114" s="591"/>
      <c r="H114" s="106"/>
      <c r="I114" s="137"/>
    </row>
    <row r="115" spans="1:9" x14ac:dyDescent="0.15">
      <c r="A115" s="529"/>
      <c r="B115" s="1861" t="s">
        <v>621</v>
      </c>
      <c r="C115" s="1731"/>
      <c r="D115" s="1731"/>
      <c r="E115" s="1731"/>
      <c r="F115" s="1731"/>
      <c r="G115" s="1731"/>
      <c r="H115" s="106"/>
      <c r="I115" s="137"/>
    </row>
    <row r="116" spans="1:9" x14ac:dyDescent="0.15">
      <c r="A116" s="529"/>
      <c r="B116" s="1861" t="s">
        <v>622</v>
      </c>
      <c r="C116" s="1731"/>
      <c r="D116" s="1731"/>
      <c r="E116" s="1731"/>
      <c r="F116" s="1731"/>
      <c r="G116" s="1731"/>
      <c r="H116" s="106"/>
      <c r="I116" s="137"/>
    </row>
    <row r="117" spans="1:9" x14ac:dyDescent="0.15">
      <c r="A117" s="529"/>
      <c r="B117" s="1779" t="s">
        <v>624</v>
      </c>
      <c r="C117" s="1760"/>
      <c r="D117" s="1760"/>
      <c r="E117" s="591"/>
      <c r="F117" s="591"/>
      <c r="G117" s="591"/>
      <c r="H117" s="173"/>
      <c r="I117" s="173"/>
    </row>
    <row r="118" spans="1:9" x14ac:dyDescent="0.15">
      <c r="A118" s="529" t="s">
        <v>298</v>
      </c>
      <c r="B118" s="1775" t="s">
        <v>490</v>
      </c>
      <c r="C118" s="1731"/>
      <c r="D118" s="1731"/>
      <c r="E118" s="591"/>
      <c r="F118" s="591"/>
      <c r="G118" s="591"/>
      <c r="H118" s="137"/>
      <c r="I118" s="137"/>
    </row>
    <row r="119" spans="1:9" x14ac:dyDescent="0.15">
      <c r="A119" s="529"/>
      <c r="B119" s="1775" t="s">
        <v>424</v>
      </c>
      <c r="C119" s="1731"/>
      <c r="D119" s="1731"/>
      <c r="E119" s="1731"/>
      <c r="F119" s="1731"/>
      <c r="G119" s="1731"/>
      <c r="H119" s="127"/>
      <c r="I119" s="127"/>
    </row>
    <row r="120" spans="1:9" x14ac:dyDescent="0.15">
      <c r="A120" s="529"/>
      <c r="B120" s="1779" t="s">
        <v>625</v>
      </c>
      <c r="C120" s="1760"/>
      <c r="D120" s="1760"/>
      <c r="E120" s="591"/>
      <c r="F120" s="591"/>
      <c r="G120" s="591"/>
      <c r="H120" s="106"/>
      <c r="I120" s="106"/>
    </row>
    <row r="121" spans="1:9" x14ac:dyDescent="0.15">
      <c r="A121" s="529" t="s">
        <v>322</v>
      </c>
      <c r="B121" s="1775" t="s">
        <v>626</v>
      </c>
      <c r="C121" s="1731"/>
      <c r="D121" s="1731"/>
      <c r="E121" s="591"/>
      <c r="F121" s="591"/>
      <c r="G121" s="591"/>
      <c r="H121" s="127"/>
      <c r="I121" s="127"/>
    </row>
    <row r="122" spans="1:9" ht="14" thickBot="1" x14ac:dyDescent="0.2">
      <c r="A122" s="529"/>
      <c r="B122" s="1779" t="s">
        <v>627</v>
      </c>
      <c r="C122" s="1760"/>
      <c r="D122" s="1760"/>
      <c r="E122" s="591"/>
      <c r="F122" s="591"/>
      <c r="G122" s="591"/>
      <c r="H122" s="142"/>
      <c r="I122" s="142"/>
    </row>
    <row r="123" spans="1:9" ht="14" thickTop="1" x14ac:dyDescent="0.15">
      <c r="A123" s="529"/>
      <c r="B123" s="591"/>
      <c r="C123" s="591"/>
      <c r="D123" s="591"/>
      <c r="E123" s="591"/>
      <c r="F123" s="591"/>
      <c r="G123" s="591"/>
      <c r="H123" s="591"/>
      <c r="I123" s="591"/>
    </row>
  </sheetData>
  <mergeCells count="86">
    <mergeCell ref="B122:D122"/>
    <mergeCell ref="B117:D117"/>
    <mergeCell ref="B118:D118"/>
    <mergeCell ref="B119:D119"/>
    <mergeCell ref="E119:G119"/>
    <mergeCell ref="B120:D120"/>
    <mergeCell ref="B121:D121"/>
    <mergeCell ref="B114:D114"/>
    <mergeCell ref="B115:D115"/>
    <mergeCell ref="E115:G115"/>
    <mergeCell ref="B116:D116"/>
    <mergeCell ref="E116:G116"/>
    <mergeCell ref="F105:G105"/>
    <mergeCell ref="B109:E109"/>
    <mergeCell ref="B94:D94"/>
    <mergeCell ref="H108:J109"/>
    <mergeCell ref="B113:D113"/>
    <mergeCell ref="B112:D112"/>
    <mergeCell ref="B96:D96"/>
    <mergeCell ref="B97:D97"/>
    <mergeCell ref="B98:D98"/>
    <mergeCell ref="B99:D99"/>
    <mergeCell ref="B100:D100"/>
    <mergeCell ref="B101:D101"/>
    <mergeCell ref="B102:D102"/>
    <mergeCell ref="B105:D105"/>
    <mergeCell ref="B84:D84"/>
    <mergeCell ref="B89:F89"/>
    <mergeCell ref="F91:H91"/>
    <mergeCell ref="K70:L70"/>
    <mergeCell ref="B73:D73"/>
    <mergeCell ref="B74:D74"/>
    <mergeCell ref="B75:D75"/>
    <mergeCell ref="B76:D76"/>
    <mergeCell ref="B78:D78"/>
    <mergeCell ref="B79:D79"/>
    <mergeCell ref="B80:D80"/>
    <mergeCell ref="B81:D81"/>
    <mergeCell ref="B82:D82"/>
    <mergeCell ref="B83:D83"/>
    <mergeCell ref="I91:J91"/>
    <mergeCell ref="K91:L91"/>
    <mergeCell ref="B62:E62"/>
    <mergeCell ref="B65:H65"/>
    <mergeCell ref="B68:F68"/>
    <mergeCell ref="F70:H70"/>
    <mergeCell ref="I70:J70"/>
    <mergeCell ref="H61:J62"/>
    <mergeCell ref="F36:G36"/>
    <mergeCell ref="B37:E37"/>
    <mergeCell ref="B58:D58"/>
    <mergeCell ref="B44:E44"/>
    <mergeCell ref="B45:E45"/>
    <mergeCell ref="F45:G45"/>
    <mergeCell ref="B46:E46"/>
    <mergeCell ref="B47:E47"/>
    <mergeCell ref="F47:G47"/>
    <mergeCell ref="B51:E51"/>
    <mergeCell ref="B56:D56"/>
    <mergeCell ref="B57:D57"/>
    <mergeCell ref="F57:G57"/>
    <mergeCell ref="G50:I51"/>
    <mergeCell ref="A3:B3"/>
    <mergeCell ref="B14:F14"/>
    <mergeCell ref="B20:C20"/>
    <mergeCell ref="B21:C21"/>
    <mergeCell ref="E5:E6"/>
    <mergeCell ref="E8:E9"/>
    <mergeCell ref="B16:G17"/>
    <mergeCell ref="A1:G1"/>
    <mergeCell ref="H31:I32"/>
    <mergeCell ref="G40:I41"/>
    <mergeCell ref="B5:C6"/>
    <mergeCell ref="B8:C9"/>
    <mergeCell ref="B22:C22"/>
    <mergeCell ref="G5:I6"/>
    <mergeCell ref="G8:I9"/>
    <mergeCell ref="B41:E41"/>
    <mergeCell ref="B23:C23"/>
    <mergeCell ref="B24:C24"/>
    <mergeCell ref="B25:C25"/>
    <mergeCell ref="A28:B28"/>
    <mergeCell ref="B30:C30"/>
    <mergeCell ref="B32:F32"/>
    <mergeCell ref="B35:E35"/>
    <mergeCell ref="B36:E36"/>
  </mergeCells>
  <phoneticPr fontId="64" type="noConversion"/>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2"/>
  <sheetViews>
    <sheetView zoomScale="150" zoomScaleNormal="150" zoomScalePageLayoutView="125" workbookViewId="0">
      <selection sqref="A1:G1"/>
    </sheetView>
  </sheetViews>
  <sheetFormatPr baseColWidth="10" defaultColWidth="9.1640625" defaultRowHeight="13" x14ac:dyDescent="0.15"/>
  <cols>
    <col min="1" max="1" width="3.83203125" style="529" customWidth="1"/>
    <col min="2" max="2" width="10.33203125" style="591" customWidth="1"/>
    <col min="3" max="3" width="10.5" style="591" customWidth="1"/>
    <col min="4" max="4" width="11.83203125" style="591" customWidth="1"/>
    <col min="5" max="5" width="11.33203125" style="591" customWidth="1"/>
    <col min="6" max="6" width="11.5" style="591" customWidth="1"/>
    <col min="7" max="7" width="13.33203125" style="591" customWidth="1"/>
    <col min="8" max="8" width="13.1640625" style="591" customWidth="1"/>
    <col min="9" max="9" width="10.6640625" style="591" bestFit="1" customWidth="1"/>
    <col min="10" max="10" width="12.83203125" style="591" customWidth="1"/>
    <col min="11" max="11" width="10.83203125" style="591" customWidth="1"/>
    <col min="12" max="12" width="10.6640625" style="591" bestFit="1" customWidth="1"/>
    <col min="13" max="13" width="13.6640625" style="591" bestFit="1" customWidth="1"/>
    <col min="14" max="14" width="10.6640625" style="591" customWidth="1"/>
    <col min="15" max="15" width="12.5" style="591" bestFit="1" customWidth="1"/>
    <col min="16" max="16" width="13" style="591" bestFit="1" customWidth="1"/>
    <col min="17" max="17" width="10.5" style="591" customWidth="1"/>
    <col min="18" max="18" width="9.1640625" style="591"/>
    <col min="19" max="19" width="10.6640625" style="591" customWidth="1"/>
    <col min="20" max="20" width="9.1640625" style="591"/>
    <col min="21" max="21" width="10.5" style="591" customWidth="1"/>
    <col min="22" max="16384" width="9.1640625" style="591"/>
  </cols>
  <sheetData>
    <row r="1" spans="1:19" x14ac:dyDescent="0.15">
      <c r="A1" s="1886" t="s">
        <v>2082</v>
      </c>
      <c r="B1" s="1886"/>
      <c r="C1" s="1886"/>
      <c r="D1" s="1886"/>
      <c r="E1" s="1886"/>
      <c r="F1" s="1886"/>
      <c r="G1" s="1886"/>
    </row>
    <row r="2" spans="1:19" x14ac:dyDescent="0.15">
      <c r="B2" s="507"/>
      <c r="C2" s="507"/>
      <c r="D2" s="507"/>
    </row>
    <row r="3" spans="1:19" x14ac:dyDescent="0.15">
      <c r="A3" s="1733" t="s">
        <v>1419</v>
      </c>
      <c r="B3" s="1733"/>
      <c r="C3" s="1733"/>
      <c r="D3" s="1733"/>
    </row>
    <row r="4" spans="1:19" s="259" customFormat="1" x14ac:dyDescent="0.15">
      <c r="A4" s="102"/>
      <c r="B4" s="103"/>
      <c r="C4" s="592"/>
      <c r="D4" s="592"/>
    </row>
    <row r="5" spans="1:19" s="259" customFormat="1" x14ac:dyDescent="0.15">
      <c r="A5" s="591" t="s">
        <v>250</v>
      </c>
      <c r="B5" s="1887" t="s">
        <v>628</v>
      </c>
      <c r="C5" s="1738"/>
      <c r="D5" s="1738"/>
      <c r="P5" s="1876" t="s">
        <v>630</v>
      </c>
      <c r="Q5" s="1876"/>
      <c r="R5" s="120"/>
      <c r="S5" s="120"/>
    </row>
    <row r="6" spans="1:19" x14ac:dyDescent="0.15">
      <c r="B6" s="1881" t="s">
        <v>629</v>
      </c>
      <c r="C6" s="1881"/>
      <c r="D6" s="1881"/>
      <c r="E6" s="260" t="s">
        <v>132</v>
      </c>
      <c r="F6" s="1876" t="s">
        <v>602</v>
      </c>
      <c r="G6" s="1876"/>
      <c r="H6" s="1876"/>
      <c r="I6" s="1876"/>
      <c r="J6" s="1876"/>
      <c r="K6" s="1876"/>
      <c r="L6" s="1876" t="s">
        <v>603</v>
      </c>
      <c r="M6" s="1876"/>
      <c r="N6" s="1876"/>
      <c r="O6" s="1876"/>
      <c r="P6" s="989" t="s">
        <v>1420</v>
      </c>
      <c r="Q6" s="990" t="s">
        <v>1421</v>
      </c>
      <c r="S6" s="120"/>
    </row>
    <row r="7" spans="1:19" ht="14" thickBot="1" x14ac:dyDescent="0.2">
      <c r="A7" s="591"/>
      <c r="B7" s="1877"/>
      <c r="C7" s="1877"/>
      <c r="D7" s="1877"/>
      <c r="E7" s="261"/>
      <c r="F7" s="1846" t="s">
        <v>595</v>
      </c>
      <c r="G7" s="1846"/>
      <c r="H7" s="1846" t="s">
        <v>631</v>
      </c>
      <c r="I7" s="1846"/>
      <c r="J7" s="1846" t="s">
        <v>597</v>
      </c>
      <c r="K7" s="1846"/>
      <c r="L7" s="1846" t="s">
        <v>593</v>
      </c>
      <c r="M7" s="1846"/>
      <c r="N7" s="1846" t="s">
        <v>594</v>
      </c>
      <c r="O7" s="1846"/>
      <c r="P7" s="1190" t="s">
        <v>609</v>
      </c>
      <c r="Q7" s="1190" t="s">
        <v>609</v>
      </c>
    </row>
    <row r="8" spans="1:19" x14ac:dyDescent="0.15">
      <c r="A8" s="591"/>
      <c r="B8" s="1762" t="s">
        <v>455</v>
      </c>
      <c r="C8" s="1762"/>
      <c r="D8" s="1762"/>
      <c r="E8" s="568">
        <f>SUM(F8:R8)</f>
        <v>50740</v>
      </c>
      <c r="F8" s="1888">
        <v>13180</v>
      </c>
      <c r="G8" s="1888"/>
      <c r="H8" s="1888">
        <v>6920</v>
      </c>
      <c r="I8" s="1888"/>
      <c r="J8" s="1888">
        <v>9240</v>
      </c>
      <c r="K8" s="1888"/>
      <c r="L8" s="1888">
        <v>19000</v>
      </c>
      <c r="M8" s="1762"/>
      <c r="N8" s="1888">
        <v>2400</v>
      </c>
      <c r="O8" s="1762"/>
      <c r="P8" s="568"/>
      <c r="Q8" s="568"/>
      <c r="R8" s="568"/>
      <c r="S8" s="120"/>
    </row>
    <row r="9" spans="1:19" x14ac:dyDescent="0.15">
      <c r="A9" s="591"/>
      <c r="B9" s="1762" t="s">
        <v>164</v>
      </c>
      <c r="C9" s="1762"/>
      <c r="D9" s="1762"/>
      <c r="E9" s="568">
        <f>SUM(F9:R9)</f>
        <v>11350</v>
      </c>
      <c r="F9" s="1888">
        <v>3000</v>
      </c>
      <c r="G9" s="1888"/>
      <c r="H9" s="1888">
        <v>600</v>
      </c>
      <c r="I9" s="1888"/>
      <c r="J9" s="1888">
        <v>1500</v>
      </c>
      <c r="K9" s="1888"/>
      <c r="L9" s="1888">
        <v>4500</v>
      </c>
      <c r="M9" s="1762"/>
      <c r="N9" s="1888">
        <v>1750</v>
      </c>
      <c r="O9" s="1762"/>
      <c r="P9" s="568"/>
      <c r="Q9" s="568"/>
      <c r="R9" s="568"/>
      <c r="S9" s="120"/>
    </row>
    <row r="10" spans="1:19" x14ac:dyDescent="0.15">
      <c r="B10" s="1762" t="s">
        <v>632</v>
      </c>
      <c r="C10" s="1762"/>
      <c r="D10" s="1762"/>
      <c r="E10" s="568"/>
      <c r="F10" s="1888"/>
      <c r="G10" s="1888"/>
      <c r="H10" s="568"/>
      <c r="I10" s="568"/>
      <c r="J10" s="568"/>
      <c r="K10" s="568"/>
      <c r="L10" s="1888"/>
      <c r="M10" s="1762"/>
      <c r="N10" s="1888"/>
      <c r="O10" s="1762"/>
      <c r="P10" s="568"/>
      <c r="Q10" s="568"/>
      <c r="R10" s="568"/>
      <c r="S10" s="120"/>
    </row>
    <row r="11" spans="1:19" ht="14" thickBot="1" x14ac:dyDescent="0.2">
      <c r="B11" s="1889" t="s">
        <v>613</v>
      </c>
      <c r="C11" s="1889"/>
      <c r="D11" s="1889"/>
      <c r="E11" s="262">
        <f>SUM(F11:R11)</f>
        <v>176340</v>
      </c>
      <c r="F11" s="1879">
        <v>39480</v>
      </c>
      <c r="G11" s="1879"/>
      <c r="H11" s="1879">
        <v>28760</v>
      </c>
      <c r="I11" s="1879"/>
      <c r="J11" s="1879">
        <v>37700</v>
      </c>
      <c r="K11" s="1879"/>
      <c r="L11" s="1879">
        <v>54220</v>
      </c>
      <c r="M11" s="1880"/>
      <c r="N11" s="107"/>
      <c r="O11" s="571">
        <v>16180</v>
      </c>
      <c r="P11" s="568"/>
      <c r="Q11" s="568"/>
      <c r="R11" s="568"/>
      <c r="S11" s="120"/>
    </row>
    <row r="12" spans="1:19" ht="14" thickTop="1" x14ac:dyDescent="0.15">
      <c r="B12" s="120"/>
      <c r="C12" s="120"/>
      <c r="D12" s="120"/>
      <c r="E12" s="568"/>
      <c r="F12" s="1888"/>
      <c r="G12" s="1888"/>
      <c r="H12" s="568"/>
      <c r="I12" s="568"/>
      <c r="J12" s="568"/>
      <c r="K12" s="568"/>
      <c r="L12" s="568"/>
      <c r="M12" s="568"/>
      <c r="N12" s="568"/>
      <c r="O12" s="568"/>
      <c r="P12" s="568"/>
      <c r="Q12" s="568"/>
      <c r="R12" s="568"/>
      <c r="S12" s="120"/>
    </row>
    <row r="13" spans="1:19" x14ac:dyDescent="0.15">
      <c r="B13" s="1889" t="s">
        <v>614</v>
      </c>
      <c r="C13" s="1889"/>
      <c r="D13" s="1889"/>
      <c r="E13" s="568"/>
      <c r="F13" s="1888"/>
      <c r="G13" s="1888"/>
      <c r="H13" s="568"/>
      <c r="I13" s="568"/>
      <c r="J13" s="568"/>
      <c r="K13" s="568"/>
      <c r="L13" s="568"/>
      <c r="M13" s="568"/>
      <c r="N13" s="568"/>
      <c r="O13" s="568"/>
      <c r="P13" s="568"/>
      <c r="Q13" s="568"/>
      <c r="R13" s="568"/>
      <c r="S13" s="120"/>
    </row>
    <row r="14" spans="1:19" x14ac:dyDescent="0.15">
      <c r="B14" s="1762" t="s">
        <v>595</v>
      </c>
      <c r="C14" s="1762"/>
      <c r="D14" s="1762"/>
      <c r="E14" s="576"/>
      <c r="F14" s="1888"/>
      <c r="G14" s="1888"/>
      <c r="H14" s="1888"/>
      <c r="I14" s="1888"/>
      <c r="J14" s="1888"/>
      <c r="K14" s="1888"/>
      <c r="L14" s="1888"/>
      <c r="M14" s="1762"/>
      <c r="O14" s="568"/>
      <c r="P14" s="568"/>
      <c r="Q14" s="568"/>
      <c r="R14" s="568"/>
      <c r="S14" s="120"/>
    </row>
    <row r="15" spans="1:19" x14ac:dyDescent="0.15">
      <c r="B15" s="1762" t="s">
        <v>631</v>
      </c>
      <c r="C15" s="1762"/>
      <c r="D15" s="1762"/>
      <c r="E15" s="576"/>
      <c r="F15" s="1888"/>
      <c r="G15" s="1888"/>
      <c r="H15" s="1888"/>
      <c r="I15" s="1888"/>
      <c r="J15" s="568"/>
      <c r="K15" s="568"/>
      <c r="L15" s="1888"/>
      <c r="M15" s="1762"/>
      <c r="N15" s="568"/>
      <c r="O15" s="568"/>
      <c r="P15" s="568"/>
      <c r="Q15" s="568"/>
      <c r="R15" s="568"/>
      <c r="S15" s="120"/>
    </row>
    <row r="16" spans="1:19" x14ac:dyDescent="0.15">
      <c r="B16" s="1762" t="s">
        <v>597</v>
      </c>
      <c r="C16" s="1762"/>
      <c r="D16" s="1762"/>
      <c r="E16" s="568"/>
      <c r="F16" s="1888"/>
      <c r="G16" s="1888"/>
      <c r="H16" s="568"/>
      <c r="I16" s="568"/>
      <c r="J16" s="1888"/>
      <c r="K16" s="1888"/>
      <c r="L16" s="1888"/>
      <c r="M16" s="1762"/>
      <c r="N16" s="568"/>
      <c r="O16" s="568"/>
      <c r="P16" s="568"/>
      <c r="Q16" s="568"/>
      <c r="R16" s="568"/>
      <c r="S16" s="120"/>
    </row>
    <row r="17" spans="1:19" x14ac:dyDescent="0.15">
      <c r="B17" s="1762" t="s">
        <v>593</v>
      </c>
      <c r="C17" s="1762"/>
      <c r="D17" s="1762"/>
      <c r="E17" s="568"/>
      <c r="F17" s="1888"/>
      <c r="G17" s="1888"/>
      <c r="H17" s="568"/>
      <c r="I17" s="568"/>
      <c r="J17" s="568"/>
      <c r="K17" s="568"/>
      <c r="L17" s="1888"/>
      <c r="M17" s="1762"/>
      <c r="N17" s="568"/>
      <c r="O17" s="568"/>
      <c r="P17" s="1890"/>
      <c r="Q17" s="1793"/>
      <c r="R17" s="568"/>
      <c r="S17" s="120"/>
    </row>
    <row r="18" spans="1:19" ht="16" x14ac:dyDescent="0.3">
      <c r="B18" s="1762" t="s">
        <v>594</v>
      </c>
      <c r="C18" s="1762"/>
      <c r="D18" s="1762"/>
      <c r="E18" s="574"/>
      <c r="F18" s="1891"/>
      <c r="G18" s="1892"/>
      <c r="H18" s="574"/>
      <c r="I18" s="574"/>
      <c r="J18" s="574"/>
      <c r="K18" s="573"/>
      <c r="L18" s="1892"/>
      <c r="M18" s="1811"/>
      <c r="N18" s="138"/>
      <c r="O18" s="263"/>
      <c r="P18" s="568"/>
      <c r="Q18" s="568"/>
      <c r="R18" s="321"/>
      <c r="S18" s="120"/>
    </row>
    <row r="19" spans="1:19" ht="14" thickBot="1" x14ac:dyDescent="0.2">
      <c r="B19" s="1762" t="s">
        <v>616</v>
      </c>
      <c r="C19" s="1762"/>
      <c r="D19" s="1762"/>
      <c r="E19" s="264"/>
      <c r="F19" s="265"/>
      <c r="G19" s="266"/>
      <c r="H19" s="265"/>
      <c r="I19" s="266"/>
      <c r="J19" s="265"/>
      <c r="K19" s="266"/>
      <c r="L19" s="265"/>
      <c r="M19" s="266"/>
      <c r="N19" s="265"/>
      <c r="O19" s="266"/>
      <c r="P19" s="264"/>
      <c r="Q19" s="264"/>
      <c r="R19" s="264"/>
      <c r="S19" s="120"/>
    </row>
    <row r="20" spans="1:19" ht="14" thickTop="1" x14ac:dyDescent="0.15"/>
    <row r="21" spans="1:19" s="507" customFormat="1" ht="14" thickBot="1" x14ac:dyDescent="0.2">
      <c r="A21" s="529" t="s">
        <v>293</v>
      </c>
      <c r="B21" s="1727" t="s">
        <v>512</v>
      </c>
      <c r="C21" s="1877"/>
      <c r="D21" s="1877"/>
      <c r="E21" s="1877"/>
      <c r="F21" s="1877"/>
      <c r="G21" s="545" t="s">
        <v>281</v>
      </c>
      <c r="H21" s="545" t="s">
        <v>282</v>
      </c>
    </row>
    <row r="22" spans="1:19" s="507" customFormat="1" x14ac:dyDescent="0.15">
      <c r="A22" s="529"/>
      <c r="B22" s="510"/>
      <c r="C22" s="1742"/>
      <c r="D22" s="1731"/>
      <c r="E22" s="1731"/>
      <c r="F22" s="1731"/>
      <c r="G22" s="123"/>
      <c r="H22" s="123"/>
    </row>
    <row r="23" spans="1:19" s="507" customFormat="1" x14ac:dyDescent="0.15">
      <c r="A23" s="529"/>
      <c r="B23" s="510"/>
      <c r="C23" s="1742"/>
      <c r="D23" s="1731"/>
      <c r="E23" s="1731"/>
      <c r="F23" s="1731"/>
      <c r="G23" s="123"/>
      <c r="H23" s="123"/>
    </row>
    <row r="24" spans="1:19" s="507" customFormat="1" x14ac:dyDescent="0.15">
      <c r="A24" s="529"/>
      <c r="B24" s="510"/>
      <c r="C24" s="1742"/>
      <c r="D24" s="1731"/>
      <c r="E24" s="1731"/>
      <c r="F24" s="1731"/>
      <c r="G24" s="123"/>
      <c r="H24" s="123"/>
    </row>
    <row r="25" spans="1:19" s="507" customFormat="1" x14ac:dyDescent="0.15">
      <c r="A25" s="529"/>
      <c r="B25" s="510"/>
      <c r="C25" s="1742"/>
      <c r="D25" s="1731"/>
      <c r="E25" s="1731"/>
      <c r="F25" s="1731"/>
      <c r="G25" s="123"/>
      <c r="H25" s="123"/>
    </row>
    <row r="26" spans="1:19" s="507" customFormat="1" x14ac:dyDescent="0.15">
      <c r="A26" s="529"/>
      <c r="B26" s="510"/>
      <c r="C26" s="1742"/>
      <c r="D26" s="1731"/>
      <c r="E26" s="1731"/>
      <c r="F26" s="1731"/>
      <c r="G26" s="123"/>
      <c r="H26" s="123"/>
      <c r="M26" s="549"/>
    </row>
    <row r="27" spans="1:19" s="507" customFormat="1" x14ac:dyDescent="0.15">
      <c r="A27" s="529"/>
      <c r="B27" s="510"/>
      <c r="C27" s="1742"/>
      <c r="D27" s="1731"/>
      <c r="E27" s="1731"/>
      <c r="F27" s="1731"/>
      <c r="G27" s="123"/>
      <c r="H27" s="123"/>
    </row>
    <row r="28" spans="1:19" s="507" customFormat="1" x14ac:dyDescent="0.15">
      <c r="A28" s="529"/>
      <c r="G28" s="526"/>
      <c r="H28" s="526"/>
    </row>
    <row r="29" spans="1:19" s="507" customFormat="1" ht="14" thickBot="1" x14ac:dyDescent="0.2">
      <c r="A29" s="529"/>
      <c r="B29" s="1727" t="s">
        <v>634</v>
      </c>
      <c r="C29" s="1877"/>
      <c r="D29" s="1877"/>
      <c r="E29" s="1877"/>
      <c r="F29" s="1877"/>
      <c r="G29" s="545" t="s">
        <v>281</v>
      </c>
      <c r="H29" s="545" t="s">
        <v>282</v>
      </c>
    </row>
    <row r="30" spans="1:19" s="507" customFormat="1" x14ac:dyDescent="0.15">
      <c r="A30" s="529"/>
      <c r="B30" s="510"/>
      <c r="C30" s="1742"/>
      <c r="D30" s="1731"/>
      <c r="E30" s="1731"/>
      <c r="F30" s="1731"/>
      <c r="G30" s="123"/>
      <c r="H30" s="123"/>
    </row>
    <row r="31" spans="1:19" s="507" customFormat="1" x14ac:dyDescent="0.15">
      <c r="A31" s="529"/>
      <c r="B31" s="510"/>
      <c r="C31" s="1742"/>
      <c r="D31" s="1731"/>
      <c r="E31" s="1731"/>
      <c r="F31" s="1731"/>
      <c r="G31" s="123"/>
      <c r="H31" s="123"/>
    </row>
    <row r="32" spans="1:19" s="507" customFormat="1" x14ac:dyDescent="0.15">
      <c r="A32" s="529"/>
      <c r="B32" s="510"/>
      <c r="C32" s="1742"/>
      <c r="D32" s="1731"/>
      <c r="E32" s="1731"/>
      <c r="F32" s="1731"/>
      <c r="G32" s="123"/>
      <c r="H32" s="123"/>
    </row>
    <row r="33" spans="1:8" s="507" customFormat="1" x14ac:dyDescent="0.15">
      <c r="A33" s="529"/>
      <c r="B33" s="510"/>
      <c r="C33" s="1742"/>
      <c r="D33" s="1731"/>
      <c r="E33" s="1731"/>
      <c r="F33" s="1731"/>
      <c r="G33" s="123"/>
      <c r="H33" s="123"/>
    </row>
    <row r="34" spans="1:8" s="507" customFormat="1" x14ac:dyDescent="0.15">
      <c r="A34" s="529"/>
      <c r="B34" s="510"/>
      <c r="C34" s="1742"/>
      <c r="D34" s="1731"/>
      <c r="E34" s="1731"/>
      <c r="F34" s="1731"/>
      <c r="G34" s="123"/>
      <c r="H34" s="123"/>
    </row>
    <row r="35" spans="1:8" s="507" customFormat="1" x14ac:dyDescent="0.15">
      <c r="A35" s="529"/>
      <c r="G35" s="526"/>
      <c r="H35" s="526"/>
    </row>
    <row r="36" spans="1:8" s="507" customFormat="1" ht="14" thickBot="1" x14ac:dyDescent="0.2">
      <c r="A36" s="529"/>
      <c r="B36" s="1727" t="s">
        <v>635</v>
      </c>
      <c r="C36" s="1877"/>
      <c r="D36" s="1877"/>
      <c r="E36" s="1877"/>
      <c r="F36" s="1877"/>
      <c r="G36" s="545" t="s">
        <v>281</v>
      </c>
      <c r="H36" s="545" t="s">
        <v>282</v>
      </c>
    </row>
    <row r="37" spans="1:8" s="507" customFormat="1" x14ac:dyDescent="0.15">
      <c r="A37" s="529"/>
      <c r="B37" s="510"/>
      <c r="C37" s="1742"/>
      <c r="D37" s="1731"/>
      <c r="E37" s="1731"/>
      <c r="F37" s="1731"/>
      <c r="G37" s="123"/>
      <c r="H37" s="123"/>
    </row>
    <row r="38" spans="1:8" s="507" customFormat="1" x14ac:dyDescent="0.15">
      <c r="A38" s="529"/>
      <c r="B38" s="510"/>
      <c r="C38" s="1742"/>
      <c r="D38" s="1731"/>
      <c r="E38" s="1731"/>
      <c r="F38" s="1731"/>
      <c r="G38" s="123"/>
      <c r="H38" s="123"/>
    </row>
    <row r="39" spans="1:8" s="507" customFormat="1" x14ac:dyDescent="0.15">
      <c r="A39" s="529"/>
      <c r="G39" s="526"/>
      <c r="H39" s="526"/>
    </row>
    <row r="40" spans="1:8" s="507" customFormat="1" ht="14" thickBot="1" x14ac:dyDescent="0.2">
      <c r="A40" s="529"/>
      <c r="B40" s="1727" t="s">
        <v>636</v>
      </c>
      <c r="C40" s="1877"/>
      <c r="D40" s="1877"/>
      <c r="E40" s="1877"/>
      <c r="F40" s="1877"/>
      <c r="G40" s="545" t="s">
        <v>281</v>
      </c>
      <c r="H40" s="545" t="s">
        <v>282</v>
      </c>
    </row>
    <row r="41" spans="1:8" s="507" customFormat="1" x14ac:dyDescent="0.15">
      <c r="A41" s="529"/>
      <c r="B41" s="510"/>
      <c r="C41" s="1742"/>
      <c r="D41" s="1731"/>
      <c r="E41" s="1731"/>
      <c r="F41" s="1731"/>
      <c r="G41" s="123"/>
      <c r="H41" s="123"/>
    </row>
    <row r="42" spans="1:8" s="507" customFormat="1" x14ac:dyDescent="0.15">
      <c r="A42" s="529"/>
      <c r="B42" s="510"/>
      <c r="C42" s="1742"/>
      <c r="D42" s="1731"/>
      <c r="E42" s="1731"/>
      <c r="F42" s="1731"/>
      <c r="G42" s="123"/>
      <c r="H42" s="123"/>
    </row>
    <row r="43" spans="1:8" s="507" customFormat="1" x14ac:dyDescent="0.15">
      <c r="A43" s="529"/>
      <c r="G43" s="526"/>
      <c r="H43" s="526"/>
    </row>
    <row r="44" spans="1:8" s="507" customFormat="1" ht="14" thickBot="1" x14ac:dyDescent="0.2">
      <c r="A44" s="529"/>
      <c r="B44" s="1727" t="s">
        <v>637</v>
      </c>
      <c r="C44" s="1877"/>
      <c r="D44" s="1877"/>
      <c r="E44" s="1877"/>
      <c r="F44" s="1877"/>
      <c r="G44" s="545" t="s">
        <v>281</v>
      </c>
      <c r="H44" s="545" t="s">
        <v>282</v>
      </c>
    </row>
    <row r="45" spans="1:8" s="507" customFormat="1" x14ac:dyDescent="0.15">
      <c r="A45" s="529"/>
      <c r="B45" s="510"/>
      <c r="C45" s="1742"/>
      <c r="D45" s="1731"/>
      <c r="E45" s="1731"/>
      <c r="F45" s="1731"/>
      <c r="G45" s="123"/>
      <c r="H45" s="123"/>
    </row>
    <row r="46" spans="1:8" s="507" customFormat="1" x14ac:dyDescent="0.15">
      <c r="A46" s="529"/>
      <c r="B46" s="510"/>
      <c r="C46" s="1742"/>
      <c r="D46" s="1731"/>
      <c r="E46" s="1731"/>
      <c r="F46" s="1731"/>
      <c r="G46" s="123"/>
      <c r="H46" s="123"/>
    </row>
    <row r="47" spans="1:8" s="507" customFormat="1" x14ac:dyDescent="0.15">
      <c r="A47" s="529"/>
      <c r="G47" s="526"/>
      <c r="H47" s="526"/>
    </row>
    <row r="48" spans="1:8" s="507" customFormat="1" ht="14" thickBot="1" x14ac:dyDescent="0.2">
      <c r="A48" s="529"/>
      <c r="B48" s="1727" t="s">
        <v>638</v>
      </c>
      <c r="C48" s="1877"/>
      <c r="D48" s="1877"/>
      <c r="E48" s="1877"/>
      <c r="F48" s="1877"/>
      <c r="G48" s="545" t="s">
        <v>281</v>
      </c>
      <c r="H48" s="545" t="s">
        <v>282</v>
      </c>
    </row>
    <row r="49" spans="1:22" s="507" customFormat="1" ht="12.75" customHeight="1" x14ac:dyDescent="0.15">
      <c r="A49" s="529"/>
      <c r="B49" s="510"/>
      <c r="C49" s="1742"/>
      <c r="D49" s="1731"/>
      <c r="E49" s="1731"/>
      <c r="F49" s="1731"/>
      <c r="G49" s="123"/>
      <c r="H49" s="123"/>
    </row>
    <row r="50" spans="1:22" s="507" customFormat="1" ht="12.75" customHeight="1" x14ac:dyDescent="0.15">
      <c r="A50" s="529"/>
      <c r="B50" s="510"/>
      <c r="C50" s="1742"/>
      <c r="D50" s="1731"/>
      <c r="E50" s="1731"/>
      <c r="F50" s="1731"/>
      <c r="G50" s="123"/>
      <c r="H50" s="123"/>
    </row>
    <row r="51" spans="1:22" s="507" customFormat="1" ht="12.75" customHeight="1" x14ac:dyDescent="0.15">
      <c r="A51" s="529"/>
      <c r="G51" s="526"/>
      <c r="H51" s="526"/>
    </row>
    <row r="52" spans="1:22" s="507" customFormat="1" ht="12.75" customHeight="1" thickBot="1" x14ac:dyDescent="0.2">
      <c r="A52" s="529"/>
      <c r="B52" s="1877" t="s">
        <v>639</v>
      </c>
      <c r="C52" s="1877"/>
      <c r="D52" s="1877"/>
      <c r="E52" s="1877"/>
      <c r="F52" s="1877"/>
      <c r="G52" s="545" t="s">
        <v>281</v>
      </c>
      <c r="H52" s="545" t="s">
        <v>282</v>
      </c>
    </row>
    <row r="53" spans="1:22" s="507" customFormat="1" ht="12.75" customHeight="1" x14ac:dyDescent="0.15">
      <c r="A53" s="529"/>
      <c r="B53" s="510"/>
      <c r="C53" s="1742"/>
      <c r="D53" s="1731"/>
      <c r="E53" s="1731"/>
      <c r="F53" s="1731"/>
      <c r="G53" s="123"/>
      <c r="H53" s="123"/>
    </row>
    <row r="54" spans="1:22" s="507" customFormat="1" ht="12.75" customHeight="1" x14ac:dyDescent="0.15">
      <c r="A54" s="529"/>
      <c r="B54" s="510"/>
      <c r="C54" s="1742"/>
      <c r="D54" s="1731"/>
      <c r="E54" s="1731"/>
      <c r="F54" s="1731"/>
      <c r="G54" s="123"/>
      <c r="H54" s="123"/>
    </row>
    <row r="55" spans="1:22" s="507" customFormat="1" ht="12.75" customHeight="1" x14ac:dyDescent="0.15">
      <c r="A55" s="529"/>
      <c r="B55" s="510"/>
      <c r="C55" s="510"/>
      <c r="G55" s="123"/>
      <c r="H55" s="123"/>
    </row>
    <row r="56" spans="1:22" s="507" customFormat="1" ht="12.75" customHeight="1" x14ac:dyDescent="0.15">
      <c r="A56" s="529"/>
    </row>
    <row r="57" spans="1:22" s="507" customFormat="1" ht="12.75" customHeight="1" x14ac:dyDescent="0.15">
      <c r="A57" s="1875" t="s">
        <v>640</v>
      </c>
      <c r="B57" s="1886"/>
      <c r="C57" s="1000" t="s">
        <v>1422</v>
      </c>
    </row>
    <row r="58" spans="1:22" s="507" customFormat="1" ht="12.75" customHeight="1" x14ac:dyDescent="0.15">
      <c r="A58" s="102"/>
      <c r="B58" s="103"/>
    </row>
    <row r="59" spans="1:22" s="507" customFormat="1" ht="12.75" customHeight="1" x14ac:dyDescent="0.15">
      <c r="A59" s="529" t="s">
        <v>250</v>
      </c>
      <c r="B59" s="1780" t="s">
        <v>1423</v>
      </c>
      <c r="C59" s="1780"/>
      <c r="D59" s="1780"/>
      <c r="E59" s="1780"/>
      <c r="F59" s="1780"/>
    </row>
    <row r="60" spans="1:22" s="592" customFormat="1" ht="12.75" customHeight="1" x14ac:dyDescent="0.15">
      <c r="B60" s="267"/>
      <c r="C60" s="267"/>
      <c r="D60" s="267"/>
      <c r="E60" s="267"/>
      <c r="F60" s="267"/>
      <c r="G60" s="267"/>
      <c r="H60" s="267"/>
      <c r="I60" s="267"/>
      <c r="J60" s="267"/>
      <c r="K60" s="267"/>
      <c r="L60" s="267"/>
      <c r="M60" s="267"/>
      <c r="N60" s="267"/>
      <c r="O60" s="267"/>
      <c r="P60" s="267"/>
      <c r="Q60" s="267"/>
      <c r="R60" s="1876" t="s">
        <v>630</v>
      </c>
      <c r="S60" s="1876"/>
      <c r="T60" s="541"/>
      <c r="U60" s="541"/>
      <c r="V60" s="541"/>
    </row>
    <row r="61" spans="1:22" ht="12.75" customHeight="1" x14ac:dyDescent="0.15">
      <c r="B61" s="1881" t="s">
        <v>629</v>
      </c>
      <c r="C61" s="1881"/>
      <c r="D61" s="1881"/>
      <c r="E61" s="268" t="s">
        <v>132</v>
      </c>
      <c r="F61" s="1876" t="s">
        <v>602</v>
      </c>
      <c r="G61" s="1876"/>
      <c r="H61" s="1876"/>
      <c r="I61" s="1876"/>
      <c r="J61" s="1876"/>
      <c r="K61" s="1876"/>
      <c r="L61" s="1876"/>
      <c r="M61" s="269"/>
      <c r="N61" s="1876" t="s">
        <v>603</v>
      </c>
      <c r="O61" s="1881"/>
      <c r="P61" s="1881"/>
      <c r="Q61" s="1881"/>
      <c r="R61" s="989" t="s">
        <v>1420</v>
      </c>
      <c r="S61" s="990" t="s">
        <v>1421</v>
      </c>
      <c r="T61" s="997"/>
      <c r="U61" s="997"/>
    </row>
    <row r="62" spans="1:22" ht="12.75" customHeight="1" thickBot="1" x14ac:dyDescent="0.2">
      <c r="B62" s="569"/>
      <c r="C62" s="221"/>
      <c r="D62" s="221"/>
      <c r="E62" s="270"/>
      <c r="F62" s="1846" t="s">
        <v>641</v>
      </c>
      <c r="G62" s="1896"/>
      <c r="H62" s="1877" t="s">
        <v>615</v>
      </c>
      <c r="I62" s="1877"/>
      <c r="J62" s="1877" t="s">
        <v>631</v>
      </c>
      <c r="K62" s="1877"/>
      <c r="L62" s="1877" t="s">
        <v>597</v>
      </c>
      <c r="M62" s="1850"/>
      <c r="N62" s="569" t="s">
        <v>593</v>
      </c>
      <c r="O62" s="221"/>
      <c r="P62" s="1877" t="s">
        <v>594</v>
      </c>
      <c r="Q62" s="1877"/>
      <c r="R62" s="1190" t="s">
        <v>609</v>
      </c>
      <c r="S62" s="1190" t="s">
        <v>609</v>
      </c>
      <c r="T62" s="997"/>
      <c r="U62" s="997"/>
    </row>
    <row r="63" spans="1:22" ht="12.75" customHeight="1" x14ac:dyDescent="0.15">
      <c r="B63" s="1762" t="s">
        <v>455</v>
      </c>
      <c r="C63" s="1762"/>
      <c r="D63" s="1762"/>
      <c r="E63" s="568">
        <f>SUM(F63:P63)</f>
        <v>135000</v>
      </c>
      <c r="F63" s="1893">
        <v>15400</v>
      </c>
      <c r="G63" s="1893"/>
      <c r="H63" s="1888">
        <v>36500</v>
      </c>
      <c r="I63" s="1888"/>
      <c r="J63" s="1888">
        <v>12500</v>
      </c>
      <c r="K63" s="1888"/>
      <c r="L63" s="1888">
        <v>25400</v>
      </c>
      <c r="M63" s="1762"/>
      <c r="N63" s="1894">
        <v>23800</v>
      </c>
      <c r="O63" s="1894"/>
      <c r="P63" s="1894">
        <v>21400</v>
      </c>
      <c r="Q63" s="1895"/>
      <c r="T63" s="997"/>
      <c r="U63" s="997"/>
    </row>
    <row r="64" spans="1:22" ht="12.75" customHeight="1" x14ac:dyDescent="0.15">
      <c r="B64" s="1762" t="s">
        <v>632</v>
      </c>
      <c r="C64" s="1762"/>
      <c r="D64" s="1762"/>
      <c r="E64" s="576" t="s">
        <v>642</v>
      </c>
      <c r="F64" s="1897" t="s">
        <v>642</v>
      </c>
      <c r="G64" s="1897"/>
      <c r="H64" s="1897" t="s">
        <v>642</v>
      </c>
      <c r="I64" s="1897"/>
      <c r="J64" s="1897" t="s">
        <v>612</v>
      </c>
      <c r="K64" s="1897"/>
      <c r="L64" s="1897" t="s">
        <v>612</v>
      </c>
      <c r="M64" s="1769"/>
      <c r="N64" s="1897" t="s">
        <v>642</v>
      </c>
      <c r="O64" s="1897"/>
      <c r="P64" s="1897" t="s">
        <v>642</v>
      </c>
      <c r="Q64" s="1898"/>
      <c r="R64" s="568"/>
      <c r="S64" s="271"/>
      <c r="T64" s="997"/>
      <c r="U64" s="997"/>
    </row>
    <row r="65" spans="1:21" ht="14" thickBot="1" x14ac:dyDescent="0.2">
      <c r="B65" s="1762" t="s">
        <v>613</v>
      </c>
      <c r="C65" s="1762"/>
      <c r="D65" s="1762"/>
      <c r="E65" s="262">
        <f>SUM(F65:Q65)</f>
        <v>1120990</v>
      </c>
      <c r="F65" s="1899">
        <v>127000</v>
      </c>
      <c r="G65" s="1899"/>
      <c r="H65" s="1900">
        <v>96000</v>
      </c>
      <c r="I65" s="1900"/>
      <c r="J65" s="1900">
        <v>82650</v>
      </c>
      <c r="K65" s="1900"/>
      <c r="L65" s="1900">
        <v>106800</v>
      </c>
      <c r="M65" s="1900"/>
      <c r="N65" s="1900">
        <v>590300</v>
      </c>
      <c r="O65" s="1900"/>
      <c r="P65" s="120"/>
      <c r="Q65" s="272">
        <v>118240</v>
      </c>
      <c r="R65" s="118"/>
      <c r="S65" s="137"/>
      <c r="T65" s="997"/>
      <c r="U65" s="997"/>
    </row>
    <row r="66" spans="1:21" ht="14" thickTop="1" x14ac:dyDescent="0.15">
      <c r="B66" s="521"/>
      <c r="C66" s="120"/>
      <c r="D66" s="120"/>
      <c r="E66" s="568"/>
      <c r="F66" s="118"/>
      <c r="G66" s="137"/>
      <c r="H66" s="118"/>
      <c r="I66" s="137"/>
      <c r="J66" s="118"/>
      <c r="K66" s="137"/>
      <c r="L66" s="118"/>
      <c r="M66" s="137"/>
      <c r="N66" s="118"/>
      <c r="O66" s="137"/>
      <c r="P66" s="118"/>
      <c r="Q66" s="146"/>
      <c r="R66" s="118"/>
      <c r="S66" s="137"/>
      <c r="T66" s="997"/>
      <c r="U66" s="997"/>
    </row>
    <row r="67" spans="1:21" x14ac:dyDescent="0.15">
      <c r="B67" s="1762" t="s">
        <v>614</v>
      </c>
      <c r="C67" s="1762"/>
      <c r="D67" s="1762"/>
      <c r="E67" s="568"/>
      <c r="F67" s="118"/>
      <c r="G67" s="137"/>
      <c r="H67" s="118"/>
      <c r="I67" s="137"/>
      <c r="J67" s="118"/>
      <c r="K67" s="137"/>
      <c r="L67" s="118"/>
      <c r="M67" s="137"/>
      <c r="N67" s="118"/>
      <c r="O67" s="137"/>
      <c r="P67" s="118"/>
      <c r="Q67" s="146"/>
      <c r="R67" s="118"/>
      <c r="S67" s="137"/>
      <c r="T67" s="997"/>
      <c r="U67" s="997"/>
    </row>
    <row r="68" spans="1:21" x14ac:dyDescent="0.15">
      <c r="B68" s="1762" t="s">
        <v>641</v>
      </c>
      <c r="C68" s="1762"/>
      <c r="D68" s="1762"/>
      <c r="E68" s="576"/>
      <c r="G68" s="273"/>
      <c r="I68" s="273"/>
      <c r="K68" s="273"/>
      <c r="M68" s="273"/>
      <c r="O68" s="273"/>
      <c r="P68" s="120"/>
      <c r="Q68" s="152"/>
      <c r="R68" s="118"/>
      <c r="S68" s="137"/>
      <c r="T68" s="997"/>
      <c r="U68" s="997"/>
    </row>
    <row r="69" spans="1:21" x14ac:dyDescent="0.15">
      <c r="B69" s="1762" t="s">
        <v>615</v>
      </c>
      <c r="C69" s="1762"/>
      <c r="D69" s="1762"/>
      <c r="E69" s="576"/>
      <c r="F69" s="118"/>
      <c r="G69" s="137"/>
      <c r="I69" s="273"/>
      <c r="K69" s="273"/>
      <c r="M69" s="273"/>
      <c r="O69" s="273"/>
      <c r="P69" s="120"/>
      <c r="Q69" s="152"/>
      <c r="R69" s="118"/>
      <c r="S69" s="137"/>
      <c r="T69" s="997"/>
      <c r="U69" s="997"/>
    </row>
    <row r="70" spans="1:21" x14ac:dyDescent="0.15">
      <c r="B70" s="1762" t="s">
        <v>631</v>
      </c>
      <c r="C70" s="1762"/>
      <c r="D70" s="1762"/>
      <c r="E70" s="576"/>
      <c r="F70" s="118"/>
      <c r="G70" s="137"/>
      <c r="H70" s="118"/>
      <c r="I70" s="137"/>
      <c r="K70" s="273"/>
      <c r="M70" s="273"/>
      <c r="O70" s="118"/>
      <c r="P70" s="118"/>
      <c r="Q70" s="146"/>
      <c r="R70" s="118"/>
      <c r="S70" s="137"/>
      <c r="T70" s="997"/>
      <c r="U70" s="997"/>
    </row>
    <row r="71" spans="1:21" x14ac:dyDescent="0.15">
      <c r="B71" s="1762" t="s">
        <v>597</v>
      </c>
      <c r="C71" s="1762"/>
      <c r="D71" s="1762"/>
      <c r="E71" s="568"/>
      <c r="F71" s="118"/>
      <c r="G71" s="137"/>
      <c r="H71" s="118"/>
      <c r="I71" s="137"/>
      <c r="J71" s="118"/>
      <c r="K71" s="137"/>
      <c r="M71" s="273"/>
      <c r="O71" s="118"/>
      <c r="P71" s="118"/>
      <c r="Q71" s="146"/>
      <c r="R71" s="118"/>
      <c r="S71" s="137"/>
      <c r="T71" s="997"/>
      <c r="U71" s="997"/>
    </row>
    <row r="72" spans="1:21" x14ac:dyDescent="0.15">
      <c r="B72" s="1762" t="s">
        <v>593</v>
      </c>
      <c r="C72" s="1762"/>
      <c r="D72" s="1762"/>
      <c r="E72" s="568"/>
      <c r="F72" s="118"/>
      <c r="G72" s="137"/>
      <c r="H72" s="118"/>
      <c r="I72" s="137"/>
      <c r="J72" s="118"/>
      <c r="K72" s="137"/>
      <c r="L72" s="118"/>
      <c r="M72" s="137"/>
      <c r="O72" s="273"/>
      <c r="P72" s="118"/>
      <c r="Q72" s="146"/>
      <c r="S72" s="273"/>
      <c r="T72" s="997"/>
      <c r="U72" s="997"/>
    </row>
    <row r="73" spans="1:21" x14ac:dyDescent="0.15">
      <c r="B73" s="1762" t="s">
        <v>594</v>
      </c>
      <c r="C73" s="1762"/>
      <c r="D73" s="1762"/>
      <c r="E73" s="568"/>
      <c r="F73" s="578"/>
      <c r="G73" s="127"/>
      <c r="H73" s="578"/>
      <c r="I73" s="127"/>
      <c r="J73" s="578"/>
      <c r="K73" s="127"/>
      <c r="L73" s="578"/>
      <c r="M73" s="127"/>
      <c r="N73" s="578"/>
      <c r="O73" s="127"/>
      <c r="P73" s="1901"/>
      <c r="Q73" s="1902"/>
      <c r="R73" s="118"/>
      <c r="S73" s="137"/>
      <c r="T73" s="997"/>
      <c r="U73" s="997"/>
    </row>
    <row r="74" spans="1:21" ht="14" thickBot="1" x14ac:dyDescent="0.2">
      <c r="B74" s="1762" t="s">
        <v>616</v>
      </c>
      <c r="C74" s="1762"/>
      <c r="D74" s="1762"/>
      <c r="E74" s="568"/>
      <c r="F74" s="576"/>
      <c r="G74" s="266"/>
      <c r="H74" s="576"/>
      <c r="I74" s="274"/>
      <c r="J74" s="265"/>
      <c r="K74" s="274"/>
      <c r="L74" s="265"/>
      <c r="M74" s="266"/>
      <c r="N74" s="265"/>
      <c r="O74" s="274"/>
      <c r="P74" s="576"/>
      <c r="Q74" s="275"/>
      <c r="R74" s="568"/>
      <c r="S74" s="271"/>
      <c r="T74" s="997"/>
      <c r="U74" s="997"/>
    </row>
    <row r="75" spans="1:21" ht="14" thickTop="1" x14ac:dyDescent="0.15"/>
    <row r="76" spans="1:21" s="507" customFormat="1" ht="14" thickBot="1" x14ac:dyDescent="0.2">
      <c r="A76" s="507" t="s">
        <v>293</v>
      </c>
      <c r="B76" s="1727" t="s">
        <v>613</v>
      </c>
      <c r="C76" s="1877"/>
      <c r="D76" s="1877"/>
      <c r="E76" s="1877"/>
      <c r="F76" s="1877"/>
      <c r="G76" s="545" t="s">
        <v>281</v>
      </c>
      <c r="H76" s="545" t="s">
        <v>282</v>
      </c>
    </row>
    <row r="77" spans="1:21" s="507" customFormat="1" x14ac:dyDescent="0.15">
      <c r="A77" s="529"/>
      <c r="B77" s="510"/>
      <c r="C77" s="1742"/>
      <c r="D77" s="1731"/>
      <c r="E77" s="1731"/>
      <c r="F77" s="1731"/>
      <c r="G77" s="276"/>
      <c r="H77" s="276"/>
    </row>
    <row r="78" spans="1:21" s="507" customFormat="1" x14ac:dyDescent="0.15">
      <c r="A78" s="529"/>
      <c r="B78" s="510"/>
      <c r="C78" s="1742"/>
      <c r="D78" s="1731"/>
      <c r="E78" s="1731"/>
      <c r="F78" s="1731"/>
      <c r="G78" s="276"/>
      <c r="H78" s="276"/>
    </row>
    <row r="79" spans="1:21" s="507" customFormat="1" x14ac:dyDescent="0.15">
      <c r="A79" s="529"/>
      <c r="B79" s="510"/>
      <c r="C79" s="1742"/>
      <c r="D79" s="1731"/>
      <c r="E79" s="1731"/>
      <c r="F79" s="1731"/>
      <c r="G79" s="276"/>
      <c r="H79" s="276"/>
    </row>
    <row r="80" spans="1:21" s="507" customFormat="1" x14ac:dyDescent="0.15">
      <c r="A80" s="529"/>
      <c r="B80" s="510"/>
      <c r="C80" s="1742"/>
      <c r="D80" s="1731"/>
      <c r="E80" s="1731"/>
      <c r="F80" s="1731"/>
      <c r="G80" s="276"/>
      <c r="H80" s="276"/>
    </row>
    <row r="81" spans="1:8" s="507" customFormat="1" x14ac:dyDescent="0.15">
      <c r="A81" s="529"/>
      <c r="B81" s="510"/>
      <c r="C81" s="1742"/>
      <c r="D81" s="1731"/>
      <c r="E81" s="1731"/>
      <c r="F81" s="1731"/>
      <c r="G81" s="276"/>
      <c r="H81" s="276"/>
    </row>
    <row r="82" spans="1:8" s="507" customFormat="1" x14ac:dyDescent="0.15">
      <c r="A82" s="529"/>
      <c r="B82" s="510"/>
      <c r="C82" s="1742"/>
      <c r="D82" s="1731"/>
      <c r="E82" s="1731"/>
      <c r="F82" s="1731"/>
      <c r="G82" s="276"/>
      <c r="H82" s="276"/>
    </row>
    <row r="83" spans="1:8" s="507" customFormat="1" x14ac:dyDescent="0.15">
      <c r="A83" s="529"/>
      <c r="B83" s="510"/>
      <c r="C83" s="1742"/>
      <c r="D83" s="1731"/>
      <c r="E83" s="1731"/>
      <c r="F83" s="1731"/>
      <c r="G83" s="276"/>
      <c r="H83" s="277"/>
    </row>
    <row r="84" spans="1:8" s="507" customFormat="1" x14ac:dyDescent="0.15">
      <c r="A84" s="529"/>
      <c r="B84" s="533"/>
      <c r="G84" s="278"/>
      <c r="H84" s="278"/>
    </row>
    <row r="85" spans="1:8" s="507" customFormat="1" ht="14" thickBot="1" x14ac:dyDescent="0.2">
      <c r="A85" s="529"/>
      <c r="B85" s="1727" t="s">
        <v>643</v>
      </c>
      <c r="C85" s="1877"/>
      <c r="D85" s="1877"/>
      <c r="E85" s="1877"/>
      <c r="F85" s="1877"/>
      <c r="G85" s="545" t="s">
        <v>281</v>
      </c>
      <c r="H85" s="545" t="s">
        <v>282</v>
      </c>
    </row>
    <row r="86" spans="1:8" s="507" customFormat="1" x14ac:dyDescent="0.15">
      <c r="A86" s="529"/>
      <c r="B86" s="510"/>
      <c r="C86" s="1742"/>
      <c r="D86" s="1731"/>
      <c r="E86" s="1731"/>
      <c r="F86" s="1731"/>
      <c r="G86" s="276"/>
      <c r="H86" s="276"/>
    </row>
    <row r="87" spans="1:8" s="507" customFormat="1" x14ac:dyDescent="0.15">
      <c r="A87" s="529"/>
      <c r="B87" s="510"/>
      <c r="C87" s="1742"/>
      <c r="D87" s="1731"/>
      <c r="E87" s="1731"/>
      <c r="F87" s="1731"/>
      <c r="G87" s="276"/>
      <c r="H87" s="276"/>
    </row>
    <row r="88" spans="1:8" s="507" customFormat="1" x14ac:dyDescent="0.15">
      <c r="A88" s="529"/>
      <c r="B88" s="510"/>
      <c r="C88" s="1742"/>
      <c r="D88" s="1731"/>
      <c r="E88" s="1731"/>
      <c r="F88" s="1731"/>
      <c r="G88" s="276"/>
      <c r="H88" s="276"/>
    </row>
    <row r="89" spans="1:8" s="507" customFormat="1" x14ac:dyDescent="0.15">
      <c r="A89" s="529"/>
      <c r="B89" s="510"/>
      <c r="C89" s="1742"/>
      <c r="D89" s="1731"/>
      <c r="E89" s="1731"/>
      <c r="F89" s="1731"/>
      <c r="G89" s="276"/>
      <c r="H89" s="276"/>
    </row>
    <row r="90" spans="1:8" s="507" customFormat="1" x14ac:dyDescent="0.15">
      <c r="A90" s="529"/>
      <c r="B90" s="510"/>
      <c r="C90" s="1742"/>
      <c r="D90" s="1731"/>
      <c r="E90" s="1731"/>
      <c r="F90" s="1731"/>
      <c r="G90" s="276"/>
      <c r="H90" s="276"/>
    </row>
    <row r="91" spans="1:8" s="507" customFormat="1" x14ac:dyDescent="0.15">
      <c r="A91" s="529"/>
      <c r="B91" s="510"/>
      <c r="C91" s="1742"/>
      <c r="D91" s="1731"/>
      <c r="E91" s="1731"/>
      <c r="F91" s="1731"/>
      <c r="G91" s="276"/>
      <c r="H91" s="276"/>
    </row>
    <row r="92" spans="1:8" s="507" customFormat="1" x14ac:dyDescent="0.15">
      <c r="A92" s="529"/>
      <c r="G92" s="278"/>
      <c r="H92" s="278"/>
    </row>
    <row r="93" spans="1:8" s="507" customFormat="1" ht="14" thickBot="1" x14ac:dyDescent="0.2">
      <c r="A93" s="529"/>
      <c r="B93" s="1727" t="s">
        <v>644</v>
      </c>
      <c r="C93" s="1877"/>
      <c r="D93" s="1877"/>
      <c r="E93" s="1877"/>
      <c r="F93" s="1877"/>
      <c r="G93" s="545" t="s">
        <v>281</v>
      </c>
      <c r="H93" s="545" t="s">
        <v>282</v>
      </c>
    </row>
    <row r="94" spans="1:8" s="507" customFormat="1" x14ac:dyDescent="0.15">
      <c r="A94" s="529"/>
      <c r="B94" s="510"/>
      <c r="C94" s="1742"/>
      <c r="D94" s="1731"/>
      <c r="E94" s="1731"/>
      <c r="F94" s="1731"/>
      <c r="G94" s="276"/>
      <c r="H94" s="276"/>
    </row>
    <row r="95" spans="1:8" s="507" customFormat="1" x14ac:dyDescent="0.15">
      <c r="A95" s="529"/>
      <c r="B95" s="510"/>
      <c r="C95" s="1742"/>
      <c r="D95" s="1731"/>
      <c r="E95" s="1731"/>
      <c r="F95" s="1731"/>
      <c r="G95" s="276"/>
      <c r="H95" s="276"/>
    </row>
    <row r="96" spans="1:8" s="507" customFormat="1" x14ac:dyDescent="0.15">
      <c r="A96" s="529"/>
      <c r="B96" s="510"/>
      <c r="C96" s="1742"/>
      <c r="D96" s="1731"/>
      <c r="E96" s="1731"/>
      <c r="F96" s="1731"/>
      <c r="G96" s="276"/>
      <c r="H96" s="276"/>
    </row>
    <row r="97" spans="1:8" s="507" customFormat="1" x14ac:dyDescent="0.15">
      <c r="A97" s="529"/>
      <c r="B97" s="510"/>
      <c r="C97" s="1742"/>
      <c r="D97" s="1731"/>
      <c r="E97" s="1731"/>
      <c r="F97" s="1731"/>
      <c r="G97" s="276"/>
      <c r="H97" s="276"/>
    </row>
    <row r="98" spans="1:8" s="507" customFormat="1" x14ac:dyDescent="0.15">
      <c r="A98" s="529"/>
      <c r="B98" s="510"/>
      <c r="C98" s="1742"/>
      <c r="D98" s="1731"/>
      <c r="E98" s="1731"/>
      <c r="F98" s="1731"/>
      <c r="G98" s="276"/>
      <c r="H98" s="276"/>
    </row>
    <row r="99" spans="1:8" s="507" customFormat="1" x14ac:dyDescent="0.15">
      <c r="A99" s="529"/>
      <c r="B99" s="533"/>
      <c r="G99" s="278"/>
      <c r="H99" s="278"/>
    </row>
    <row r="100" spans="1:8" s="507" customFormat="1" ht="14" thickBot="1" x14ac:dyDescent="0.2">
      <c r="A100" s="529"/>
      <c r="B100" s="1727" t="s">
        <v>645</v>
      </c>
      <c r="C100" s="1877"/>
      <c r="D100" s="1877"/>
      <c r="E100" s="1877"/>
      <c r="F100" s="1877"/>
      <c r="G100" s="545" t="s">
        <v>281</v>
      </c>
      <c r="H100" s="545" t="s">
        <v>282</v>
      </c>
    </row>
    <row r="101" spans="1:8" s="507" customFormat="1" x14ac:dyDescent="0.15">
      <c r="A101" s="529"/>
      <c r="B101" s="510"/>
      <c r="C101" s="1743"/>
      <c r="D101" s="1729"/>
      <c r="E101" s="1729"/>
      <c r="F101" s="1729"/>
      <c r="G101" s="276"/>
      <c r="H101" s="276"/>
    </row>
    <row r="102" spans="1:8" s="507" customFormat="1" x14ac:dyDescent="0.15">
      <c r="A102" s="529"/>
      <c r="B102" s="510"/>
      <c r="C102" s="1742"/>
      <c r="D102" s="1738"/>
      <c r="E102" s="1738"/>
      <c r="F102" s="1738"/>
      <c r="G102" s="276"/>
      <c r="H102" s="276"/>
    </row>
    <row r="103" spans="1:8" s="507" customFormat="1" x14ac:dyDescent="0.15">
      <c r="A103" s="529"/>
      <c r="B103" s="510"/>
      <c r="C103" s="1742"/>
      <c r="D103" s="1738"/>
      <c r="E103" s="1738"/>
      <c r="F103" s="1738"/>
      <c r="G103" s="276"/>
      <c r="H103" s="276"/>
    </row>
    <row r="104" spans="1:8" s="507" customFormat="1" x14ac:dyDescent="0.15">
      <c r="A104" s="529"/>
      <c r="G104" s="278"/>
      <c r="H104" s="278"/>
    </row>
    <row r="105" spans="1:8" s="507" customFormat="1" ht="14" thickBot="1" x14ac:dyDescent="0.2">
      <c r="A105" s="529"/>
      <c r="B105" s="1727" t="s">
        <v>637</v>
      </c>
      <c r="C105" s="1877"/>
      <c r="D105" s="1877"/>
      <c r="E105" s="1877"/>
      <c r="F105" s="1877"/>
      <c r="G105" s="545" t="s">
        <v>281</v>
      </c>
      <c r="H105" s="545" t="s">
        <v>282</v>
      </c>
    </row>
    <row r="106" spans="1:8" s="507" customFormat="1" x14ac:dyDescent="0.15">
      <c r="A106" s="529"/>
      <c r="B106" s="510"/>
      <c r="C106" s="1743"/>
      <c r="D106" s="1729"/>
      <c r="E106" s="1729"/>
      <c r="F106" s="1729"/>
      <c r="G106" s="276"/>
      <c r="H106" s="276"/>
    </row>
    <row r="107" spans="1:8" s="507" customFormat="1" x14ac:dyDescent="0.15">
      <c r="A107" s="529"/>
      <c r="B107" s="510"/>
      <c r="C107" s="1742"/>
      <c r="D107" s="1738"/>
      <c r="E107" s="1738"/>
      <c r="F107" s="1738"/>
      <c r="G107" s="276"/>
      <c r="H107" s="276"/>
    </row>
    <row r="108" spans="1:8" s="507" customFormat="1" x14ac:dyDescent="0.15">
      <c r="A108" s="529"/>
      <c r="G108" s="278"/>
      <c r="H108" s="278"/>
    </row>
    <row r="109" spans="1:8" s="507" customFormat="1" ht="14" thickBot="1" x14ac:dyDescent="0.2">
      <c r="A109" s="529"/>
      <c r="B109" s="1727" t="s">
        <v>638</v>
      </c>
      <c r="C109" s="1877"/>
      <c r="D109" s="1877"/>
      <c r="E109" s="1877"/>
      <c r="F109" s="1877"/>
      <c r="G109" s="545" t="s">
        <v>281</v>
      </c>
      <c r="H109" s="545" t="s">
        <v>282</v>
      </c>
    </row>
    <row r="110" spans="1:8" s="507" customFormat="1" x14ac:dyDescent="0.15">
      <c r="A110" s="529"/>
      <c r="B110" s="510"/>
      <c r="C110" s="1743"/>
      <c r="D110" s="1729"/>
      <c r="E110" s="1729"/>
      <c r="F110" s="1729"/>
      <c r="G110" s="276"/>
      <c r="H110" s="276"/>
    </row>
    <row r="111" spans="1:8" s="507" customFormat="1" x14ac:dyDescent="0.15">
      <c r="A111" s="529"/>
      <c r="B111" s="510"/>
      <c r="C111" s="1742"/>
      <c r="D111" s="1738"/>
      <c r="E111" s="1738"/>
      <c r="F111" s="1738"/>
      <c r="G111" s="276"/>
      <c r="H111" s="276"/>
    </row>
    <row r="112" spans="1:8" s="507" customFormat="1" x14ac:dyDescent="0.15">
      <c r="A112" s="529"/>
      <c r="G112" s="278"/>
      <c r="H112" s="278"/>
    </row>
    <row r="113" spans="1:8" s="507" customFormat="1" ht="14" thickBot="1" x14ac:dyDescent="0.2">
      <c r="A113" s="529"/>
      <c r="B113" s="1727" t="s">
        <v>639</v>
      </c>
      <c r="C113" s="1877"/>
      <c r="D113" s="1877"/>
      <c r="E113" s="1877"/>
      <c r="F113" s="1877"/>
      <c r="G113" s="545" t="s">
        <v>281</v>
      </c>
      <c r="H113" s="545" t="s">
        <v>282</v>
      </c>
    </row>
    <row r="114" spans="1:8" s="507" customFormat="1" x14ac:dyDescent="0.15">
      <c r="A114" s="529"/>
      <c r="B114" s="510"/>
      <c r="C114" s="1743"/>
      <c r="D114" s="1729"/>
      <c r="E114" s="1729"/>
      <c r="F114" s="1729"/>
      <c r="G114" s="277"/>
      <c r="H114" s="276"/>
    </row>
    <row r="115" spans="1:8" s="507" customFormat="1" x14ac:dyDescent="0.15">
      <c r="A115" s="529"/>
      <c r="B115" s="510"/>
      <c r="C115" s="1742"/>
      <c r="D115" s="1738"/>
      <c r="E115" s="1738"/>
      <c r="F115" s="1738"/>
      <c r="G115" s="276"/>
      <c r="H115" s="277"/>
    </row>
    <row r="116" spans="1:8" s="507" customFormat="1" x14ac:dyDescent="0.15">
      <c r="A116" s="529"/>
      <c r="B116" s="510"/>
      <c r="C116" s="510"/>
      <c r="D116" s="1"/>
      <c r="E116" s="1"/>
      <c r="F116" s="1"/>
      <c r="G116" s="276"/>
      <c r="H116" s="277"/>
    </row>
    <row r="117" spans="1:8" s="507" customFormat="1" x14ac:dyDescent="0.15">
      <c r="A117" s="529"/>
      <c r="B117" s="510"/>
      <c r="C117" s="510"/>
      <c r="D117" s="1"/>
      <c r="E117" s="1"/>
      <c r="F117" s="1"/>
      <c r="G117" s="277"/>
      <c r="H117" s="277"/>
    </row>
    <row r="118" spans="1:8" s="507" customFormat="1" x14ac:dyDescent="0.15">
      <c r="A118" s="1875" t="s">
        <v>1430</v>
      </c>
      <c r="B118" s="1875"/>
      <c r="C118" s="1875"/>
      <c r="D118" s="1875"/>
      <c r="G118" s="278"/>
      <c r="H118" s="278"/>
    </row>
    <row r="119" spans="1:8" s="507" customFormat="1" x14ac:dyDescent="0.15">
      <c r="A119" s="529"/>
      <c r="G119" s="278"/>
      <c r="H119" s="278"/>
    </row>
    <row r="120" spans="1:8" s="507" customFormat="1" ht="14" thickBot="1" x14ac:dyDescent="0.2">
      <c r="A120" s="529" t="s">
        <v>250</v>
      </c>
      <c r="B120" s="1727" t="s">
        <v>613</v>
      </c>
      <c r="C120" s="1877"/>
      <c r="D120" s="1877"/>
      <c r="E120" s="1877"/>
      <c r="F120" s="1877"/>
      <c r="G120" s="545" t="s">
        <v>281</v>
      </c>
      <c r="H120" s="545" t="s">
        <v>282</v>
      </c>
    </row>
    <row r="121" spans="1:8" s="507" customFormat="1" x14ac:dyDescent="0.15">
      <c r="A121" s="529"/>
      <c r="B121" s="510"/>
      <c r="C121" s="1743"/>
      <c r="D121" s="1729"/>
      <c r="E121" s="1729"/>
      <c r="F121" s="1729"/>
      <c r="G121" s="276"/>
      <c r="H121" s="276"/>
    </row>
    <row r="122" spans="1:8" s="507" customFormat="1" x14ac:dyDescent="0.15">
      <c r="A122" s="529"/>
      <c r="B122" s="510"/>
      <c r="C122" s="1742"/>
      <c r="D122" s="1738"/>
      <c r="E122" s="1738"/>
      <c r="F122" s="1738"/>
      <c r="G122" s="276"/>
      <c r="H122" s="276"/>
    </row>
    <row r="123" spans="1:8" s="507" customFormat="1" x14ac:dyDescent="0.15">
      <c r="A123" s="529"/>
      <c r="B123" s="510"/>
      <c r="C123" s="1742"/>
      <c r="D123" s="1738"/>
      <c r="E123" s="1738"/>
      <c r="F123" s="1738"/>
      <c r="G123" s="276"/>
      <c r="H123" s="276"/>
    </row>
    <row r="124" spans="1:8" s="507" customFormat="1" x14ac:dyDescent="0.15">
      <c r="A124" s="529"/>
      <c r="B124" s="510"/>
      <c r="C124" s="1742"/>
      <c r="D124" s="1738"/>
      <c r="E124" s="1738"/>
      <c r="F124" s="1738"/>
      <c r="G124" s="276"/>
      <c r="H124" s="276"/>
    </row>
    <row r="125" spans="1:8" s="507" customFormat="1" x14ac:dyDescent="0.15">
      <c r="A125" s="529"/>
      <c r="B125" s="533"/>
      <c r="G125" s="278"/>
      <c r="H125" s="278"/>
    </row>
    <row r="126" spans="1:8" s="507" customFormat="1" ht="14" thickBot="1" x14ac:dyDescent="0.2">
      <c r="A126" s="529"/>
      <c r="B126" s="1727" t="s">
        <v>643</v>
      </c>
      <c r="C126" s="1877"/>
      <c r="D126" s="1877"/>
      <c r="E126" s="1877"/>
      <c r="F126" s="1877"/>
      <c r="G126" s="545" t="s">
        <v>281</v>
      </c>
      <c r="H126" s="545" t="s">
        <v>282</v>
      </c>
    </row>
    <row r="127" spans="1:8" s="507" customFormat="1" x14ac:dyDescent="0.15">
      <c r="A127" s="529"/>
      <c r="B127" s="510"/>
      <c r="C127" s="1743"/>
      <c r="D127" s="1729"/>
      <c r="E127" s="1729"/>
      <c r="F127" s="1729"/>
      <c r="G127" s="276"/>
      <c r="H127" s="276"/>
    </row>
    <row r="128" spans="1:8" s="507" customFormat="1" x14ac:dyDescent="0.15">
      <c r="A128" s="529"/>
      <c r="B128" s="510"/>
      <c r="C128" s="1742"/>
      <c r="D128" s="1738"/>
      <c r="E128" s="1738"/>
      <c r="F128" s="1738"/>
      <c r="G128" s="276"/>
      <c r="H128" s="276"/>
    </row>
    <row r="129" spans="1:8" s="507" customFormat="1" x14ac:dyDescent="0.15">
      <c r="A129" s="529"/>
      <c r="B129" s="510"/>
      <c r="C129" s="1742"/>
      <c r="D129" s="1738"/>
      <c r="E129" s="1738"/>
      <c r="F129" s="1738"/>
      <c r="G129" s="276"/>
      <c r="H129" s="276"/>
    </row>
    <row r="130" spans="1:8" s="507" customFormat="1" x14ac:dyDescent="0.15">
      <c r="A130" s="529"/>
      <c r="B130" s="510"/>
      <c r="C130" s="1742"/>
      <c r="D130" s="1738"/>
      <c r="E130" s="1738"/>
      <c r="F130" s="1738"/>
      <c r="G130" s="276"/>
      <c r="H130" s="276"/>
    </row>
    <row r="131" spans="1:8" s="507" customFormat="1" x14ac:dyDescent="0.15">
      <c r="A131" s="529"/>
      <c r="G131" s="278"/>
      <c r="H131" s="278"/>
    </row>
    <row r="132" spans="1:8" s="507" customFormat="1" ht="14" thickBot="1" x14ac:dyDescent="0.2">
      <c r="A132" s="529"/>
      <c r="B132" s="1727" t="s">
        <v>644</v>
      </c>
      <c r="C132" s="1877"/>
      <c r="D132" s="1877"/>
      <c r="E132" s="1877"/>
      <c r="F132" s="1877"/>
      <c r="G132" s="545" t="s">
        <v>281</v>
      </c>
      <c r="H132" s="545" t="s">
        <v>282</v>
      </c>
    </row>
    <row r="133" spans="1:8" s="507" customFormat="1" x14ac:dyDescent="0.15">
      <c r="A133" s="529"/>
      <c r="B133" s="510"/>
      <c r="C133" s="1743"/>
      <c r="D133" s="1729"/>
      <c r="E133" s="1729"/>
      <c r="F133" s="1729"/>
      <c r="G133" s="276"/>
      <c r="H133" s="276"/>
    </row>
    <row r="134" spans="1:8" s="507" customFormat="1" x14ac:dyDescent="0.15">
      <c r="A134" s="529"/>
      <c r="B134" s="510"/>
      <c r="C134" s="1742"/>
      <c r="D134" s="1738"/>
      <c r="E134" s="1738"/>
      <c r="F134" s="1738"/>
      <c r="G134" s="276"/>
      <c r="H134" s="276"/>
    </row>
    <row r="135" spans="1:8" s="507" customFormat="1" x14ac:dyDescent="0.15">
      <c r="A135" s="529"/>
      <c r="B135" s="510"/>
      <c r="C135" s="1742"/>
      <c r="D135" s="1738"/>
      <c r="E135" s="1738"/>
      <c r="F135" s="1738"/>
      <c r="G135" s="276"/>
      <c r="H135" s="276"/>
    </row>
    <row r="136" spans="1:8" s="507" customFormat="1" x14ac:dyDescent="0.15">
      <c r="A136" s="529"/>
      <c r="B136" s="510"/>
      <c r="C136" s="1742"/>
      <c r="D136" s="1738"/>
      <c r="E136" s="1738"/>
      <c r="F136" s="1738"/>
      <c r="G136" s="276"/>
      <c r="H136" s="276"/>
    </row>
    <row r="137" spans="1:8" s="507" customFormat="1" x14ac:dyDescent="0.15">
      <c r="A137" s="529"/>
      <c r="B137" s="533"/>
      <c r="G137" s="278"/>
      <c r="H137" s="278"/>
    </row>
    <row r="138" spans="1:8" s="507" customFormat="1" ht="14" thickBot="1" x14ac:dyDescent="0.2">
      <c r="A138" s="529"/>
      <c r="B138" s="1727" t="s">
        <v>645</v>
      </c>
      <c r="C138" s="1877"/>
      <c r="D138" s="1877"/>
      <c r="E138" s="1877"/>
      <c r="F138" s="1877"/>
      <c r="G138" s="545" t="s">
        <v>281</v>
      </c>
      <c r="H138" s="545" t="s">
        <v>282</v>
      </c>
    </row>
    <row r="139" spans="1:8" s="507" customFormat="1" x14ac:dyDescent="0.15">
      <c r="A139" s="529"/>
      <c r="B139" s="510"/>
      <c r="C139" s="1743"/>
      <c r="D139" s="1729"/>
      <c r="E139" s="1729"/>
      <c r="F139" s="1729"/>
      <c r="G139" s="276"/>
      <c r="H139" s="276"/>
    </row>
    <row r="140" spans="1:8" s="507" customFormat="1" x14ac:dyDescent="0.15">
      <c r="A140" s="529"/>
      <c r="B140" s="510"/>
      <c r="C140" s="1742"/>
      <c r="D140" s="1738"/>
      <c r="E140" s="1738"/>
      <c r="F140" s="1738"/>
      <c r="G140" s="276"/>
      <c r="H140" s="276"/>
    </row>
    <row r="141" spans="1:8" s="507" customFormat="1" x14ac:dyDescent="0.15">
      <c r="A141" s="529"/>
      <c r="G141" s="278"/>
      <c r="H141" s="278"/>
    </row>
    <row r="142" spans="1:8" s="507" customFormat="1" ht="14" thickBot="1" x14ac:dyDescent="0.2">
      <c r="A142" s="529"/>
      <c r="B142" s="1727" t="s">
        <v>637</v>
      </c>
      <c r="C142" s="1877"/>
      <c r="D142" s="1877"/>
      <c r="E142" s="1877"/>
      <c r="F142" s="1877"/>
      <c r="G142" s="545" t="s">
        <v>281</v>
      </c>
      <c r="H142" s="545" t="s">
        <v>282</v>
      </c>
    </row>
    <row r="143" spans="1:8" s="507" customFormat="1" x14ac:dyDescent="0.15">
      <c r="A143" s="529"/>
      <c r="B143" s="510"/>
      <c r="C143" s="1743"/>
      <c r="D143" s="1729"/>
      <c r="E143" s="1729"/>
      <c r="F143" s="1729"/>
      <c r="G143" s="276"/>
      <c r="H143" s="276"/>
    </row>
    <row r="144" spans="1:8" s="507" customFormat="1" x14ac:dyDescent="0.15">
      <c r="A144" s="529"/>
      <c r="B144" s="510"/>
      <c r="C144" s="1742"/>
      <c r="D144" s="1738"/>
      <c r="E144" s="1738"/>
      <c r="F144" s="1738"/>
      <c r="G144" s="276"/>
      <c r="H144" s="276"/>
    </row>
    <row r="145" spans="1:9" s="507" customFormat="1" x14ac:dyDescent="0.15">
      <c r="A145" s="529"/>
      <c r="G145" s="278"/>
      <c r="H145" s="278"/>
    </row>
    <row r="146" spans="1:9" s="507" customFormat="1" ht="14" thickBot="1" x14ac:dyDescent="0.2">
      <c r="A146" s="529"/>
      <c r="B146" s="1727" t="s">
        <v>638</v>
      </c>
      <c r="C146" s="1877"/>
      <c r="D146" s="1877"/>
      <c r="E146" s="1877"/>
      <c r="F146" s="1877"/>
      <c r="G146" s="545" t="s">
        <v>281</v>
      </c>
      <c r="H146" s="545" t="s">
        <v>282</v>
      </c>
    </row>
    <row r="147" spans="1:9" s="507" customFormat="1" x14ac:dyDescent="0.15">
      <c r="A147" s="529"/>
      <c r="B147" s="510"/>
      <c r="C147" s="1743"/>
      <c r="D147" s="1729"/>
      <c r="E147" s="1729"/>
      <c r="F147" s="1729"/>
      <c r="G147" s="276"/>
      <c r="H147" s="276"/>
    </row>
    <row r="148" spans="1:9" s="507" customFormat="1" x14ac:dyDescent="0.15">
      <c r="A148" s="529"/>
      <c r="B148" s="510"/>
      <c r="C148" s="1742"/>
      <c r="D148" s="1738"/>
      <c r="E148" s="1738"/>
      <c r="F148" s="1738"/>
      <c r="G148" s="276"/>
      <c r="H148" s="276"/>
    </row>
    <row r="149" spans="1:9" s="507" customFormat="1" x14ac:dyDescent="0.15">
      <c r="A149" s="529"/>
      <c r="G149" s="278"/>
      <c r="H149" s="278"/>
    </row>
    <row r="150" spans="1:9" s="507" customFormat="1" ht="14" thickBot="1" x14ac:dyDescent="0.2">
      <c r="A150" s="529"/>
      <c r="B150" s="1727" t="s">
        <v>639</v>
      </c>
      <c r="C150" s="1877"/>
      <c r="D150" s="1877"/>
      <c r="E150" s="1877"/>
      <c r="F150" s="1877"/>
      <c r="G150" s="545" t="s">
        <v>281</v>
      </c>
      <c r="H150" s="545" t="s">
        <v>282</v>
      </c>
    </row>
    <row r="151" spans="1:9" s="507" customFormat="1" x14ac:dyDescent="0.15">
      <c r="A151" s="529"/>
      <c r="B151" s="510"/>
      <c r="C151" s="1743"/>
      <c r="D151" s="1729"/>
      <c r="E151" s="1729"/>
      <c r="F151" s="1729"/>
      <c r="G151" s="277"/>
      <c r="H151" s="276"/>
    </row>
    <row r="152" spans="1:9" s="507" customFormat="1" x14ac:dyDescent="0.15">
      <c r="A152" s="529"/>
      <c r="B152" s="510"/>
      <c r="C152" s="1742"/>
      <c r="D152" s="1738"/>
      <c r="E152" s="1738"/>
      <c r="F152" s="1738"/>
      <c r="G152" s="276"/>
      <c r="H152" s="277"/>
    </row>
    <row r="153" spans="1:9" s="507" customFormat="1" x14ac:dyDescent="0.15">
      <c r="A153" s="529"/>
      <c r="B153" s="510"/>
      <c r="C153" s="510"/>
      <c r="D153" s="1"/>
      <c r="E153" s="1"/>
      <c r="F153" s="1"/>
      <c r="G153" s="276"/>
      <c r="H153" s="277"/>
    </row>
    <row r="154" spans="1:9" s="507" customFormat="1" x14ac:dyDescent="0.15">
      <c r="A154" s="529"/>
    </row>
    <row r="155" spans="1:9" s="507" customFormat="1" x14ac:dyDescent="0.15">
      <c r="A155" s="1875" t="s">
        <v>1431</v>
      </c>
      <c r="B155" s="1875"/>
      <c r="C155" s="1875"/>
      <c r="D155" s="1875"/>
    </row>
    <row r="156" spans="1:9" s="507" customFormat="1" x14ac:dyDescent="0.15">
      <c r="A156" s="529"/>
    </row>
    <row r="157" spans="1:9" s="507" customFormat="1" ht="14" thickBot="1" x14ac:dyDescent="0.2">
      <c r="A157" s="591" t="s">
        <v>250</v>
      </c>
      <c r="B157" s="1877" t="s">
        <v>646</v>
      </c>
      <c r="C157" s="1877"/>
      <c r="D157" s="1877"/>
      <c r="E157" s="1877"/>
      <c r="F157" s="1877"/>
      <c r="G157" s="1877"/>
      <c r="H157" s="1877"/>
      <c r="I157" s="1877"/>
    </row>
    <row r="158" spans="1:9" s="507" customFormat="1" ht="15" customHeight="1" x14ac:dyDescent="0.15">
      <c r="A158" s="529"/>
      <c r="B158" s="279"/>
      <c r="C158" s="1882"/>
      <c r="D158" s="280"/>
      <c r="E158" s="1730"/>
      <c r="F158" s="1730"/>
      <c r="G158" s="1730"/>
      <c r="H158" s="1730"/>
    </row>
    <row r="159" spans="1:9" s="507" customFormat="1" x14ac:dyDescent="0.15">
      <c r="A159" s="529"/>
      <c r="B159" s="583"/>
      <c r="C159" s="1883"/>
      <c r="D159" s="583"/>
      <c r="E159" s="1731"/>
      <c r="F159" s="1731"/>
      <c r="G159" s="1731"/>
      <c r="H159" s="1731"/>
    </row>
    <row r="160" spans="1:9" s="507" customFormat="1" x14ac:dyDescent="0.15">
      <c r="A160" s="529"/>
    </row>
    <row r="161" spans="1:9" s="507" customFormat="1" ht="14" thickBot="1" x14ac:dyDescent="0.2">
      <c r="A161" s="529"/>
      <c r="B161" s="1877" t="s">
        <v>590</v>
      </c>
      <c r="C161" s="1877"/>
      <c r="D161" s="1877"/>
      <c r="E161" s="1877"/>
      <c r="F161" s="1877"/>
      <c r="G161" s="1877"/>
      <c r="H161" s="1877"/>
      <c r="I161" s="1877"/>
    </row>
    <row r="162" spans="1:9" s="507" customFormat="1" ht="15" customHeight="1" x14ac:dyDescent="0.15">
      <c r="A162" s="529"/>
      <c r="B162" s="1905"/>
      <c r="C162" s="1905"/>
      <c r="D162" s="1884"/>
      <c r="E162" s="1905"/>
      <c r="F162" s="1905"/>
      <c r="G162" s="1730"/>
      <c r="H162" s="1730"/>
      <c r="I162" s="1730"/>
    </row>
    <row r="163" spans="1:9" s="507" customFormat="1" x14ac:dyDescent="0.15">
      <c r="A163" s="529"/>
      <c r="B163" s="1904"/>
      <c r="C163" s="1904"/>
      <c r="D163" s="1885"/>
      <c r="E163" s="1904"/>
      <c r="F163" s="1904"/>
      <c r="G163" s="1731"/>
      <c r="H163" s="1731"/>
      <c r="I163" s="1731"/>
    </row>
    <row r="164" spans="1:9" s="507" customFormat="1" x14ac:dyDescent="0.15">
      <c r="A164" s="529"/>
    </row>
    <row r="165" spans="1:9" s="507" customFormat="1" ht="14" thickBot="1" x14ac:dyDescent="0.2">
      <c r="A165" s="529"/>
      <c r="B165" s="1877" t="s">
        <v>591</v>
      </c>
      <c r="C165" s="1877"/>
      <c r="D165" s="1877"/>
      <c r="E165" s="1877"/>
      <c r="F165" s="1877"/>
      <c r="G165" s="1877"/>
      <c r="H165" s="1877"/>
      <c r="I165" s="1877"/>
    </row>
    <row r="166" spans="1:9" s="507" customFormat="1" x14ac:dyDescent="0.15">
      <c r="A166" s="529"/>
      <c r="B166" s="1903"/>
      <c r="C166" s="1903"/>
      <c r="D166" s="1884"/>
      <c r="E166" s="1903"/>
      <c r="F166" s="1903"/>
      <c r="G166" s="1730"/>
      <c r="H166" s="1730"/>
      <c r="I166" s="1730"/>
    </row>
    <row r="167" spans="1:9" s="507" customFormat="1" x14ac:dyDescent="0.15">
      <c r="A167" s="529"/>
      <c r="B167" s="1904"/>
      <c r="C167" s="1904"/>
      <c r="D167" s="1885"/>
      <c r="E167" s="1904"/>
      <c r="F167" s="1904"/>
      <c r="G167" s="1731"/>
      <c r="H167" s="1731"/>
      <c r="I167" s="1731"/>
    </row>
    <row r="168" spans="1:9" s="507" customFormat="1" x14ac:dyDescent="0.15">
      <c r="A168" s="529"/>
    </row>
    <row r="169" spans="1:9" s="507" customFormat="1" ht="14" thickBot="1" x14ac:dyDescent="0.2">
      <c r="A169" s="529"/>
      <c r="B169" s="1877" t="s">
        <v>647</v>
      </c>
      <c r="C169" s="1877"/>
      <c r="D169" s="1877"/>
      <c r="E169" s="1877"/>
      <c r="F169" s="1877"/>
      <c r="G169" s="1877"/>
      <c r="H169" s="1877"/>
      <c r="I169" s="1877"/>
    </row>
    <row r="170" spans="1:9" s="507" customFormat="1" ht="15" customHeight="1" x14ac:dyDescent="0.15">
      <c r="A170" s="529"/>
      <c r="B170" s="579"/>
      <c r="C170" s="1884"/>
      <c r="D170" s="579"/>
      <c r="E170" s="1730"/>
      <c r="F170" s="1730"/>
      <c r="G170" s="1730"/>
      <c r="H170" s="1730"/>
    </row>
    <row r="171" spans="1:9" s="507" customFormat="1" x14ac:dyDescent="0.15">
      <c r="A171" s="529"/>
      <c r="B171" s="583"/>
      <c r="C171" s="1885"/>
      <c r="D171" s="583"/>
      <c r="E171" s="1731"/>
      <c r="F171" s="1731"/>
      <c r="G171" s="1731"/>
      <c r="H171" s="1731"/>
    </row>
    <row r="172" spans="1:9" s="507" customFormat="1" x14ac:dyDescent="0.15">
      <c r="A172" s="529"/>
    </row>
    <row r="173" spans="1:9" s="507" customFormat="1" ht="14" thickBot="1" x14ac:dyDescent="0.2">
      <c r="A173" s="529"/>
      <c r="B173" s="1877" t="s">
        <v>648</v>
      </c>
      <c r="C173" s="1877"/>
      <c r="D173" s="1877"/>
      <c r="E173" s="1877"/>
      <c r="F173" s="1877"/>
      <c r="G173" s="1877"/>
      <c r="H173" s="1877"/>
      <c r="I173" s="1877"/>
    </row>
    <row r="174" spans="1:9" s="507" customFormat="1" ht="15" customHeight="1" x14ac:dyDescent="0.15">
      <c r="A174" s="529"/>
      <c r="B174" s="1903"/>
      <c r="C174" s="1903"/>
      <c r="D174" s="1884"/>
      <c r="E174" s="1903"/>
      <c r="F174" s="1903"/>
      <c r="G174" s="1730"/>
      <c r="H174" s="1730"/>
      <c r="I174" s="1730"/>
    </row>
    <row r="175" spans="1:9" s="507" customFormat="1" x14ac:dyDescent="0.15">
      <c r="A175" s="529"/>
      <c r="B175" s="1904"/>
      <c r="C175" s="1904"/>
      <c r="D175" s="1885"/>
      <c r="E175" s="1904"/>
      <c r="F175" s="1904"/>
      <c r="G175" s="1731"/>
      <c r="H175" s="1731"/>
      <c r="I175" s="1731"/>
    </row>
    <row r="176" spans="1:9" s="507" customFormat="1" x14ac:dyDescent="0.15">
      <c r="A176" s="529"/>
    </row>
    <row r="177" spans="1:19" s="507" customFormat="1" ht="15" customHeight="1" x14ac:dyDescent="0.15">
      <c r="A177" s="529"/>
      <c r="F177" s="588"/>
      <c r="G177" s="1731"/>
      <c r="H177" s="1731"/>
      <c r="I177" s="1731"/>
    </row>
    <row r="178" spans="1:19" s="507" customFormat="1" x14ac:dyDescent="0.15">
      <c r="A178" s="529"/>
      <c r="B178" s="1760" t="s">
        <v>649</v>
      </c>
      <c r="C178" s="1760"/>
      <c r="D178" s="1760"/>
      <c r="E178" s="1760"/>
      <c r="F178" s="580"/>
      <c r="G178" s="1731"/>
      <c r="H178" s="1731"/>
      <c r="I178" s="1731"/>
    </row>
    <row r="179" spans="1:19" s="507" customFormat="1" x14ac:dyDescent="0.15">
      <c r="A179" s="529"/>
    </row>
    <row r="180" spans="1:19" s="507" customFormat="1" x14ac:dyDescent="0.15">
      <c r="A180" s="529"/>
      <c r="B180" s="591" t="s">
        <v>631</v>
      </c>
      <c r="C180" s="1731"/>
      <c r="D180" s="1731"/>
      <c r="E180" s="106"/>
      <c r="F180" s="281"/>
    </row>
    <row r="181" spans="1:19" s="507" customFormat="1" x14ac:dyDescent="0.15">
      <c r="A181" s="529"/>
      <c r="B181" s="591" t="s">
        <v>597</v>
      </c>
      <c r="C181" s="1731"/>
      <c r="D181" s="1731"/>
      <c r="E181" s="106"/>
      <c r="F181" s="281"/>
    </row>
    <row r="182" spans="1:19" s="507" customFormat="1" x14ac:dyDescent="0.15">
      <c r="A182" s="529"/>
      <c r="B182" s="591" t="s">
        <v>593</v>
      </c>
      <c r="C182" s="1731"/>
      <c r="D182" s="1731"/>
      <c r="E182" s="106"/>
      <c r="F182" s="281"/>
    </row>
    <row r="183" spans="1:19" s="507" customFormat="1" x14ac:dyDescent="0.15">
      <c r="A183" s="529"/>
      <c r="B183" s="591" t="s">
        <v>594</v>
      </c>
      <c r="C183" s="1731"/>
      <c r="D183" s="1731"/>
      <c r="E183" s="127"/>
      <c r="F183" s="281"/>
    </row>
    <row r="184" spans="1:19" s="507" customFormat="1" x14ac:dyDescent="0.15">
      <c r="A184" s="529"/>
      <c r="B184" s="591"/>
      <c r="C184" s="591"/>
      <c r="E184" s="106"/>
    </row>
    <row r="185" spans="1:19" s="507" customFormat="1" x14ac:dyDescent="0.15">
      <c r="A185" s="529"/>
    </row>
    <row r="186" spans="1:19" s="507" customFormat="1" x14ac:dyDescent="0.15">
      <c r="A186" s="529"/>
      <c r="B186" s="507" t="s">
        <v>1424</v>
      </c>
    </row>
    <row r="187" spans="1:19" s="592" customFormat="1" x14ac:dyDescent="0.15">
      <c r="A187" s="158"/>
      <c r="B187" s="267"/>
      <c r="C187" s="267"/>
      <c r="D187" s="267"/>
      <c r="E187" s="267"/>
      <c r="F187" s="267"/>
      <c r="G187" s="267"/>
      <c r="H187" s="267"/>
      <c r="I187" s="267"/>
      <c r="J187" s="267"/>
      <c r="K187" s="267"/>
      <c r="L187" s="267"/>
      <c r="M187" s="267"/>
      <c r="N187" s="267"/>
      <c r="O187" s="267"/>
      <c r="P187" s="1876" t="s">
        <v>630</v>
      </c>
      <c r="Q187" s="1876"/>
      <c r="R187" s="998"/>
      <c r="S187" s="998"/>
    </row>
    <row r="188" spans="1:19" s="507" customFormat="1" x14ac:dyDescent="0.15">
      <c r="A188" s="529" t="s">
        <v>1</v>
      </c>
      <c r="B188" s="1881" t="s">
        <v>629</v>
      </c>
      <c r="C188" s="1881"/>
      <c r="D188" s="1881"/>
      <c r="E188" s="282" t="s">
        <v>132</v>
      </c>
      <c r="F188" s="1876" t="s">
        <v>602</v>
      </c>
      <c r="G188" s="1876"/>
      <c r="H188" s="1876"/>
      <c r="I188" s="1876"/>
      <c r="J188" s="1876"/>
      <c r="K188" s="1876"/>
      <c r="L188" s="1876" t="s">
        <v>603</v>
      </c>
      <c r="M188" s="1876"/>
      <c r="N188" s="1876"/>
      <c r="O188" s="1876"/>
      <c r="P188" s="1000" t="s">
        <v>606</v>
      </c>
      <c r="Q188" s="989" t="s">
        <v>1421</v>
      </c>
      <c r="R188" s="980"/>
      <c r="S188" s="980"/>
    </row>
    <row r="189" spans="1:19" s="507" customFormat="1" ht="14" thickBot="1" x14ac:dyDescent="0.2">
      <c r="A189" s="529"/>
      <c r="B189" s="1877"/>
      <c r="C189" s="1877"/>
      <c r="D189" s="1877"/>
      <c r="E189" s="283"/>
      <c r="F189" s="221" t="s">
        <v>595</v>
      </c>
      <c r="G189" s="221"/>
      <c r="H189" s="1877" t="s">
        <v>631</v>
      </c>
      <c r="I189" s="1877"/>
      <c r="J189" s="1877" t="s">
        <v>597</v>
      </c>
      <c r="K189" s="1877"/>
      <c r="L189" s="1877" t="s">
        <v>593</v>
      </c>
      <c r="M189" s="1877"/>
      <c r="N189" s="1877" t="s">
        <v>594</v>
      </c>
      <c r="O189" s="1877"/>
      <c r="P189" s="992" t="s">
        <v>609</v>
      </c>
      <c r="Q189" s="992" t="s">
        <v>609</v>
      </c>
      <c r="R189" s="980"/>
      <c r="S189" s="980"/>
    </row>
    <row r="190" spans="1:19" s="507" customFormat="1" ht="14" thickBot="1" x14ac:dyDescent="0.2">
      <c r="A190" s="529"/>
      <c r="B190" s="1762" t="s">
        <v>613</v>
      </c>
      <c r="C190" s="1762"/>
      <c r="D190" s="1762"/>
      <c r="E190" s="284"/>
      <c r="F190" s="1879"/>
      <c r="G190" s="1879"/>
      <c r="H190" s="1879"/>
      <c r="I190" s="1879"/>
      <c r="J190" s="1879"/>
      <c r="K190" s="1879"/>
      <c r="L190" s="1879"/>
      <c r="M190" s="1880"/>
      <c r="N190" s="1879"/>
      <c r="O190" s="1880"/>
      <c r="P190" s="322"/>
      <c r="Q190" s="994"/>
      <c r="R190" s="991"/>
    </row>
    <row r="191" spans="1:19" s="507" customFormat="1" ht="14" thickTop="1" x14ac:dyDescent="0.15">
      <c r="A191" s="529"/>
      <c r="B191" s="120"/>
      <c r="C191" s="120"/>
      <c r="D191" s="120"/>
      <c r="E191" s="568"/>
      <c r="F191" s="1888"/>
      <c r="G191" s="1888"/>
      <c r="H191" s="568"/>
      <c r="I191" s="568"/>
      <c r="J191" s="568"/>
      <c r="K191" s="568"/>
      <c r="L191" s="568"/>
      <c r="M191" s="568"/>
      <c r="N191" s="568"/>
      <c r="O191" s="568"/>
      <c r="P191" s="305"/>
      <c r="Q191" s="991"/>
      <c r="R191" s="991"/>
    </row>
    <row r="192" spans="1:19" s="507" customFormat="1" x14ac:dyDescent="0.15">
      <c r="A192" s="529"/>
      <c r="B192" s="1762" t="s">
        <v>614</v>
      </c>
      <c r="C192" s="1762"/>
      <c r="D192" s="1762"/>
      <c r="E192" s="568"/>
      <c r="F192" s="1888"/>
      <c r="G192" s="1888"/>
      <c r="H192" s="568"/>
      <c r="I192" s="568"/>
      <c r="J192" s="568"/>
      <c r="K192" s="568"/>
      <c r="L192" s="568"/>
      <c r="M192" s="568"/>
      <c r="N192" s="568"/>
      <c r="O192" s="568"/>
      <c r="P192" s="305"/>
      <c r="Q192" s="991"/>
      <c r="R192" s="991"/>
    </row>
    <row r="193" spans="1:19" s="507" customFormat="1" x14ac:dyDescent="0.15">
      <c r="A193" s="529"/>
      <c r="B193" s="1762" t="s">
        <v>595</v>
      </c>
      <c r="C193" s="1762"/>
      <c r="D193" s="1762"/>
      <c r="E193" s="576"/>
      <c r="F193" s="1888"/>
      <c r="G193" s="1888"/>
      <c r="H193" s="1888"/>
      <c r="I193" s="1888"/>
      <c r="J193" s="1888"/>
      <c r="K193" s="1888"/>
      <c r="L193" s="1888"/>
      <c r="M193" s="1762"/>
      <c r="N193" s="1888"/>
      <c r="O193" s="1762"/>
      <c r="P193" s="305"/>
      <c r="Q193" s="991"/>
      <c r="R193" s="991"/>
    </row>
    <row r="194" spans="1:19" s="507" customFormat="1" x14ac:dyDescent="0.15">
      <c r="A194" s="529"/>
      <c r="B194" s="1762" t="s">
        <v>631</v>
      </c>
      <c r="C194" s="1762"/>
      <c r="D194" s="1762"/>
      <c r="E194" s="576"/>
      <c r="F194" s="1888"/>
      <c r="G194" s="1888"/>
      <c r="H194" s="1888"/>
      <c r="I194" s="1888"/>
      <c r="J194" s="568"/>
      <c r="K194" s="568"/>
      <c r="L194" s="1888"/>
      <c r="M194" s="1762"/>
      <c r="N194" s="568"/>
      <c r="O194" s="568"/>
      <c r="P194" s="305"/>
      <c r="Q194" s="991"/>
      <c r="R194" s="991"/>
    </row>
    <row r="195" spans="1:19" s="507" customFormat="1" x14ac:dyDescent="0.15">
      <c r="A195" s="529"/>
      <c r="B195" s="1762" t="s">
        <v>597</v>
      </c>
      <c r="C195" s="1762"/>
      <c r="D195" s="1762"/>
      <c r="E195" s="568"/>
      <c r="F195" s="1888"/>
      <c r="G195" s="1888"/>
      <c r="H195" s="568"/>
      <c r="I195" s="568"/>
      <c r="J195" s="1888"/>
      <c r="K195" s="1888"/>
      <c r="L195" s="1888"/>
      <c r="M195" s="1762"/>
      <c r="N195" s="568"/>
      <c r="O195" s="568"/>
      <c r="P195" s="305"/>
      <c r="Q195" s="991"/>
      <c r="R195" s="991"/>
    </row>
    <row r="196" spans="1:19" s="507" customFormat="1" x14ac:dyDescent="0.15">
      <c r="A196" s="529"/>
      <c r="B196" s="1762" t="s">
        <v>593</v>
      </c>
      <c r="C196" s="1762"/>
      <c r="D196" s="1762"/>
      <c r="E196" s="568"/>
      <c r="F196" s="1888"/>
      <c r="G196" s="1888"/>
      <c r="H196" s="568"/>
      <c r="I196" s="568"/>
      <c r="J196" s="568"/>
      <c r="K196" s="568"/>
      <c r="L196" s="1888"/>
      <c r="M196" s="1762"/>
      <c r="N196" s="568"/>
      <c r="O196" s="568"/>
      <c r="P196" s="520"/>
      <c r="Q196" s="993"/>
      <c r="R196" s="991"/>
    </row>
    <row r="197" spans="1:19" s="507" customFormat="1" ht="16" x14ac:dyDescent="0.3">
      <c r="A197" s="529"/>
      <c r="B197" s="1762" t="s">
        <v>594</v>
      </c>
      <c r="C197" s="1762"/>
      <c r="D197" s="1762"/>
      <c r="E197" s="568"/>
      <c r="F197" s="1891"/>
      <c r="G197" s="1892"/>
      <c r="H197" s="574"/>
      <c r="I197" s="574"/>
      <c r="J197" s="574"/>
      <c r="K197" s="573"/>
      <c r="L197" s="1892"/>
      <c r="M197" s="1811"/>
      <c r="N197" s="1906"/>
      <c r="O197" s="1907"/>
      <c r="P197" s="305"/>
      <c r="Q197" s="991"/>
      <c r="R197" s="984"/>
      <c r="S197" s="321"/>
    </row>
    <row r="198" spans="1:19" s="507" customFormat="1" ht="14" thickBot="1" x14ac:dyDescent="0.2">
      <c r="A198" s="529"/>
      <c r="B198" s="1762" t="s">
        <v>616</v>
      </c>
      <c r="C198" s="1762"/>
      <c r="D198" s="1762"/>
      <c r="E198" s="264"/>
      <c r="F198" s="265"/>
      <c r="G198" s="266"/>
      <c r="H198" s="265"/>
      <c r="I198" s="285"/>
      <c r="J198" s="265"/>
      <c r="K198" s="266"/>
      <c r="L198" s="265"/>
      <c r="M198" s="266"/>
      <c r="N198" s="265"/>
      <c r="O198" s="285"/>
      <c r="P198" s="323"/>
      <c r="Q198" s="264"/>
      <c r="R198" s="264"/>
    </row>
    <row r="199" spans="1:19" s="507" customFormat="1" ht="14" thickTop="1" x14ac:dyDescent="0.15">
      <c r="A199" s="529"/>
    </row>
    <row r="200" spans="1:19" s="507" customFormat="1" x14ac:dyDescent="0.15">
      <c r="A200" s="529"/>
      <c r="C200" s="591"/>
      <c r="D200" s="591"/>
      <c r="E200" s="591"/>
      <c r="F200" s="591"/>
    </row>
    <row r="201" spans="1:19" s="507" customFormat="1" ht="14" thickBot="1" x14ac:dyDescent="0.2">
      <c r="A201" s="709" t="s">
        <v>2</v>
      </c>
      <c r="B201" s="1727" t="s">
        <v>650</v>
      </c>
      <c r="C201" s="1877"/>
      <c r="D201" s="1877"/>
      <c r="E201" s="1877"/>
      <c r="F201" s="1877"/>
      <c r="G201" s="545" t="s">
        <v>281</v>
      </c>
      <c r="H201" s="545" t="s">
        <v>282</v>
      </c>
    </row>
    <row r="202" spans="1:19" s="507" customFormat="1" x14ac:dyDescent="0.15">
      <c r="A202" s="529"/>
      <c r="B202" s="510"/>
      <c r="C202" s="1742"/>
      <c r="D202" s="1738"/>
      <c r="E202" s="1738"/>
      <c r="F202" s="1738"/>
      <c r="G202" s="276"/>
      <c r="H202" s="276"/>
    </row>
    <row r="203" spans="1:19" s="507" customFormat="1" x14ac:dyDescent="0.15">
      <c r="A203" s="529"/>
      <c r="B203" s="510"/>
      <c r="C203" s="1742"/>
      <c r="D203" s="1738"/>
      <c r="E203" s="1738"/>
      <c r="F203" s="1738"/>
      <c r="G203" s="276"/>
      <c r="H203" s="276"/>
    </row>
    <row r="204" spans="1:19" s="507" customFormat="1" x14ac:dyDescent="0.15">
      <c r="A204" s="529"/>
      <c r="B204" s="510"/>
      <c r="C204" s="1742"/>
      <c r="D204" s="1738"/>
      <c r="E204" s="1738"/>
      <c r="F204" s="1738"/>
      <c r="G204" s="276"/>
      <c r="H204" s="276"/>
    </row>
    <row r="205" spans="1:19" s="507" customFormat="1" x14ac:dyDescent="0.15">
      <c r="A205" s="529"/>
      <c r="B205" s="510"/>
      <c r="C205" s="1742"/>
      <c r="D205" s="1738"/>
      <c r="E205" s="1738"/>
      <c r="F205" s="1738"/>
      <c r="G205" s="276"/>
      <c r="H205" s="276"/>
    </row>
    <row r="206" spans="1:19" s="507" customFormat="1" x14ac:dyDescent="0.15">
      <c r="A206" s="529"/>
      <c r="B206" s="510"/>
      <c r="C206" s="1742"/>
      <c r="D206" s="1738"/>
      <c r="E206" s="1738"/>
      <c r="F206" s="1738"/>
      <c r="G206" s="276"/>
      <c r="H206" s="276"/>
    </row>
    <row r="207" spans="1:19" s="507" customFormat="1" x14ac:dyDescent="0.15">
      <c r="A207" s="529"/>
      <c r="B207" s="510"/>
      <c r="C207" s="1742"/>
      <c r="D207" s="1738"/>
      <c r="E207" s="1738"/>
      <c r="F207" s="1738"/>
      <c r="G207" s="276"/>
      <c r="H207" s="276"/>
    </row>
    <row r="208" spans="1:19" s="507" customFormat="1" x14ac:dyDescent="0.15">
      <c r="A208" s="529"/>
      <c r="G208" s="278"/>
      <c r="H208" s="278"/>
    </row>
    <row r="209" spans="1:8" s="507" customFormat="1" ht="14" thickBot="1" x14ac:dyDescent="0.2">
      <c r="A209" s="529"/>
      <c r="B209" s="1727" t="s">
        <v>634</v>
      </c>
      <c r="C209" s="1877"/>
      <c r="D209" s="1877"/>
      <c r="E209" s="1877"/>
      <c r="F209" s="1877"/>
      <c r="G209" s="545" t="s">
        <v>281</v>
      </c>
      <c r="H209" s="545" t="s">
        <v>282</v>
      </c>
    </row>
    <row r="210" spans="1:8" s="507" customFormat="1" x14ac:dyDescent="0.15">
      <c r="A210" s="529"/>
      <c r="B210" s="510"/>
      <c r="C210" s="1742"/>
      <c r="D210" s="1738"/>
      <c r="E210" s="1738"/>
      <c r="F210" s="1738"/>
      <c r="G210" s="276"/>
      <c r="H210" s="276"/>
    </row>
    <row r="211" spans="1:8" s="507" customFormat="1" x14ac:dyDescent="0.15">
      <c r="A211" s="529"/>
      <c r="B211" s="510"/>
      <c r="C211" s="1742"/>
      <c r="D211" s="1738"/>
      <c r="E211" s="1738"/>
      <c r="F211" s="1738"/>
      <c r="G211" s="276"/>
      <c r="H211" s="276"/>
    </row>
    <row r="212" spans="1:8" s="507" customFormat="1" x14ac:dyDescent="0.15">
      <c r="A212" s="529"/>
      <c r="B212" s="510"/>
      <c r="C212" s="1742"/>
      <c r="D212" s="1738"/>
      <c r="E212" s="1738"/>
      <c r="F212" s="1738"/>
      <c r="G212" s="276"/>
      <c r="H212" s="276"/>
    </row>
    <row r="213" spans="1:8" s="507" customFormat="1" x14ac:dyDescent="0.15">
      <c r="A213" s="529"/>
      <c r="B213" s="510"/>
      <c r="C213" s="1742"/>
      <c r="D213" s="1738"/>
      <c r="E213" s="1738"/>
      <c r="F213" s="1738"/>
      <c r="G213" s="276"/>
      <c r="H213" s="276"/>
    </row>
    <row r="214" spans="1:8" s="507" customFormat="1" x14ac:dyDescent="0.15">
      <c r="A214" s="529"/>
      <c r="B214" s="510"/>
      <c r="C214" s="1742"/>
      <c r="D214" s="1738"/>
      <c r="E214" s="1738"/>
      <c r="F214" s="1738"/>
      <c r="G214" s="276"/>
      <c r="H214" s="277"/>
    </row>
    <row r="215" spans="1:8" s="507" customFormat="1" x14ac:dyDescent="0.15">
      <c r="A215" s="529"/>
      <c r="G215" s="278"/>
      <c r="H215" s="278"/>
    </row>
    <row r="216" spans="1:8" s="507" customFormat="1" ht="14" thickBot="1" x14ac:dyDescent="0.2">
      <c r="A216" s="529"/>
      <c r="B216" s="1727" t="s">
        <v>635</v>
      </c>
      <c r="C216" s="1877"/>
      <c r="D216" s="1877"/>
      <c r="E216" s="1877"/>
      <c r="F216" s="1877"/>
      <c r="G216" s="545" t="s">
        <v>281</v>
      </c>
      <c r="H216" s="545" t="s">
        <v>282</v>
      </c>
    </row>
    <row r="217" spans="1:8" s="507" customFormat="1" x14ac:dyDescent="0.15">
      <c r="A217" s="529"/>
      <c r="B217" s="510"/>
      <c r="C217" s="1742"/>
      <c r="D217" s="1738"/>
      <c r="E217" s="1738"/>
      <c r="F217" s="1738"/>
      <c r="G217" s="276"/>
      <c r="H217" s="276"/>
    </row>
    <row r="218" spans="1:8" s="507" customFormat="1" x14ac:dyDescent="0.15">
      <c r="A218" s="529"/>
      <c r="B218" s="510"/>
      <c r="C218" s="1742"/>
      <c r="D218" s="1738"/>
      <c r="E218" s="1738"/>
      <c r="F218" s="1738"/>
      <c r="G218" s="276"/>
      <c r="H218" s="276"/>
    </row>
    <row r="219" spans="1:8" s="507" customFormat="1" x14ac:dyDescent="0.15">
      <c r="A219" s="529"/>
      <c r="G219" s="278"/>
      <c r="H219" s="278"/>
    </row>
    <row r="220" spans="1:8" s="507" customFormat="1" ht="14" thickBot="1" x14ac:dyDescent="0.2">
      <c r="A220" s="529"/>
      <c r="B220" s="1727" t="s">
        <v>636</v>
      </c>
      <c r="C220" s="1877"/>
      <c r="D220" s="1877"/>
      <c r="E220" s="1877"/>
      <c r="F220" s="1877"/>
      <c r="G220" s="545" t="s">
        <v>281</v>
      </c>
      <c r="H220" s="545" t="s">
        <v>282</v>
      </c>
    </row>
    <row r="221" spans="1:8" s="507" customFormat="1" x14ac:dyDescent="0.15">
      <c r="A221" s="529"/>
      <c r="B221" s="510"/>
      <c r="C221" s="1742"/>
      <c r="D221" s="1738"/>
      <c r="E221" s="1738"/>
      <c r="F221" s="1738"/>
      <c r="G221" s="276"/>
      <c r="H221" s="276"/>
    </row>
    <row r="222" spans="1:8" s="507" customFormat="1" x14ac:dyDescent="0.15">
      <c r="A222" s="529"/>
      <c r="B222" s="510"/>
      <c r="C222" s="1742"/>
      <c r="D222" s="1738"/>
      <c r="E222" s="1738"/>
      <c r="F222" s="1738"/>
      <c r="G222" s="276"/>
      <c r="H222" s="276"/>
    </row>
    <row r="223" spans="1:8" s="507" customFormat="1" x14ac:dyDescent="0.15">
      <c r="A223" s="529"/>
      <c r="G223" s="278"/>
      <c r="H223" s="278"/>
    </row>
    <row r="224" spans="1:8" s="507" customFormat="1" ht="14" thickBot="1" x14ac:dyDescent="0.2">
      <c r="A224" s="529"/>
      <c r="B224" s="1727" t="s">
        <v>637</v>
      </c>
      <c r="C224" s="1877"/>
      <c r="D224" s="1877"/>
      <c r="E224" s="1877"/>
      <c r="F224" s="1877"/>
      <c r="G224" s="545" t="s">
        <v>281</v>
      </c>
      <c r="H224" s="545" t="s">
        <v>282</v>
      </c>
    </row>
    <row r="225" spans="1:8" s="507" customFormat="1" x14ac:dyDescent="0.15">
      <c r="A225" s="529"/>
      <c r="B225" s="510"/>
      <c r="C225" s="1742"/>
      <c r="D225" s="1738"/>
      <c r="E225" s="1738"/>
      <c r="F225" s="1738"/>
      <c r="G225" s="276"/>
      <c r="H225" s="276"/>
    </row>
    <row r="226" spans="1:8" s="507" customFormat="1" x14ac:dyDescent="0.15">
      <c r="A226" s="529"/>
      <c r="B226" s="510"/>
      <c r="C226" s="1742"/>
      <c r="D226" s="1738"/>
      <c r="E226" s="1738"/>
      <c r="F226" s="1738"/>
      <c r="G226" s="276"/>
      <c r="H226" s="276"/>
    </row>
    <row r="227" spans="1:8" s="507" customFormat="1" x14ac:dyDescent="0.15">
      <c r="A227" s="529"/>
      <c r="G227" s="278"/>
      <c r="H227" s="278"/>
    </row>
    <row r="228" spans="1:8" s="507" customFormat="1" ht="14" thickBot="1" x14ac:dyDescent="0.2">
      <c r="A228" s="529"/>
      <c r="B228" s="1727" t="s">
        <v>638</v>
      </c>
      <c r="C228" s="1877"/>
      <c r="D228" s="1877"/>
      <c r="E228" s="1877"/>
      <c r="F228" s="1877"/>
      <c r="G228" s="545" t="s">
        <v>281</v>
      </c>
      <c r="H228" s="545" t="s">
        <v>282</v>
      </c>
    </row>
    <row r="229" spans="1:8" s="507" customFormat="1" x14ac:dyDescent="0.15">
      <c r="A229" s="529"/>
      <c r="B229" s="510"/>
      <c r="C229" s="1742"/>
      <c r="D229" s="1738"/>
      <c r="E229" s="1738"/>
      <c r="F229" s="1738"/>
      <c r="G229" s="276"/>
      <c r="H229" s="276"/>
    </row>
    <row r="230" spans="1:8" s="507" customFormat="1" x14ac:dyDescent="0.15">
      <c r="A230" s="529"/>
      <c r="B230" s="510"/>
      <c r="C230" s="1742"/>
      <c r="D230" s="1738"/>
      <c r="E230" s="1738"/>
      <c r="F230" s="1738"/>
      <c r="G230" s="276"/>
      <c r="H230" s="276"/>
    </row>
    <row r="231" spans="1:8" s="507" customFormat="1" x14ac:dyDescent="0.15">
      <c r="A231" s="529"/>
      <c r="B231" s="510"/>
      <c r="C231" s="510"/>
      <c r="D231" s="1"/>
      <c r="E231" s="1"/>
      <c r="F231" s="1"/>
      <c r="G231" s="276"/>
      <c r="H231" s="276"/>
    </row>
    <row r="232" spans="1:8" s="507" customFormat="1" x14ac:dyDescent="0.15">
      <c r="A232" s="529"/>
      <c r="B232" s="1731" t="s">
        <v>651</v>
      </c>
      <c r="C232" s="1731"/>
      <c r="D232" s="1731"/>
      <c r="G232" s="278"/>
      <c r="H232" s="278"/>
    </row>
    <row r="233" spans="1:8" s="507" customFormat="1" ht="14" thickBot="1" x14ac:dyDescent="0.2">
      <c r="A233" s="529"/>
      <c r="B233" s="1727"/>
      <c r="C233" s="1877"/>
      <c r="D233" s="1877"/>
      <c r="E233" s="1877"/>
      <c r="F233" s="1877"/>
      <c r="G233" s="545" t="s">
        <v>281</v>
      </c>
      <c r="H233" s="545" t="s">
        <v>282</v>
      </c>
    </row>
    <row r="234" spans="1:8" s="507" customFormat="1" x14ac:dyDescent="0.15">
      <c r="A234" s="529"/>
      <c r="B234" s="510"/>
      <c r="C234" s="1742"/>
      <c r="D234" s="1738"/>
      <c r="E234" s="1738"/>
      <c r="F234" s="1738"/>
      <c r="G234" s="276"/>
      <c r="H234" s="276"/>
    </row>
    <row r="235" spans="1:8" s="507" customFormat="1" x14ac:dyDescent="0.15">
      <c r="A235" s="529"/>
      <c r="B235" s="510"/>
      <c r="C235" s="1742"/>
      <c r="D235" s="1738"/>
      <c r="E235" s="1738"/>
      <c r="F235" s="1738"/>
      <c r="G235" s="276"/>
      <c r="H235" s="276"/>
    </row>
    <row r="236" spans="1:8" s="507" customFormat="1" x14ac:dyDescent="0.15">
      <c r="A236" s="529"/>
      <c r="B236" s="510"/>
      <c r="C236" s="1742"/>
      <c r="D236" s="1738"/>
      <c r="E236" s="1738"/>
      <c r="F236" s="1738"/>
      <c r="G236" s="276"/>
      <c r="H236" s="276"/>
    </row>
    <row r="237" spans="1:8" s="507" customFormat="1" x14ac:dyDescent="0.15">
      <c r="A237" s="529"/>
      <c r="B237" s="510"/>
      <c r="C237" s="1742"/>
      <c r="D237" s="1738"/>
      <c r="E237" s="1738"/>
      <c r="F237" s="1738"/>
      <c r="G237" s="276"/>
      <c r="H237" s="276"/>
    </row>
    <row r="238" spans="1:8" s="507" customFormat="1" x14ac:dyDescent="0.15">
      <c r="A238" s="529"/>
      <c r="B238" s="510"/>
      <c r="C238" s="1742"/>
      <c r="D238" s="1738"/>
      <c r="E238" s="1738"/>
      <c r="F238" s="1738"/>
      <c r="G238" s="276"/>
      <c r="H238" s="276"/>
    </row>
    <row r="239" spans="1:8" s="507" customFormat="1" x14ac:dyDescent="0.15">
      <c r="A239" s="529"/>
      <c r="B239" s="510"/>
      <c r="C239" s="1742"/>
      <c r="D239" s="1738"/>
      <c r="E239" s="1738"/>
      <c r="F239" s="1738"/>
      <c r="G239" s="276"/>
      <c r="H239" s="276"/>
    </row>
    <row r="240" spans="1:8" s="507" customFormat="1" x14ac:dyDescent="0.15">
      <c r="A240" s="529"/>
      <c r="B240" s="510"/>
      <c r="C240" s="1742"/>
      <c r="D240" s="1738"/>
      <c r="E240" s="1738"/>
      <c r="F240" s="1738"/>
      <c r="G240" s="276"/>
      <c r="H240" s="276"/>
    </row>
    <row r="241" spans="1:8" s="507" customFormat="1" x14ac:dyDescent="0.15">
      <c r="A241" s="529"/>
      <c r="B241" s="510"/>
      <c r="C241" s="1742"/>
      <c r="D241" s="1738"/>
      <c r="E241" s="1738"/>
      <c r="F241" s="1738"/>
      <c r="G241" s="276"/>
      <c r="H241" s="276"/>
    </row>
    <row r="242" spans="1:8" s="507" customFormat="1" x14ac:dyDescent="0.15">
      <c r="A242" s="529"/>
      <c r="B242" s="510"/>
      <c r="C242" s="1742"/>
      <c r="D242" s="1738"/>
      <c r="E242" s="1738"/>
      <c r="F242" s="1738"/>
      <c r="G242" s="276"/>
      <c r="H242" s="276"/>
    </row>
    <row r="243" spans="1:8" s="507" customFormat="1" x14ac:dyDescent="0.15">
      <c r="A243" s="529"/>
      <c r="B243" s="510"/>
      <c r="C243" s="1742"/>
      <c r="D243" s="1738"/>
      <c r="E243" s="1738"/>
      <c r="F243" s="1738"/>
      <c r="G243" s="276"/>
      <c r="H243" s="276"/>
    </row>
    <row r="244" spans="1:8" s="507" customFormat="1" x14ac:dyDescent="0.15">
      <c r="A244" s="529"/>
      <c r="B244" s="510"/>
      <c r="C244" s="1742"/>
      <c r="D244" s="1738"/>
      <c r="E244" s="1738"/>
      <c r="F244" s="1738"/>
      <c r="G244" s="276"/>
      <c r="H244" s="276"/>
    </row>
    <row r="245" spans="1:8" s="507" customFormat="1" x14ac:dyDescent="0.15">
      <c r="A245" s="529"/>
      <c r="B245" s="510"/>
      <c r="C245" s="1742"/>
      <c r="D245" s="1738"/>
      <c r="E245" s="1738"/>
      <c r="F245" s="1738"/>
      <c r="G245" s="276"/>
      <c r="H245" s="276"/>
    </row>
    <row r="246" spans="1:8" s="507" customFormat="1" x14ac:dyDescent="0.15">
      <c r="A246" s="529"/>
      <c r="B246" s="510"/>
      <c r="C246" s="1742"/>
      <c r="D246" s="1738"/>
      <c r="E246" s="1738"/>
      <c r="F246" s="1738"/>
      <c r="G246" s="276"/>
      <c r="H246" s="276"/>
    </row>
    <row r="247" spans="1:8" s="507" customFormat="1" x14ac:dyDescent="0.15">
      <c r="A247" s="529"/>
      <c r="B247" s="510"/>
      <c r="C247" s="1742"/>
      <c r="D247" s="1738"/>
      <c r="E247" s="1738"/>
      <c r="F247" s="1738"/>
      <c r="G247" s="286"/>
      <c r="H247" s="287"/>
    </row>
    <row r="248" spans="1:8" s="507" customFormat="1" x14ac:dyDescent="0.15">
      <c r="A248" s="529"/>
      <c r="B248" s="510"/>
      <c r="C248" s="510"/>
      <c r="G248" s="276"/>
      <c r="H248" s="276"/>
    </row>
    <row r="249" spans="1:8" s="507" customFormat="1" x14ac:dyDescent="0.15">
      <c r="A249" s="529"/>
      <c r="B249" s="510"/>
      <c r="C249" s="510"/>
      <c r="G249" s="277"/>
      <c r="H249" s="277"/>
    </row>
    <row r="250" spans="1:8" s="507" customFormat="1" ht="14" thickBot="1" x14ac:dyDescent="0.2">
      <c r="A250" s="529" t="s">
        <v>31</v>
      </c>
      <c r="B250" s="1727"/>
      <c r="C250" s="1877"/>
      <c r="D250" s="1877"/>
      <c r="E250" s="1877"/>
      <c r="F250" s="1877"/>
      <c r="G250" s="545" t="s">
        <v>281</v>
      </c>
      <c r="H250" s="545" t="s">
        <v>282</v>
      </c>
    </row>
    <row r="251" spans="1:8" s="507" customFormat="1" x14ac:dyDescent="0.15">
      <c r="B251" s="510"/>
      <c r="C251" s="1742"/>
      <c r="D251" s="1738"/>
      <c r="E251" s="1738"/>
      <c r="F251" s="1738"/>
      <c r="G251" s="288"/>
      <c r="H251" s="277"/>
    </row>
    <row r="252" spans="1:8" s="507" customFormat="1" x14ac:dyDescent="0.15">
      <c r="A252" s="529"/>
      <c r="B252" s="510"/>
      <c r="C252" s="1742"/>
      <c r="D252" s="1738"/>
      <c r="E252" s="1738"/>
      <c r="F252" s="1738"/>
      <c r="G252" s="277"/>
      <c r="H252" s="288"/>
    </row>
    <row r="253" spans="1:8" s="507" customFormat="1" x14ac:dyDescent="0.15">
      <c r="A253" s="529"/>
      <c r="G253" s="278"/>
      <c r="H253" s="278"/>
    </row>
    <row r="254" spans="1:8" s="592" customFormat="1" x14ac:dyDescent="0.15">
      <c r="A254" s="1875" t="s">
        <v>1432</v>
      </c>
      <c r="B254" s="1875"/>
      <c r="C254" s="1875"/>
      <c r="D254" s="1875"/>
      <c r="E254" s="1875"/>
      <c r="G254" s="289"/>
      <c r="H254" s="289"/>
    </row>
    <row r="255" spans="1:8" s="507" customFormat="1" x14ac:dyDescent="0.15">
      <c r="A255" s="529"/>
      <c r="G255" s="278"/>
      <c r="H255" s="278"/>
    </row>
    <row r="256" spans="1:8" s="507" customFormat="1" ht="14" thickBot="1" x14ac:dyDescent="0.2">
      <c r="A256" s="529" t="s">
        <v>250</v>
      </c>
      <c r="B256" s="1727" t="s">
        <v>280</v>
      </c>
      <c r="C256" s="1877"/>
      <c r="D256" s="1877"/>
      <c r="E256" s="1877"/>
      <c r="F256" s="1877"/>
      <c r="G256" s="545" t="s">
        <v>281</v>
      </c>
      <c r="H256" s="545" t="s">
        <v>282</v>
      </c>
    </row>
    <row r="257" spans="1:8" s="507" customFormat="1" x14ac:dyDescent="0.15">
      <c r="A257" s="529"/>
      <c r="B257" s="510"/>
      <c r="C257" s="1742"/>
      <c r="D257" s="1738"/>
      <c r="E257" s="1738"/>
      <c r="F257" s="1738"/>
      <c r="G257" s="276"/>
      <c r="H257" s="276"/>
    </row>
    <row r="258" spans="1:8" s="507" customFormat="1" x14ac:dyDescent="0.15">
      <c r="A258" s="529"/>
      <c r="B258" s="510"/>
      <c r="C258" s="1742"/>
      <c r="D258" s="1738"/>
      <c r="E258" s="1738"/>
      <c r="F258" s="1738"/>
      <c r="G258" s="276"/>
      <c r="H258" s="276"/>
    </row>
    <row r="259" spans="1:8" s="507" customFormat="1" x14ac:dyDescent="0.15">
      <c r="A259" s="529"/>
      <c r="B259" s="510"/>
      <c r="C259" s="1742"/>
      <c r="D259" s="1738"/>
      <c r="E259" s="1738"/>
      <c r="F259" s="1738"/>
      <c r="G259" s="276"/>
      <c r="H259" s="276"/>
    </row>
    <row r="260" spans="1:8" s="507" customFormat="1" x14ac:dyDescent="0.15">
      <c r="A260" s="529"/>
      <c r="G260" s="278"/>
      <c r="H260" s="278"/>
    </row>
    <row r="261" spans="1:8" s="507" customFormat="1" ht="14" thickBot="1" x14ac:dyDescent="0.2">
      <c r="A261" s="529"/>
      <c r="B261" s="1727" t="s">
        <v>284</v>
      </c>
      <c r="C261" s="1877"/>
      <c r="D261" s="1877"/>
      <c r="E261" s="1877"/>
      <c r="F261" s="1877"/>
      <c r="G261" s="545" t="s">
        <v>281</v>
      </c>
      <c r="H261" s="545" t="s">
        <v>282</v>
      </c>
    </row>
    <row r="262" spans="1:8" s="507" customFormat="1" x14ac:dyDescent="0.15">
      <c r="A262" s="529"/>
      <c r="B262" s="510"/>
      <c r="C262" s="1742"/>
      <c r="D262" s="1738"/>
      <c r="E262" s="1738"/>
      <c r="F262" s="1738"/>
      <c r="G262" s="276"/>
      <c r="H262" s="276"/>
    </row>
    <row r="263" spans="1:8" s="507" customFormat="1" x14ac:dyDescent="0.15">
      <c r="A263" s="529"/>
      <c r="B263" s="510"/>
      <c r="C263" s="1742"/>
      <c r="D263" s="1738"/>
      <c r="E263" s="1738"/>
      <c r="F263" s="1738"/>
      <c r="G263" s="276"/>
      <c r="H263" s="276"/>
    </row>
    <row r="264" spans="1:8" s="507" customFormat="1" x14ac:dyDescent="0.15">
      <c r="A264" s="529"/>
      <c r="B264" s="510"/>
      <c r="C264" s="1742"/>
      <c r="D264" s="1738"/>
      <c r="E264" s="1738"/>
      <c r="F264" s="1738"/>
      <c r="G264" s="276"/>
      <c r="H264" s="276"/>
    </row>
    <row r="265" spans="1:8" s="507" customFormat="1" x14ac:dyDescent="0.15">
      <c r="A265" s="529"/>
      <c r="G265" s="278"/>
      <c r="H265" s="278"/>
    </row>
    <row r="266" spans="1:8" s="507" customFormat="1" ht="14" thickBot="1" x14ac:dyDescent="0.2">
      <c r="A266" s="529"/>
      <c r="B266" s="1727" t="s">
        <v>286</v>
      </c>
      <c r="C266" s="1877"/>
      <c r="D266" s="1877"/>
      <c r="E266" s="1877"/>
      <c r="F266" s="1877"/>
      <c r="G266" s="545" t="s">
        <v>281</v>
      </c>
      <c r="H266" s="545" t="s">
        <v>282</v>
      </c>
    </row>
    <row r="267" spans="1:8" s="507" customFormat="1" x14ac:dyDescent="0.15">
      <c r="A267" s="529"/>
      <c r="B267" s="510"/>
      <c r="C267" s="1742"/>
      <c r="D267" s="1738"/>
      <c r="E267" s="1738"/>
      <c r="F267" s="1738"/>
      <c r="G267" s="276"/>
      <c r="H267" s="276"/>
    </row>
    <row r="268" spans="1:8" s="507" customFormat="1" x14ac:dyDescent="0.15">
      <c r="A268" s="529"/>
      <c r="B268" s="510"/>
      <c r="C268" s="1742"/>
      <c r="D268" s="1738"/>
      <c r="E268" s="1738"/>
      <c r="F268" s="1738"/>
      <c r="G268" s="276"/>
      <c r="H268" s="276"/>
    </row>
    <row r="269" spans="1:8" s="507" customFormat="1" x14ac:dyDescent="0.15">
      <c r="A269" s="529"/>
      <c r="G269" s="278"/>
      <c r="H269" s="278"/>
    </row>
    <row r="270" spans="1:8" s="507" customFormat="1" ht="14" thickBot="1" x14ac:dyDescent="0.2">
      <c r="A270" s="529"/>
      <c r="B270" s="1727" t="s">
        <v>587</v>
      </c>
      <c r="C270" s="1877"/>
      <c r="D270" s="1877"/>
      <c r="E270" s="1877"/>
      <c r="F270" s="1877"/>
      <c r="G270" s="545" t="s">
        <v>281</v>
      </c>
      <c r="H270" s="545" t="s">
        <v>282</v>
      </c>
    </row>
    <row r="271" spans="1:8" s="507" customFormat="1" x14ac:dyDescent="0.15">
      <c r="A271" s="529"/>
      <c r="B271" s="510"/>
      <c r="C271" s="1742"/>
      <c r="D271" s="1738"/>
      <c r="E271" s="1738"/>
      <c r="F271" s="1738"/>
      <c r="G271" s="276"/>
      <c r="H271" s="276"/>
    </row>
    <row r="272" spans="1:8" s="507" customFormat="1" x14ac:dyDescent="0.15">
      <c r="A272" s="529"/>
      <c r="B272" s="510"/>
      <c r="C272" s="1742"/>
      <c r="D272" s="1738"/>
      <c r="E272" s="1738"/>
      <c r="F272" s="1738"/>
      <c r="G272" s="276"/>
      <c r="H272" s="276"/>
    </row>
    <row r="273" spans="1:8" s="507" customFormat="1" x14ac:dyDescent="0.15">
      <c r="A273" s="529"/>
      <c r="B273" s="510"/>
      <c r="C273" s="1742"/>
      <c r="D273" s="1738"/>
      <c r="E273" s="1738"/>
      <c r="F273" s="1738"/>
      <c r="G273" s="276"/>
      <c r="H273" s="276"/>
    </row>
    <row r="274" spans="1:8" s="507" customFormat="1" x14ac:dyDescent="0.15">
      <c r="A274" s="529"/>
      <c r="B274" s="510"/>
      <c r="C274" s="1742"/>
      <c r="D274" s="1738"/>
      <c r="E274" s="1738"/>
      <c r="F274" s="1738"/>
      <c r="G274" s="276"/>
      <c r="H274" s="276"/>
    </row>
    <row r="275" spans="1:8" s="507" customFormat="1" x14ac:dyDescent="0.15">
      <c r="A275" s="529"/>
      <c r="C275" s="1742"/>
      <c r="D275" s="1738"/>
      <c r="E275" s="1738"/>
      <c r="F275" s="1738"/>
      <c r="G275" s="129"/>
      <c r="H275" s="129"/>
    </row>
    <row r="276" spans="1:8" s="507" customFormat="1" x14ac:dyDescent="0.15">
      <c r="A276" s="529"/>
      <c r="B276" s="510"/>
      <c r="C276" s="1742"/>
      <c r="D276" s="1738"/>
      <c r="E276" s="1738"/>
      <c r="F276" s="1738"/>
      <c r="G276" s="276"/>
      <c r="H276" s="276"/>
    </row>
    <row r="277" spans="1:8" s="507" customFormat="1" x14ac:dyDescent="0.15">
      <c r="A277" s="529"/>
      <c r="B277" s="510"/>
      <c r="C277" s="1742"/>
      <c r="D277" s="1738"/>
      <c r="E277" s="1738"/>
      <c r="F277" s="1738"/>
      <c r="G277" s="276"/>
      <c r="H277" s="276"/>
    </row>
    <row r="278" spans="1:8" s="507" customFormat="1" x14ac:dyDescent="0.15">
      <c r="A278" s="529"/>
      <c r="B278" s="510"/>
      <c r="C278" s="1742"/>
      <c r="D278" s="1738"/>
      <c r="E278" s="1738"/>
      <c r="F278" s="1738"/>
      <c r="G278" s="276"/>
      <c r="H278" s="276"/>
    </row>
    <row r="279" spans="1:8" s="507" customFormat="1" x14ac:dyDescent="0.15">
      <c r="A279" s="529"/>
      <c r="G279" s="278"/>
      <c r="H279" s="278"/>
    </row>
    <row r="280" spans="1:8" s="507" customFormat="1" ht="14" thickBot="1" x14ac:dyDescent="0.2">
      <c r="A280" s="529"/>
      <c r="B280" s="1727" t="s">
        <v>285</v>
      </c>
      <c r="C280" s="1877"/>
      <c r="D280" s="1877"/>
      <c r="E280" s="1877"/>
      <c r="F280" s="1877"/>
      <c r="G280" s="545" t="s">
        <v>281</v>
      </c>
      <c r="H280" s="545" t="s">
        <v>282</v>
      </c>
    </row>
    <row r="281" spans="1:8" s="507" customFormat="1" x14ac:dyDescent="0.15">
      <c r="A281" s="529"/>
      <c r="B281" s="510"/>
      <c r="C281" s="1742"/>
      <c r="D281" s="1738"/>
      <c r="E281" s="1738"/>
      <c r="F281" s="1738"/>
      <c r="G281" s="276"/>
      <c r="H281" s="276"/>
    </row>
    <row r="282" spans="1:8" s="507" customFormat="1" x14ac:dyDescent="0.15">
      <c r="A282" s="529"/>
      <c r="B282" s="510"/>
      <c r="C282" s="1742"/>
      <c r="D282" s="1738"/>
      <c r="E282" s="1738"/>
      <c r="F282" s="1738"/>
      <c r="G282" s="276"/>
      <c r="H282" s="276"/>
    </row>
    <row r="283" spans="1:8" s="507" customFormat="1" x14ac:dyDescent="0.15">
      <c r="A283" s="529"/>
      <c r="G283" s="278"/>
      <c r="H283" s="278"/>
    </row>
    <row r="284" spans="1:8" s="507" customFormat="1" ht="14" thickBot="1" x14ac:dyDescent="0.2">
      <c r="A284" s="529"/>
      <c r="B284" s="1727" t="s">
        <v>652</v>
      </c>
      <c r="C284" s="1877"/>
      <c r="D284" s="1877"/>
      <c r="E284" s="1877"/>
      <c r="F284" s="1877"/>
      <c r="G284" s="545" t="s">
        <v>281</v>
      </c>
      <c r="H284" s="545" t="s">
        <v>282</v>
      </c>
    </row>
    <row r="285" spans="1:8" s="507" customFormat="1" x14ac:dyDescent="0.15">
      <c r="A285" s="529"/>
      <c r="B285" s="510"/>
      <c r="C285" s="1742"/>
      <c r="D285" s="1738"/>
      <c r="E285" s="1738"/>
      <c r="F285" s="1738"/>
      <c r="G285" s="276"/>
      <c r="H285" s="276"/>
    </row>
    <row r="286" spans="1:8" s="507" customFormat="1" x14ac:dyDescent="0.15">
      <c r="A286" s="529"/>
      <c r="B286" s="510"/>
      <c r="C286" s="1742"/>
      <c r="D286" s="1738"/>
      <c r="E286" s="1738"/>
      <c r="F286" s="1738"/>
      <c r="G286" s="276"/>
      <c r="H286" s="276"/>
    </row>
    <row r="287" spans="1:8" s="507" customFormat="1" x14ac:dyDescent="0.15">
      <c r="A287" s="529"/>
      <c r="B287" s="510"/>
      <c r="C287" s="1742"/>
      <c r="D287" s="1738"/>
      <c r="E287" s="1738"/>
      <c r="F287" s="1738"/>
      <c r="G287" s="276"/>
      <c r="H287" s="276"/>
    </row>
    <row r="288" spans="1:8" s="507" customFormat="1" x14ac:dyDescent="0.15">
      <c r="A288" s="529"/>
      <c r="B288" s="510"/>
      <c r="C288" s="1742"/>
      <c r="D288" s="1738"/>
      <c r="E288" s="1738"/>
      <c r="F288" s="1738"/>
      <c r="G288" s="276"/>
      <c r="H288" s="276"/>
    </row>
    <row r="289" spans="1:8" s="507" customFormat="1" x14ac:dyDescent="0.15">
      <c r="A289" s="529"/>
      <c r="B289" s="510"/>
      <c r="C289" s="1742"/>
      <c r="D289" s="1738"/>
      <c r="E289" s="1738"/>
      <c r="F289" s="1738"/>
      <c r="G289" s="276"/>
      <c r="H289" s="276"/>
    </row>
    <row r="290" spans="1:8" s="507" customFormat="1" x14ac:dyDescent="0.15">
      <c r="A290" s="529"/>
      <c r="B290" s="510"/>
      <c r="C290" s="510"/>
      <c r="D290" s="1"/>
      <c r="E290" s="1"/>
      <c r="F290" s="1"/>
      <c r="G290" s="276"/>
      <c r="H290" s="276"/>
    </row>
    <row r="291" spans="1:8" s="507" customFormat="1" x14ac:dyDescent="0.15">
      <c r="A291" s="529"/>
      <c r="B291" s="1731" t="s">
        <v>653</v>
      </c>
      <c r="C291" s="1731"/>
      <c r="G291" s="278"/>
      <c r="H291" s="278"/>
    </row>
    <row r="292" spans="1:8" s="507" customFormat="1" x14ac:dyDescent="0.15">
      <c r="A292" s="529"/>
      <c r="B292" s="1800"/>
      <c r="C292" s="1800"/>
      <c r="D292" s="1800"/>
      <c r="E292" s="1800"/>
      <c r="F292" s="1800"/>
      <c r="G292" s="290"/>
      <c r="H292" s="290"/>
    </row>
    <row r="293" spans="1:8" s="507" customFormat="1" ht="14" thickBot="1" x14ac:dyDescent="0.2">
      <c r="A293" s="529"/>
      <c r="B293" s="1727" t="s">
        <v>634</v>
      </c>
      <c r="C293" s="1877"/>
      <c r="D293" s="1877"/>
      <c r="E293" s="1877"/>
      <c r="F293" s="1877"/>
      <c r="G293" s="545" t="s">
        <v>281</v>
      </c>
      <c r="H293" s="545" t="s">
        <v>282</v>
      </c>
    </row>
    <row r="294" spans="1:8" s="507" customFormat="1" x14ac:dyDescent="0.15">
      <c r="A294" s="529"/>
      <c r="B294" s="510"/>
      <c r="C294" s="1742"/>
      <c r="D294" s="1738"/>
      <c r="E294" s="1738"/>
      <c r="F294" s="1738"/>
      <c r="G294" s="276"/>
      <c r="H294" s="276"/>
    </row>
    <row r="295" spans="1:8" s="507" customFormat="1" x14ac:dyDescent="0.15">
      <c r="A295" s="529"/>
      <c r="B295" s="510"/>
      <c r="C295" s="1742"/>
      <c r="D295" s="1738"/>
      <c r="E295" s="1738"/>
      <c r="F295" s="1738"/>
      <c r="G295" s="276"/>
      <c r="H295" s="276"/>
    </row>
    <row r="296" spans="1:8" s="507" customFormat="1" x14ac:dyDescent="0.15">
      <c r="A296" s="529"/>
      <c r="B296" s="510"/>
      <c r="C296" s="1742"/>
      <c r="D296" s="1738"/>
      <c r="E296" s="1738"/>
      <c r="F296" s="1738"/>
      <c r="G296" s="276"/>
      <c r="H296" s="276"/>
    </row>
    <row r="297" spans="1:8" s="507" customFormat="1" x14ac:dyDescent="0.15">
      <c r="A297" s="529"/>
      <c r="B297" s="510"/>
      <c r="C297" s="1742"/>
      <c r="D297" s="1738"/>
      <c r="E297" s="1738"/>
      <c r="F297" s="1738"/>
      <c r="G297" s="276"/>
      <c r="H297" s="276"/>
    </row>
    <row r="298" spans="1:8" s="507" customFormat="1" x14ac:dyDescent="0.15">
      <c r="A298" s="529"/>
      <c r="G298" s="278"/>
      <c r="H298" s="278"/>
    </row>
    <row r="299" spans="1:8" s="507" customFormat="1" ht="14" thickBot="1" x14ac:dyDescent="0.2">
      <c r="A299" s="529"/>
      <c r="B299" s="1727" t="s">
        <v>654</v>
      </c>
      <c r="C299" s="1877"/>
      <c r="D299" s="1877"/>
      <c r="E299" s="1877"/>
      <c r="F299" s="1877"/>
      <c r="G299" s="545" t="s">
        <v>281</v>
      </c>
      <c r="H299" s="545" t="s">
        <v>282</v>
      </c>
    </row>
    <row r="300" spans="1:8" s="507" customFormat="1" x14ac:dyDescent="0.15">
      <c r="A300" s="529"/>
      <c r="B300" s="510"/>
      <c r="C300" s="1742"/>
      <c r="D300" s="1738"/>
      <c r="E300" s="1738"/>
      <c r="F300" s="1738"/>
      <c r="G300" s="276"/>
      <c r="H300" s="276"/>
    </row>
    <row r="301" spans="1:8" s="507" customFormat="1" x14ac:dyDescent="0.15">
      <c r="A301" s="529"/>
      <c r="B301" s="510"/>
      <c r="C301" s="1742"/>
      <c r="D301" s="1738"/>
      <c r="E301" s="1738"/>
      <c r="F301" s="1738"/>
      <c r="G301" s="276"/>
      <c r="H301" s="276"/>
    </row>
    <row r="302" spans="1:8" s="507" customFormat="1" x14ac:dyDescent="0.15">
      <c r="A302" s="529"/>
      <c r="G302" s="278"/>
      <c r="H302" s="278"/>
    </row>
    <row r="303" spans="1:8" s="507" customFormat="1" ht="14" thickBot="1" x14ac:dyDescent="0.2">
      <c r="A303" s="529"/>
      <c r="B303" s="1727" t="s">
        <v>637</v>
      </c>
      <c r="C303" s="1877"/>
      <c r="D303" s="1877"/>
      <c r="E303" s="1877"/>
      <c r="F303" s="1877"/>
      <c r="G303" s="545" t="s">
        <v>281</v>
      </c>
      <c r="H303" s="545" t="s">
        <v>282</v>
      </c>
    </row>
    <row r="304" spans="1:8" s="507" customFormat="1" x14ac:dyDescent="0.15">
      <c r="A304" s="529"/>
      <c r="B304" s="510"/>
      <c r="C304" s="1742"/>
      <c r="D304" s="1738"/>
      <c r="E304" s="1738"/>
      <c r="F304" s="1738"/>
      <c r="G304" s="276"/>
      <c r="H304" s="276"/>
    </row>
    <row r="305" spans="1:8" s="507" customFormat="1" x14ac:dyDescent="0.15">
      <c r="A305" s="529"/>
      <c r="B305" s="510"/>
      <c r="C305" s="1742"/>
      <c r="D305" s="1738"/>
      <c r="E305" s="1738"/>
      <c r="F305" s="1738"/>
      <c r="G305" s="276"/>
      <c r="H305" s="276"/>
    </row>
    <row r="306" spans="1:8" s="507" customFormat="1" x14ac:dyDescent="0.15">
      <c r="A306" s="529"/>
      <c r="G306" s="278"/>
      <c r="H306" s="278"/>
    </row>
    <row r="307" spans="1:8" s="507" customFormat="1" ht="14" thickBot="1" x14ac:dyDescent="0.2">
      <c r="A307" s="529"/>
      <c r="B307" s="1727" t="s">
        <v>638</v>
      </c>
      <c r="C307" s="1877"/>
      <c r="D307" s="1877"/>
      <c r="E307" s="1877"/>
      <c r="F307" s="1877"/>
      <c r="G307" s="545" t="s">
        <v>281</v>
      </c>
      <c r="H307" s="545" t="s">
        <v>282</v>
      </c>
    </row>
    <row r="308" spans="1:8" s="507" customFormat="1" x14ac:dyDescent="0.15">
      <c r="A308" s="529"/>
      <c r="B308" s="510"/>
      <c r="C308" s="1742"/>
      <c r="D308" s="1738"/>
      <c r="E308" s="1738"/>
      <c r="F308" s="1738"/>
      <c r="G308" s="276"/>
      <c r="H308" s="276"/>
    </row>
    <row r="309" spans="1:8" s="507" customFormat="1" x14ac:dyDescent="0.15">
      <c r="A309" s="529"/>
      <c r="B309" s="510"/>
      <c r="C309" s="1742"/>
      <c r="D309" s="1738"/>
      <c r="E309" s="1738"/>
      <c r="F309" s="1738"/>
      <c r="G309" s="276"/>
      <c r="H309" s="276"/>
    </row>
    <row r="310" spans="1:8" s="507" customFormat="1" x14ac:dyDescent="0.15">
      <c r="A310" s="529"/>
      <c r="G310" s="278"/>
      <c r="H310" s="278"/>
    </row>
    <row r="311" spans="1:8" s="507" customFormat="1" ht="14" thickBot="1" x14ac:dyDescent="0.2">
      <c r="A311" s="529"/>
      <c r="B311" s="1727" t="s">
        <v>377</v>
      </c>
      <c r="C311" s="1877"/>
      <c r="D311" s="1877"/>
      <c r="E311" s="1877"/>
      <c r="F311" s="1877"/>
      <c r="G311" s="545" t="s">
        <v>281</v>
      </c>
      <c r="H311" s="545" t="s">
        <v>282</v>
      </c>
    </row>
    <row r="312" spans="1:8" s="507" customFormat="1" x14ac:dyDescent="0.15">
      <c r="A312" s="529"/>
      <c r="B312" s="510"/>
      <c r="C312" s="1742"/>
      <c r="D312" s="1738"/>
      <c r="E312" s="1738"/>
      <c r="F312" s="1738"/>
      <c r="G312" s="276"/>
      <c r="H312" s="276"/>
    </row>
    <row r="313" spans="1:8" s="507" customFormat="1" x14ac:dyDescent="0.15">
      <c r="A313" s="529"/>
      <c r="B313" s="510"/>
      <c r="C313" s="1742"/>
      <c r="D313" s="1738"/>
      <c r="E313" s="1738"/>
      <c r="F313" s="1738"/>
      <c r="G313" s="276"/>
      <c r="H313" s="276"/>
    </row>
    <row r="314" spans="1:8" s="507" customFormat="1" x14ac:dyDescent="0.15">
      <c r="A314" s="529"/>
      <c r="B314" s="510"/>
      <c r="C314" s="1742"/>
      <c r="D314" s="1738"/>
      <c r="E314" s="1738"/>
      <c r="F314" s="1738"/>
      <c r="G314" s="276"/>
      <c r="H314" s="276"/>
    </row>
    <row r="315" spans="1:8" s="507" customFormat="1" x14ac:dyDescent="0.15">
      <c r="A315" s="529"/>
      <c r="G315" s="278"/>
      <c r="H315" s="278"/>
    </row>
    <row r="316" spans="1:8" s="507" customFormat="1" ht="14" thickBot="1" x14ac:dyDescent="0.2">
      <c r="A316" s="529"/>
      <c r="B316" s="1727" t="s">
        <v>292</v>
      </c>
      <c r="C316" s="1877"/>
      <c r="D316" s="1877"/>
      <c r="E316" s="1877"/>
      <c r="F316" s="1877"/>
      <c r="G316" s="545" t="s">
        <v>281</v>
      </c>
      <c r="H316" s="545" t="s">
        <v>282</v>
      </c>
    </row>
    <row r="317" spans="1:8" s="507" customFormat="1" x14ac:dyDescent="0.15">
      <c r="A317" s="529"/>
      <c r="B317" s="510"/>
      <c r="C317" s="1742"/>
      <c r="D317" s="1738"/>
      <c r="E317" s="1738"/>
      <c r="F317" s="1738"/>
      <c r="G317" s="276"/>
      <c r="H317" s="276"/>
    </row>
    <row r="318" spans="1:8" s="507" customFormat="1" x14ac:dyDescent="0.15">
      <c r="A318" s="529"/>
      <c r="B318" s="510"/>
      <c r="C318" s="1742"/>
      <c r="D318" s="1738"/>
      <c r="E318" s="1738"/>
      <c r="F318" s="1738"/>
      <c r="G318" s="276"/>
      <c r="H318" s="276"/>
    </row>
    <row r="319" spans="1:8" s="507" customFormat="1" x14ac:dyDescent="0.15">
      <c r="A319" s="529"/>
      <c r="B319" s="510"/>
      <c r="C319" s="1742"/>
      <c r="D319" s="1738"/>
      <c r="E319" s="1738"/>
      <c r="F319" s="1738"/>
      <c r="G319" s="276"/>
      <c r="H319" s="276"/>
    </row>
    <row r="320" spans="1:8" s="507" customFormat="1" x14ac:dyDescent="0.15">
      <c r="A320" s="529"/>
      <c r="B320" s="510"/>
      <c r="C320" s="1742"/>
      <c r="D320" s="1738"/>
      <c r="E320" s="1738"/>
      <c r="F320" s="1738"/>
      <c r="G320" s="276"/>
      <c r="H320" s="276"/>
    </row>
    <row r="321" spans="1:8" s="507" customFormat="1" x14ac:dyDescent="0.15">
      <c r="A321" s="529"/>
      <c r="B321" s="510"/>
      <c r="C321" s="1742"/>
      <c r="D321" s="1731"/>
      <c r="E321" s="1731"/>
      <c r="F321" s="1731"/>
      <c r="G321" s="276"/>
      <c r="H321" s="276"/>
    </row>
    <row r="322" spans="1:8" s="507" customFormat="1" x14ac:dyDescent="0.15">
      <c r="A322" s="529"/>
      <c r="G322" s="278"/>
      <c r="H322" s="278"/>
    </row>
    <row r="323" spans="1:8" s="507" customFormat="1" ht="14" thickBot="1" x14ac:dyDescent="0.2">
      <c r="A323" s="529"/>
      <c r="B323" s="1727" t="s">
        <v>504</v>
      </c>
      <c r="C323" s="1877"/>
      <c r="D323" s="1877"/>
      <c r="E323" s="1877"/>
      <c r="F323" s="1877"/>
      <c r="G323" s="545" t="s">
        <v>281</v>
      </c>
      <c r="H323" s="545" t="s">
        <v>282</v>
      </c>
    </row>
    <row r="324" spans="1:8" s="507" customFormat="1" x14ac:dyDescent="0.15">
      <c r="A324" s="529"/>
      <c r="B324" s="510"/>
      <c r="C324" s="1742"/>
      <c r="D324" s="1738"/>
      <c r="E324" s="1738"/>
      <c r="F324" s="1738"/>
      <c r="G324" s="276"/>
      <c r="H324" s="276"/>
    </row>
    <row r="325" spans="1:8" s="507" customFormat="1" x14ac:dyDescent="0.15">
      <c r="A325" s="529"/>
      <c r="B325" s="510"/>
      <c r="C325" s="1742"/>
      <c r="D325" s="1738"/>
      <c r="E325" s="1738"/>
      <c r="F325" s="1738"/>
      <c r="G325" s="276"/>
      <c r="H325" s="276"/>
    </row>
    <row r="326" spans="1:8" s="507" customFormat="1" x14ac:dyDescent="0.15">
      <c r="A326" s="529"/>
      <c r="B326" s="533"/>
      <c r="G326" s="278"/>
      <c r="H326" s="278"/>
    </row>
    <row r="327" spans="1:8" s="507" customFormat="1" ht="14" thickBot="1" x14ac:dyDescent="0.2">
      <c r="A327" s="529"/>
      <c r="B327" s="1727" t="s">
        <v>465</v>
      </c>
      <c r="C327" s="1877"/>
      <c r="D327" s="1877"/>
      <c r="E327" s="1877"/>
      <c r="F327" s="1877"/>
      <c r="G327" s="545" t="s">
        <v>281</v>
      </c>
      <c r="H327" s="545" t="s">
        <v>282</v>
      </c>
    </row>
    <row r="328" spans="1:8" s="507" customFormat="1" x14ac:dyDescent="0.15">
      <c r="A328" s="529"/>
      <c r="B328" s="510"/>
      <c r="C328" s="1742"/>
      <c r="D328" s="1738"/>
      <c r="E328" s="1738"/>
      <c r="F328" s="1738"/>
      <c r="G328" s="291"/>
      <c r="H328" s="276"/>
    </row>
    <row r="329" spans="1:8" s="507" customFormat="1" x14ac:dyDescent="0.15">
      <c r="A329" s="529"/>
      <c r="B329" s="510"/>
      <c r="C329" s="1742"/>
      <c r="D329" s="1738"/>
      <c r="E329" s="1738"/>
      <c r="F329" s="1738"/>
      <c r="G329" s="276"/>
      <c r="H329" s="291"/>
    </row>
    <row r="330" spans="1:8" s="507" customFormat="1" x14ac:dyDescent="0.15">
      <c r="A330" s="529"/>
      <c r="B330" s="510"/>
      <c r="C330" s="1742"/>
      <c r="D330" s="1738"/>
      <c r="E330" s="1738"/>
      <c r="F330" s="1738"/>
      <c r="G330" s="276"/>
      <c r="H330" s="291"/>
    </row>
    <row r="331" spans="1:8" s="507" customFormat="1" x14ac:dyDescent="0.15">
      <c r="A331" s="529"/>
      <c r="B331" s="510"/>
      <c r="C331" s="1742"/>
      <c r="D331" s="1738"/>
      <c r="E331" s="1738"/>
      <c r="F331" s="1738"/>
      <c r="G331" s="276"/>
      <c r="H331" s="291"/>
    </row>
    <row r="332" spans="1:8" s="507" customFormat="1" x14ac:dyDescent="0.15">
      <c r="A332" s="529"/>
      <c r="B332" s="510"/>
      <c r="C332" s="1742"/>
      <c r="D332" s="1738"/>
      <c r="E332" s="1738"/>
      <c r="F332" s="1738"/>
      <c r="G332" s="129"/>
      <c r="H332" s="129"/>
    </row>
    <row r="333" spans="1:8" s="507" customFormat="1" x14ac:dyDescent="0.15">
      <c r="A333" s="529"/>
      <c r="B333" s="510"/>
      <c r="C333" s="1742"/>
      <c r="D333" s="1738"/>
      <c r="E333" s="1738"/>
      <c r="F333" s="1738"/>
      <c r="G333" s="276"/>
      <c r="H333" s="276"/>
    </row>
    <row r="334" spans="1:8" s="507" customFormat="1" x14ac:dyDescent="0.15">
      <c r="A334" s="529"/>
      <c r="B334" s="510"/>
      <c r="C334" s="1742"/>
      <c r="D334" s="1738"/>
      <c r="E334" s="1738"/>
      <c r="F334" s="1738"/>
      <c r="G334" s="276"/>
      <c r="H334" s="276"/>
    </row>
    <row r="335" spans="1:8" s="507" customFormat="1" x14ac:dyDescent="0.15">
      <c r="A335" s="529"/>
      <c r="B335" s="510"/>
      <c r="C335" s="1742"/>
      <c r="D335" s="1738"/>
      <c r="E335" s="1738"/>
      <c r="F335" s="1738"/>
      <c r="G335" s="276"/>
      <c r="H335" s="276"/>
    </row>
    <row r="336" spans="1:8" s="507" customFormat="1" x14ac:dyDescent="0.15">
      <c r="A336" s="529"/>
      <c r="B336" s="510"/>
      <c r="C336" s="1742"/>
      <c r="D336" s="1738"/>
      <c r="E336" s="1738"/>
      <c r="F336" s="1738"/>
      <c r="G336" s="276"/>
      <c r="H336" s="276"/>
    </row>
    <row r="337" spans="1:8" s="507" customFormat="1" x14ac:dyDescent="0.15">
      <c r="A337" s="529"/>
      <c r="G337" s="278"/>
      <c r="H337" s="278"/>
    </row>
    <row r="338" spans="1:8" s="507" customFormat="1" ht="14" thickBot="1" x14ac:dyDescent="0.2">
      <c r="A338" s="529" t="s">
        <v>655</v>
      </c>
      <c r="B338" s="1727" t="s">
        <v>656</v>
      </c>
      <c r="C338" s="1877"/>
      <c r="D338" s="1877"/>
      <c r="E338" s="1877"/>
      <c r="F338" s="1877"/>
      <c r="G338" s="277"/>
      <c r="H338" s="278"/>
    </row>
    <row r="339" spans="1:8" s="507" customFormat="1" x14ac:dyDescent="0.15">
      <c r="A339" s="529"/>
      <c r="B339" s="1743"/>
      <c r="C339" s="1743"/>
      <c r="D339" s="1743"/>
      <c r="E339" s="1743"/>
      <c r="F339" s="276"/>
      <c r="H339" s="278"/>
    </row>
    <row r="340" spans="1:8" s="507" customFormat="1" x14ac:dyDescent="0.15">
      <c r="A340" s="529"/>
      <c r="B340" s="1742"/>
      <c r="C340" s="1742"/>
      <c r="D340" s="1742"/>
      <c r="E340" s="1742"/>
      <c r="F340" s="287"/>
      <c r="H340" s="278"/>
    </row>
    <row r="341" spans="1:8" s="507" customFormat="1" x14ac:dyDescent="0.15">
      <c r="A341" s="529"/>
      <c r="B341" s="510"/>
      <c r="F341" s="276"/>
      <c r="H341" s="278"/>
    </row>
    <row r="342" spans="1:8" s="507" customFormat="1" x14ac:dyDescent="0.15">
      <c r="A342" s="529"/>
      <c r="B342" s="510"/>
      <c r="F342" s="276"/>
      <c r="H342" s="278"/>
    </row>
    <row r="343" spans="1:8" s="507" customFormat="1" x14ac:dyDescent="0.15">
      <c r="A343" s="529">
        <v>2</v>
      </c>
      <c r="B343" s="1742"/>
      <c r="C343" s="1742"/>
      <c r="D343" s="1742"/>
      <c r="E343" s="1742"/>
      <c r="F343" s="276"/>
      <c r="H343" s="278"/>
    </row>
    <row r="344" spans="1:8" s="507" customFormat="1" x14ac:dyDescent="0.15">
      <c r="A344" s="529"/>
      <c r="B344" s="1742"/>
      <c r="C344" s="1742"/>
      <c r="D344" s="1742"/>
      <c r="E344" s="1742"/>
      <c r="F344" s="287"/>
      <c r="H344" s="278"/>
    </row>
    <row r="345" spans="1:8" s="507" customFormat="1" x14ac:dyDescent="0.15">
      <c r="A345" s="529"/>
      <c r="B345" s="510"/>
      <c r="F345" s="276"/>
      <c r="H345" s="278"/>
    </row>
    <row r="346" spans="1:8" s="507" customFormat="1" x14ac:dyDescent="0.15">
      <c r="A346" s="529"/>
      <c r="B346" s="510"/>
      <c r="C346" s="510"/>
      <c r="G346" s="277"/>
      <c r="H346" s="278"/>
    </row>
    <row r="347" spans="1:8" s="507" customFormat="1" x14ac:dyDescent="0.15">
      <c r="A347" s="529"/>
      <c r="G347" s="278"/>
      <c r="H347" s="278"/>
    </row>
    <row r="348" spans="1:8" s="507" customFormat="1" x14ac:dyDescent="0.15">
      <c r="A348" s="1875" t="s">
        <v>1433</v>
      </c>
      <c r="B348" s="1875"/>
      <c r="C348" s="1875"/>
      <c r="D348" s="1875"/>
      <c r="G348" s="278"/>
      <c r="H348" s="278"/>
    </row>
    <row r="349" spans="1:8" s="507" customFormat="1" x14ac:dyDescent="0.15">
      <c r="A349" s="529"/>
      <c r="G349" s="278"/>
      <c r="H349" s="278"/>
    </row>
    <row r="350" spans="1:8" s="507" customFormat="1" ht="14" thickBot="1" x14ac:dyDescent="0.2">
      <c r="A350" s="529" t="s">
        <v>250</v>
      </c>
      <c r="B350" s="1727" t="s">
        <v>283</v>
      </c>
      <c r="C350" s="1877"/>
      <c r="D350" s="1877"/>
      <c r="E350" s="1877"/>
      <c r="F350" s="1877"/>
      <c r="G350" s="545" t="s">
        <v>281</v>
      </c>
      <c r="H350" s="545" t="s">
        <v>282</v>
      </c>
    </row>
    <row r="351" spans="1:8" s="507" customFormat="1" x14ac:dyDescent="0.15">
      <c r="A351" s="529"/>
      <c r="B351" s="510"/>
      <c r="C351" s="1743"/>
      <c r="D351" s="1729"/>
      <c r="E351" s="1729"/>
      <c r="F351" s="1729"/>
      <c r="G351" s="276"/>
      <c r="H351" s="276"/>
    </row>
    <row r="352" spans="1:8" s="507" customFormat="1" x14ac:dyDescent="0.15">
      <c r="A352" s="529"/>
      <c r="B352" s="510"/>
      <c r="C352" s="1742"/>
      <c r="D352" s="1738"/>
      <c r="E352" s="1738"/>
      <c r="F352" s="1738"/>
      <c r="G352" s="276"/>
      <c r="H352" s="276"/>
    </row>
    <row r="353" spans="1:8" s="507" customFormat="1" x14ac:dyDescent="0.15">
      <c r="A353" s="529"/>
      <c r="B353" s="510"/>
      <c r="C353" s="1742"/>
      <c r="D353" s="1738"/>
      <c r="E353" s="1738"/>
      <c r="F353" s="1738"/>
      <c r="G353" s="276"/>
      <c r="H353" s="276"/>
    </row>
    <row r="354" spans="1:8" s="507" customFormat="1" x14ac:dyDescent="0.15">
      <c r="A354" s="529"/>
      <c r="B354" s="510"/>
      <c r="C354" s="1742"/>
      <c r="D354" s="1738"/>
      <c r="E354" s="1738"/>
      <c r="F354" s="1738"/>
      <c r="G354" s="276"/>
      <c r="H354" s="276"/>
    </row>
    <row r="355" spans="1:8" s="507" customFormat="1" x14ac:dyDescent="0.15">
      <c r="A355" s="529"/>
      <c r="C355" s="1742"/>
      <c r="D355" s="1738"/>
      <c r="E355" s="1738"/>
      <c r="F355" s="1738"/>
      <c r="G355" s="129"/>
      <c r="H355" s="129"/>
    </row>
    <row r="356" spans="1:8" s="507" customFormat="1" x14ac:dyDescent="0.15">
      <c r="A356" s="529"/>
      <c r="B356" s="510"/>
      <c r="C356" s="1742"/>
      <c r="D356" s="1738"/>
      <c r="E356" s="1738"/>
      <c r="F356" s="1738"/>
      <c r="G356" s="276"/>
      <c r="H356" s="276"/>
    </row>
    <row r="357" spans="1:8" s="507" customFormat="1" x14ac:dyDescent="0.15">
      <c r="A357" s="529"/>
      <c r="B357" s="510"/>
      <c r="C357" s="1742"/>
      <c r="D357" s="1738"/>
      <c r="E357" s="1738"/>
      <c r="F357" s="1738"/>
      <c r="G357" s="276"/>
      <c r="H357" s="276"/>
    </row>
    <row r="358" spans="1:8" s="507" customFormat="1" x14ac:dyDescent="0.15">
      <c r="A358" s="529"/>
      <c r="B358" s="510"/>
      <c r="C358" s="1742"/>
      <c r="D358" s="1738"/>
      <c r="E358" s="1738"/>
      <c r="F358" s="1738"/>
      <c r="G358" s="276"/>
      <c r="H358" s="276"/>
    </row>
    <row r="359" spans="1:8" s="507" customFormat="1" x14ac:dyDescent="0.15">
      <c r="A359" s="529"/>
      <c r="B359" s="510"/>
      <c r="C359" s="510"/>
      <c r="G359" s="277"/>
      <c r="H359" s="277"/>
    </row>
    <row r="360" spans="1:8" s="507" customFormat="1" x14ac:dyDescent="0.15">
      <c r="A360" s="529"/>
      <c r="G360" s="278"/>
      <c r="H360" s="278"/>
    </row>
    <row r="361" spans="1:8" s="507" customFormat="1" ht="14" thickBot="1" x14ac:dyDescent="0.2">
      <c r="A361" s="529"/>
      <c r="B361" s="1727" t="s">
        <v>285</v>
      </c>
      <c r="C361" s="1877"/>
      <c r="D361" s="1877"/>
      <c r="E361" s="1877"/>
      <c r="F361" s="1877"/>
      <c r="G361" s="545" t="s">
        <v>281</v>
      </c>
      <c r="H361" s="545" t="s">
        <v>282</v>
      </c>
    </row>
    <row r="362" spans="1:8" s="507" customFormat="1" x14ac:dyDescent="0.15">
      <c r="A362" s="529"/>
      <c r="B362" s="510"/>
      <c r="C362" s="1742"/>
      <c r="D362" s="1738"/>
      <c r="E362" s="1738"/>
      <c r="F362" s="1738"/>
      <c r="G362" s="276"/>
      <c r="H362" s="276"/>
    </row>
    <row r="363" spans="1:8" s="507" customFormat="1" x14ac:dyDescent="0.15">
      <c r="A363" s="529"/>
      <c r="B363" s="510"/>
      <c r="C363" s="1742"/>
      <c r="D363" s="1738"/>
      <c r="E363" s="1738"/>
      <c r="F363" s="1738"/>
      <c r="G363" s="276"/>
      <c r="H363" s="276"/>
    </row>
    <row r="364" spans="1:8" s="507" customFormat="1" x14ac:dyDescent="0.15">
      <c r="A364" s="529"/>
      <c r="B364" s="533"/>
      <c r="G364" s="278"/>
      <c r="H364" s="278"/>
    </row>
    <row r="365" spans="1:8" s="507" customFormat="1" ht="14" thickBot="1" x14ac:dyDescent="0.2">
      <c r="A365" s="529"/>
      <c r="B365" s="1727" t="s">
        <v>502</v>
      </c>
      <c r="C365" s="1877"/>
      <c r="D365" s="1877"/>
      <c r="E365" s="1877"/>
      <c r="F365" s="1877"/>
      <c r="G365" s="545" t="s">
        <v>281</v>
      </c>
      <c r="H365" s="545" t="s">
        <v>282</v>
      </c>
    </row>
    <row r="366" spans="1:8" s="507" customFormat="1" x14ac:dyDescent="0.15">
      <c r="A366" s="529"/>
      <c r="B366" s="510"/>
      <c r="C366" s="1746"/>
      <c r="D366" s="1738"/>
      <c r="E366" s="1738"/>
      <c r="F366" s="1738"/>
      <c r="G366" s="276"/>
      <c r="H366" s="276"/>
    </row>
    <row r="367" spans="1:8" s="507" customFormat="1" x14ac:dyDescent="0.15">
      <c r="A367" s="529"/>
      <c r="B367" s="510"/>
      <c r="C367" s="1742"/>
      <c r="D367" s="1738"/>
      <c r="E367" s="1738"/>
      <c r="F367" s="1738"/>
      <c r="G367" s="276"/>
      <c r="H367" s="276"/>
    </row>
    <row r="368" spans="1:8" s="507" customFormat="1" x14ac:dyDescent="0.15">
      <c r="A368" s="529"/>
      <c r="B368" s="510"/>
      <c r="C368" s="1742"/>
      <c r="D368" s="1738"/>
      <c r="E368" s="1738"/>
      <c r="F368" s="1738"/>
      <c r="G368" s="276"/>
      <c r="H368" s="276"/>
    </row>
    <row r="369" spans="1:8" s="507" customFormat="1" x14ac:dyDescent="0.15">
      <c r="A369" s="529"/>
      <c r="G369" s="278"/>
      <c r="H369" s="278"/>
    </row>
    <row r="370" spans="1:8" s="507" customFormat="1" ht="14" thickBot="1" x14ac:dyDescent="0.2">
      <c r="A370" s="529"/>
      <c r="B370" s="1727" t="s">
        <v>280</v>
      </c>
      <c r="C370" s="1877"/>
      <c r="D370" s="1877"/>
      <c r="E370" s="1877"/>
      <c r="F370" s="1877"/>
      <c r="G370" s="545" t="s">
        <v>281</v>
      </c>
      <c r="H370" s="545" t="s">
        <v>282</v>
      </c>
    </row>
    <row r="371" spans="1:8" s="507" customFormat="1" x14ac:dyDescent="0.15">
      <c r="A371" s="529"/>
      <c r="B371" s="510"/>
      <c r="C371" s="1746"/>
      <c r="D371" s="1738"/>
      <c r="E371" s="1738"/>
      <c r="F371" s="1738"/>
      <c r="G371" s="276"/>
      <c r="H371" s="276"/>
    </row>
    <row r="372" spans="1:8" s="507" customFormat="1" x14ac:dyDescent="0.15">
      <c r="A372" s="529"/>
      <c r="B372" s="510"/>
      <c r="C372" s="1742"/>
      <c r="D372" s="1738"/>
      <c r="E372" s="1738"/>
      <c r="F372" s="1738"/>
      <c r="G372" s="276"/>
      <c r="H372" s="276"/>
    </row>
    <row r="373" spans="1:8" s="507" customFormat="1" x14ac:dyDescent="0.15">
      <c r="A373" s="529"/>
      <c r="B373" s="510"/>
      <c r="C373" s="1742"/>
      <c r="D373" s="1738"/>
      <c r="E373" s="1738"/>
      <c r="F373" s="1738"/>
      <c r="G373" s="276"/>
      <c r="H373" s="276"/>
    </row>
    <row r="374" spans="1:8" s="507" customFormat="1" x14ac:dyDescent="0.15">
      <c r="A374" s="529"/>
      <c r="G374" s="278"/>
      <c r="H374" s="278"/>
    </row>
    <row r="375" spans="1:8" s="507" customFormat="1" ht="14" thickBot="1" x14ac:dyDescent="0.2">
      <c r="A375" s="529"/>
      <c r="B375" s="1727" t="s">
        <v>284</v>
      </c>
      <c r="C375" s="1877"/>
      <c r="D375" s="1877"/>
      <c r="E375" s="1877"/>
      <c r="F375" s="1877"/>
      <c r="G375" s="545" t="s">
        <v>281</v>
      </c>
      <c r="H375" s="545" t="s">
        <v>282</v>
      </c>
    </row>
    <row r="376" spans="1:8" s="507" customFormat="1" x14ac:dyDescent="0.15">
      <c r="A376" s="529"/>
      <c r="B376" s="510"/>
      <c r="C376" s="1746"/>
      <c r="D376" s="1738"/>
      <c r="E376" s="1738"/>
      <c r="F376" s="1738"/>
      <c r="G376" s="276"/>
      <c r="H376" s="276"/>
    </row>
    <row r="377" spans="1:8" s="507" customFormat="1" x14ac:dyDescent="0.15">
      <c r="A377" s="529"/>
      <c r="B377" s="510"/>
      <c r="C377" s="1746"/>
      <c r="D377" s="1738"/>
      <c r="E377" s="1738"/>
      <c r="F377" s="1738"/>
      <c r="G377" s="276"/>
      <c r="H377" s="276"/>
    </row>
    <row r="378" spans="1:8" s="507" customFormat="1" x14ac:dyDescent="0.15">
      <c r="A378" s="529"/>
      <c r="G378" s="278"/>
      <c r="H378" s="278"/>
    </row>
    <row r="379" spans="1:8" s="507" customFormat="1" ht="14" thickBot="1" x14ac:dyDescent="0.2">
      <c r="A379" s="529"/>
      <c r="B379" s="1727" t="s">
        <v>286</v>
      </c>
      <c r="C379" s="1877"/>
      <c r="D379" s="1877"/>
      <c r="E379" s="1877"/>
      <c r="F379" s="1877"/>
      <c r="G379" s="545" t="s">
        <v>281</v>
      </c>
      <c r="H379" s="545" t="s">
        <v>282</v>
      </c>
    </row>
    <row r="380" spans="1:8" s="507" customFormat="1" x14ac:dyDescent="0.15">
      <c r="A380" s="529"/>
      <c r="B380" s="510"/>
      <c r="C380" s="1742"/>
      <c r="D380" s="1738"/>
      <c r="E380" s="1738"/>
      <c r="F380" s="1738"/>
      <c r="G380" s="276"/>
      <c r="H380" s="276"/>
    </row>
    <row r="381" spans="1:8" s="507" customFormat="1" x14ac:dyDescent="0.15">
      <c r="A381" s="529"/>
      <c r="B381" s="510"/>
      <c r="C381" s="1742"/>
      <c r="D381" s="1738"/>
      <c r="E381" s="1738"/>
      <c r="F381" s="1738"/>
      <c r="G381" s="276"/>
      <c r="H381" s="276"/>
    </row>
    <row r="382" spans="1:8" s="507" customFormat="1" x14ac:dyDescent="0.15">
      <c r="A382" s="529"/>
      <c r="G382" s="278"/>
      <c r="H382" s="278"/>
    </row>
    <row r="383" spans="1:8" s="507" customFormat="1" ht="14" thickBot="1" x14ac:dyDescent="0.2">
      <c r="A383" s="529"/>
      <c r="B383" s="1727" t="s">
        <v>399</v>
      </c>
      <c r="C383" s="1877"/>
      <c r="D383" s="1877"/>
      <c r="E383" s="1877"/>
      <c r="F383" s="1877"/>
      <c r="G383" s="545" t="s">
        <v>281</v>
      </c>
      <c r="H383" s="545" t="s">
        <v>282</v>
      </c>
    </row>
    <row r="384" spans="1:8" s="507" customFormat="1" x14ac:dyDescent="0.15">
      <c r="A384" s="529"/>
      <c r="B384" s="510"/>
      <c r="C384" s="1746"/>
      <c r="D384" s="1738"/>
      <c r="E384" s="1738"/>
      <c r="F384" s="1738"/>
      <c r="G384" s="276"/>
      <c r="H384" s="276"/>
    </row>
    <row r="385" spans="1:8" s="507" customFormat="1" x14ac:dyDescent="0.15">
      <c r="A385" s="529"/>
      <c r="B385" s="510"/>
      <c r="C385" s="1742"/>
      <c r="D385" s="1738"/>
      <c r="E385" s="1738"/>
      <c r="F385" s="1738"/>
      <c r="G385" s="276"/>
      <c r="H385" s="276"/>
    </row>
    <row r="386" spans="1:8" s="507" customFormat="1" x14ac:dyDescent="0.15">
      <c r="A386" s="529"/>
      <c r="B386" s="510"/>
      <c r="C386" s="1746"/>
      <c r="D386" s="1738"/>
      <c r="E386" s="1738"/>
      <c r="F386" s="1738"/>
      <c r="G386" s="276"/>
      <c r="H386" s="276"/>
    </row>
    <row r="387" spans="1:8" s="507" customFormat="1" x14ac:dyDescent="0.15">
      <c r="A387" s="529"/>
      <c r="G387" s="278"/>
      <c r="H387" s="278"/>
    </row>
    <row r="388" spans="1:8" s="507" customFormat="1" ht="14" thickBot="1" x14ac:dyDescent="0.2">
      <c r="A388" s="529"/>
      <c r="B388" s="1727" t="s">
        <v>292</v>
      </c>
      <c r="C388" s="1877"/>
      <c r="D388" s="1877"/>
      <c r="E388" s="1877"/>
      <c r="F388" s="1877"/>
      <c r="G388" s="545" t="s">
        <v>281</v>
      </c>
      <c r="H388" s="545" t="s">
        <v>282</v>
      </c>
    </row>
    <row r="389" spans="1:8" s="507" customFormat="1" x14ac:dyDescent="0.15">
      <c r="A389" s="529"/>
      <c r="B389" s="510"/>
      <c r="C389" s="1746"/>
      <c r="D389" s="1738"/>
      <c r="E389" s="1738"/>
      <c r="F389" s="1738"/>
      <c r="G389" s="276"/>
      <c r="H389" s="276"/>
    </row>
    <row r="390" spans="1:8" s="507" customFormat="1" x14ac:dyDescent="0.15">
      <c r="A390" s="529"/>
      <c r="B390" s="510"/>
      <c r="C390" s="1746"/>
      <c r="D390" s="1738"/>
      <c r="E390" s="1738"/>
      <c r="F390" s="1738"/>
      <c r="G390" s="276"/>
      <c r="H390" s="276"/>
    </row>
    <row r="391" spans="1:8" s="507" customFormat="1" x14ac:dyDescent="0.15">
      <c r="A391" s="529"/>
      <c r="B391" s="510"/>
      <c r="C391" s="1746"/>
      <c r="D391" s="1738"/>
      <c r="E391" s="1738"/>
      <c r="F391" s="1738"/>
      <c r="G391" s="276"/>
      <c r="H391" s="276"/>
    </row>
    <row r="392" spans="1:8" s="507" customFormat="1" x14ac:dyDescent="0.15">
      <c r="A392" s="529"/>
      <c r="B392" s="510"/>
      <c r="C392" s="1746"/>
      <c r="D392" s="1731"/>
      <c r="E392" s="1731"/>
      <c r="F392" s="1731"/>
      <c r="G392" s="276"/>
      <c r="H392" s="276"/>
    </row>
    <row r="393" spans="1:8" s="507" customFormat="1" x14ac:dyDescent="0.15">
      <c r="A393" s="529"/>
      <c r="G393" s="278"/>
      <c r="H393" s="278"/>
    </row>
    <row r="394" spans="1:8" s="507" customFormat="1" ht="14" thickBot="1" x14ac:dyDescent="0.2">
      <c r="A394" s="529"/>
      <c r="B394" s="1727" t="s">
        <v>653</v>
      </c>
      <c r="C394" s="1877"/>
      <c r="D394" s="1877"/>
      <c r="E394" s="1877"/>
      <c r="F394" s="1877"/>
      <c r="G394" s="545" t="s">
        <v>281</v>
      </c>
      <c r="H394" s="545" t="s">
        <v>282</v>
      </c>
    </row>
    <row r="395" spans="1:8" s="507" customFormat="1" x14ac:dyDescent="0.15">
      <c r="A395" s="529"/>
      <c r="B395" s="510"/>
      <c r="C395" s="1746"/>
      <c r="D395" s="1738"/>
      <c r="E395" s="1738"/>
      <c r="F395" s="1738"/>
      <c r="G395" s="276"/>
      <c r="H395" s="276"/>
    </row>
    <row r="396" spans="1:8" s="507" customFormat="1" x14ac:dyDescent="0.15">
      <c r="A396" s="529"/>
      <c r="B396" s="510"/>
      <c r="C396" s="1742"/>
      <c r="D396" s="1738"/>
      <c r="E396" s="1738"/>
      <c r="F396" s="1738"/>
      <c r="G396" s="276"/>
      <c r="H396" s="276"/>
    </row>
    <row r="397" spans="1:8" s="507" customFormat="1" x14ac:dyDescent="0.15">
      <c r="A397" s="529"/>
      <c r="B397" s="510"/>
      <c r="C397" s="1742"/>
      <c r="D397" s="1738"/>
      <c r="E397" s="1738"/>
      <c r="F397" s="1738"/>
      <c r="G397" s="276"/>
      <c r="H397" s="276"/>
    </row>
    <row r="398" spans="1:8" s="507" customFormat="1" x14ac:dyDescent="0.15">
      <c r="A398" s="529"/>
      <c r="B398" s="510"/>
      <c r="C398" s="1746"/>
      <c r="D398" s="1738"/>
      <c r="E398" s="1738"/>
      <c r="F398" s="1738"/>
      <c r="G398" s="276"/>
      <c r="H398" s="276"/>
    </row>
    <row r="399" spans="1:8" s="507" customFormat="1" x14ac:dyDescent="0.15">
      <c r="A399" s="529"/>
      <c r="B399" s="510"/>
      <c r="C399" s="1742"/>
      <c r="D399" s="1738"/>
      <c r="E399" s="1738"/>
      <c r="F399" s="1738"/>
      <c r="G399" s="276"/>
      <c r="H399" s="276"/>
    </row>
    <row r="400" spans="1:8" s="507" customFormat="1" x14ac:dyDescent="0.15">
      <c r="A400" s="529"/>
      <c r="G400" s="278"/>
      <c r="H400" s="278"/>
    </row>
    <row r="401" spans="1:8" s="507" customFormat="1" ht="14" thickBot="1" x14ac:dyDescent="0.2">
      <c r="A401" s="529"/>
      <c r="B401" s="1727" t="s">
        <v>305</v>
      </c>
      <c r="C401" s="1877"/>
      <c r="D401" s="1877"/>
      <c r="E401" s="1877"/>
      <c r="F401" s="1877"/>
      <c r="G401" s="545" t="s">
        <v>281</v>
      </c>
      <c r="H401" s="545" t="s">
        <v>282</v>
      </c>
    </row>
    <row r="402" spans="1:8" s="507" customFormat="1" x14ac:dyDescent="0.15">
      <c r="A402" s="529"/>
      <c r="B402" s="510"/>
      <c r="C402" s="1746"/>
      <c r="D402" s="1738"/>
      <c r="E402" s="1738"/>
      <c r="F402" s="1738"/>
      <c r="G402" s="276"/>
      <c r="H402" s="276"/>
    </row>
    <row r="403" spans="1:8" s="507" customFormat="1" x14ac:dyDescent="0.15">
      <c r="A403" s="529"/>
      <c r="B403" s="510"/>
      <c r="C403" s="1742"/>
      <c r="D403" s="1738"/>
      <c r="E403" s="1738"/>
      <c r="F403" s="1738"/>
      <c r="G403" s="276"/>
      <c r="H403" s="276"/>
    </row>
    <row r="404" spans="1:8" s="507" customFormat="1" x14ac:dyDescent="0.15">
      <c r="A404" s="529"/>
      <c r="G404" s="278"/>
      <c r="H404" s="278"/>
    </row>
    <row r="405" spans="1:8" s="507" customFormat="1" ht="14" thickBot="1" x14ac:dyDescent="0.2">
      <c r="A405" s="529"/>
      <c r="B405" s="1727" t="s">
        <v>287</v>
      </c>
      <c r="C405" s="1877"/>
      <c r="D405" s="1877"/>
      <c r="E405" s="1877"/>
      <c r="F405" s="1877"/>
      <c r="G405" s="545" t="s">
        <v>281</v>
      </c>
      <c r="H405" s="545" t="s">
        <v>282</v>
      </c>
    </row>
    <row r="406" spans="1:8" s="507" customFormat="1" x14ac:dyDescent="0.15">
      <c r="A406" s="529"/>
      <c r="B406" s="510"/>
      <c r="C406" s="1742"/>
      <c r="D406" s="1738"/>
      <c r="E406" s="1738"/>
      <c r="F406" s="1738"/>
      <c r="G406" s="276"/>
      <c r="H406" s="276"/>
    </row>
    <row r="407" spans="1:8" s="507" customFormat="1" x14ac:dyDescent="0.15">
      <c r="A407" s="529"/>
      <c r="B407" s="510"/>
      <c r="C407" s="1742"/>
      <c r="D407" s="1738"/>
      <c r="E407" s="1738"/>
      <c r="F407" s="1738"/>
      <c r="G407" s="276"/>
      <c r="H407" s="276"/>
    </row>
    <row r="408" spans="1:8" s="507" customFormat="1" x14ac:dyDescent="0.15">
      <c r="A408" s="529"/>
      <c r="C408" s="1742"/>
      <c r="D408" s="1738"/>
      <c r="E408" s="1738"/>
      <c r="F408" s="1738"/>
      <c r="G408" s="129"/>
      <c r="H408" s="129"/>
    </row>
    <row r="409" spans="1:8" s="507" customFormat="1" x14ac:dyDescent="0.15">
      <c r="A409" s="529"/>
      <c r="B409" s="510"/>
      <c r="C409" s="1742"/>
      <c r="D409" s="1738"/>
      <c r="E409" s="1738"/>
      <c r="F409" s="1738"/>
      <c r="G409" s="276"/>
      <c r="H409" s="276"/>
    </row>
    <row r="410" spans="1:8" s="507" customFormat="1" x14ac:dyDescent="0.15">
      <c r="A410" s="529"/>
      <c r="B410" s="510"/>
      <c r="C410" s="1742"/>
      <c r="D410" s="1738"/>
      <c r="E410" s="1738"/>
      <c r="F410" s="1738"/>
      <c r="G410" s="276"/>
      <c r="H410" s="276"/>
    </row>
    <row r="411" spans="1:8" s="507" customFormat="1" x14ac:dyDescent="0.15">
      <c r="A411" s="529"/>
      <c r="B411" s="533"/>
      <c r="G411" s="278"/>
      <c r="H411" s="278"/>
    </row>
    <row r="412" spans="1:8" s="507" customFormat="1" ht="14" thickBot="1" x14ac:dyDescent="0.2">
      <c r="A412" s="529"/>
      <c r="B412" s="1727" t="s">
        <v>465</v>
      </c>
      <c r="C412" s="1877"/>
      <c r="D412" s="1877"/>
      <c r="E412" s="1877"/>
      <c r="F412" s="1877"/>
      <c r="G412" s="545" t="s">
        <v>281</v>
      </c>
      <c r="H412" s="545" t="s">
        <v>282</v>
      </c>
    </row>
    <row r="413" spans="1:8" s="507" customFormat="1" x14ac:dyDescent="0.15">
      <c r="A413" s="529"/>
      <c r="B413" s="510"/>
      <c r="C413" s="1742"/>
      <c r="D413" s="1738"/>
      <c r="E413" s="1738"/>
      <c r="F413" s="1738"/>
      <c r="G413" s="276"/>
      <c r="H413" s="276"/>
    </row>
    <row r="414" spans="1:8" s="507" customFormat="1" x14ac:dyDescent="0.15">
      <c r="A414" s="529"/>
      <c r="B414" s="510"/>
      <c r="C414" s="1742"/>
      <c r="D414" s="1738"/>
      <c r="E414" s="1738"/>
      <c r="F414" s="1738"/>
      <c r="G414" s="276"/>
      <c r="H414" s="276"/>
    </row>
    <row r="415" spans="1:8" s="507" customFormat="1" x14ac:dyDescent="0.15">
      <c r="A415" s="529"/>
      <c r="B415" s="510"/>
      <c r="C415" s="1742"/>
      <c r="D415" s="1738"/>
      <c r="E415" s="1738"/>
      <c r="F415" s="1738"/>
      <c r="G415" s="276"/>
      <c r="H415" s="276"/>
    </row>
    <row r="416" spans="1:8" s="507" customFormat="1" x14ac:dyDescent="0.15">
      <c r="A416" s="529"/>
      <c r="B416" s="510"/>
      <c r="C416" s="1742"/>
      <c r="D416" s="1738"/>
      <c r="E416" s="1738"/>
      <c r="F416" s="1738"/>
      <c r="G416" s="276"/>
      <c r="H416" s="276"/>
    </row>
    <row r="417" spans="1:8" s="507" customFormat="1" x14ac:dyDescent="0.15">
      <c r="A417" s="529"/>
      <c r="C417" s="1742"/>
      <c r="D417" s="1738"/>
      <c r="E417" s="1738"/>
      <c r="F417" s="1738"/>
      <c r="G417" s="129"/>
      <c r="H417" s="129"/>
    </row>
    <row r="418" spans="1:8" s="507" customFormat="1" x14ac:dyDescent="0.15">
      <c r="A418" s="529"/>
      <c r="B418" s="510"/>
      <c r="C418" s="1742"/>
      <c r="D418" s="1738"/>
      <c r="E418" s="1738"/>
      <c r="F418" s="1738"/>
      <c r="G418" s="276"/>
      <c r="H418" s="276"/>
    </row>
    <row r="419" spans="1:8" s="507" customFormat="1" x14ac:dyDescent="0.15">
      <c r="A419" s="529"/>
      <c r="B419" s="510"/>
      <c r="C419" s="1742"/>
      <c r="D419" s="1738"/>
      <c r="E419" s="1738"/>
      <c r="F419" s="1738"/>
      <c r="G419" s="276"/>
      <c r="H419" s="276"/>
    </row>
    <row r="420" spans="1:8" s="507" customFormat="1" x14ac:dyDescent="0.15">
      <c r="A420" s="529"/>
      <c r="G420" s="129"/>
      <c r="H420" s="129"/>
    </row>
    <row r="421" spans="1:8" s="507" customFormat="1" x14ac:dyDescent="0.15">
      <c r="A421" s="529"/>
      <c r="G421" s="278"/>
      <c r="H421" s="278"/>
    </row>
    <row r="422" spans="1:8" s="507" customFormat="1" ht="14" thickBot="1" x14ac:dyDescent="0.2">
      <c r="A422" s="510" t="s">
        <v>293</v>
      </c>
      <c r="B422" s="1727" t="s">
        <v>656</v>
      </c>
      <c r="C422" s="1908"/>
      <c r="D422" s="1908"/>
      <c r="E422" s="1908"/>
      <c r="F422" s="1908"/>
      <c r="G422" s="278"/>
    </row>
    <row r="423" spans="1:8" s="507" customFormat="1" x14ac:dyDescent="0.15">
      <c r="A423" s="510"/>
      <c r="B423" s="1743"/>
      <c r="C423" s="1729"/>
      <c r="D423" s="1729"/>
      <c r="E423" s="1729"/>
      <c r="F423" s="276"/>
    </row>
    <row r="424" spans="1:8" s="507" customFormat="1" x14ac:dyDescent="0.15">
      <c r="A424" s="510"/>
      <c r="B424" s="1742"/>
      <c r="C424" s="1738"/>
      <c r="D424" s="1738"/>
      <c r="E424" s="1738"/>
      <c r="F424" s="287"/>
    </row>
    <row r="425" spans="1:8" s="507" customFormat="1" x14ac:dyDescent="0.15">
      <c r="A425" s="510"/>
      <c r="B425" s="1742"/>
      <c r="C425" s="1738"/>
      <c r="D425" s="1738"/>
      <c r="E425" s="1738"/>
      <c r="F425" s="276"/>
    </row>
    <row r="426" spans="1:8" s="507" customFormat="1" x14ac:dyDescent="0.15">
      <c r="A426" s="510"/>
      <c r="B426" s="510"/>
      <c r="G426" s="277"/>
    </row>
    <row r="427" spans="1:8" s="507" customFormat="1" x14ac:dyDescent="0.15">
      <c r="A427" s="510"/>
      <c r="B427" s="510" t="s">
        <v>657</v>
      </c>
      <c r="G427" s="277"/>
    </row>
    <row r="428" spans="1:8" s="507" customFormat="1" x14ac:dyDescent="0.15">
      <c r="A428" s="510"/>
      <c r="B428" s="1742"/>
      <c r="C428" s="1738"/>
      <c r="D428" s="1738"/>
      <c r="E428" s="1738"/>
      <c r="F428" s="1738"/>
      <c r="G428" s="277"/>
    </row>
    <row r="429" spans="1:8" s="507" customFormat="1" x14ac:dyDescent="0.15">
      <c r="G429" s="278"/>
    </row>
    <row r="430" spans="1:8" s="507" customFormat="1" ht="14" thickBot="1" x14ac:dyDescent="0.2">
      <c r="A430" s="510" t="s">
        <v>298</v>
      </c>
      <c r="B430" s="1727" t="s">
        <v>656</v>
      </c>
      <c r="C430" s="1908"/>
      <c r="D430" s="1908"/>
      <c r="E430" s="1908"/>
      <c r="F430" s="1908"/>
      <c r="G430" s="277"/>
    </row>
    <row r="431" spans="1:8" s="507" customFormat="1" x14ac:dyDescent="0.15">
      <c r="A431" s="510"/>
      <c r="B431" s="1743"/>
      <c r="C431" s="1729"/>
      <c r="D431" s="1729"/>
      <c r="E431" s="1729"/>
      <c r="F431" s="276"/>
    </row>
    <row r="432" spans="1:8" s="507" customFormat="1" x14ac:dyDescent="0.15">
      <c r="A432" s="510"/>
      <c r="B432" s="1742"/>
      <c r="C432" s="1738"/>
      <c r="D432" s="1738"/>
      <c r="E432" s="1738"/>
      <c r="F432" s="287"/>
    </row>
    <row r="433" spans="1:7" s="507" customFormat="1" x14ac:dyDescent="0.15">
      <c r="A433" s="510"/>
      <c r="B433" s="1742"/>
      <c r="C433" s="1738"/>
      <c r="D433" s="1738"/>
      <c r="E433" s="1738"/>
      <c r="F433" s="276"/>
    </row>
    <row r="434" spans="1:7" s="507" customFormat="1" x14ac:dyDescent="0.15">
      <c r="A434" s="510"/>
      <c r="B434" s="510"/>
      <c r="G434" s="277"/>
    </row>
    <row r="435" spans="1:7" s="507" customFormat="1" ht="14" thickBot="1" x14ac:dyDescent="0.2">
      <c r="A435" s="510"/>
      <c r="B435" s="1727" t="s">
        <v>657</v>
      </c>
      <c r="C435" s="1908"/>
      <c r="D435" s="1908"/>
      <c r="E435" s="1908"/>
      <c r="F435" s="1908"/>
      <c r="G435" s="277"/>
    </row>
    <row r="436" spans="1:7" s="507" customFormat="1" x14ac:dyDescent="0.15">
      <c r="A436" s="510"/>
      <c r="B436" s="1743"/>
      <c r="C436" s="1729"/>
      <c r="D436" s="1729"/>
      <c r="E436" s="1729"/>
      <c r="F436" s="1729"/>
      <c r="G436" s="277"/>
    </row>
    <row r="437" spans="1:7" s="507" customFormat="1" x14ac:dyDescent="0.15">
      <c r="G437" s="278"/>
    </row>
    <row r="438" spans="1:7" s="507" customFormat="1" ht="14" thickBot="1" x14ac:dyDescent="0.2">
      <c r="A438" s="510" t="s">
        <v>322</v>
      </c>
      <c r="B438" s="1727" t="s">
        <v>656</v>
      </c>
      <c r="C438" s="1908"/>
      <c r="D438" s="1908"/>
      <c r="E438" s="1908"/>
      <c r="F438" s="1908"/>
      <c r="G438" s="277"/>
    </row>
    <row r="439" spans="1:7" s="507" customFormat="1" x14ac:dyDescent="0.15">
      <c r="A439" s="510"/>
      <c r="B439" s="1792"/>
      <c r="C439" s="1729"/>
      <c r="D439" s="1729"/>
      <c r="E439" s="1729"/>
      <c r="F439" s="276"/>
    </row>
    <row r="440" spans="1:7" s="507" customFormat="1" x14ac:dyDescent="0.15">
      <c r="A440" s="510"/>
      <c r="B440" s="1746"/>
      <c r="C440" s="1738"/>
      <c r="D440" s="1738"/>
      <c r="E440" s="1738"/>
      <c r="F440" s="287"/>
    </row>
    <row r="441" spans="1:7" s="507" customFormat="1" x14ac:dyDescent="0.15">
      <c r="A441" s="510"/>
      <c r="B441" s="1742"/>
      <c r="C441" s="1738"/>
      <c r="D441" s="1738"/>
      <c r="E441" s="1738"/>
      <c r="F441" s="276"/>
    </row>
    <row r="442" spans="1:7" s="507" customFormat="1" x14ac:dyDescent="0.15">
      <c r="A442" s="510"/>
      <c r="B442" s="510"/>
      <c r="G442" s="277"/>
    </row>
    <row r="443" spans="1:7" s="507" customFormat="1" ht="14" thickBot="1" x14ac:dyDescent="0.2">
      <c r="A443" s="510"/>
      <c r="B443" s="1727" t="s">
        <v>657</v>
      </c>
      <c r="C443" s="1908"/>
      <c r="D443" s="1908"/>
      <c r="E443" s="1908"/>
      <c r="F443" s="1908"/>
      <c r="G443" s="277"/>
    </row>
    <row r="444" spans="1:7" s="507" customFormat="1" x14ac:dyDescent="0.15">
      <c r="A444" s="510"/>
      <c r="B444" s="1743"/>
      <c r="C444" s="1729"/>
      <c r="D444" s="1729"/>
      <c r="E444" s="1729"/>
      <c r="F444" s="276"/>
    </row>
    <row r="445" spans="1:7" s="507" customFormat="1" x14ac:dyDescent="0.15">
      <c r="A445" s="510"/>
      <c r="B445" s="1742"/>
      <c r="C445" s="1738"/>
      <c r="D445" s="1738"/>
      <c r="E445" s="1738"/>
      <c r="F445" s="287"/>
    </row>
    <row r="446" spans="1:7" s="507" customFormat="1" x14ac:dyDescent="0.15">
      <c r="A446" s="510"/>
      <c r="B446" s="1742"/>
      <c r="C446" s="1738"/>
      <c r="D446" s="1738"/>
      <c r="E446" s="1738"/>
      <c r="F446" s="276"/>
    </row>
    <row r="447" spans="1:7" s="507" customFormat="1" x14ac:dyDescent="0.15">
      <c r="G447" s="278"/>
    </row>
    <row r="448" spans="1:7" s="507" customFormat="1" ht="14" thickBot="1" x14ac:dyDescent="0.2">
      <c r="A448" s="510" t="s">
        <v>393</v>
      </c>
      <c r="B448" s="1727" t="s">
        <v>656</v>
      </c>
      <c r="C448" s="1908"/>
      <c r="D448" s="1908"/>
      <c r="E448" s="1908"/>
      <c r="F448" s="1908"/>
      <c r="G448" s="605"/>
    </row>
    <row r="449" spans="1:9" s="507" customFormat="1" x14ac:dyDescent="0.15">
      <c r="A449" s="510"/>
      <c r="B449" s="511"/>
      <c r="C449" s="833"/>
      <c r="D449" s="833"/>
      <c r="E449" s="833"/>
      <c r="F449" s="276"/>
    </row>
    <row r="450" spans="1:9" s="507" customFormat="1" x14ac:dyDescent="0.15">
      <c r="A450" s="510"/>
      <c r="B450" s="510"/>
      <c r="F450" s="287"/>
    </row>
    <row r="451" spans="1:9" s="507" customFormat="1" x14ac:dyDescent="0.15">
      <c r="A451" s="510"/>
      <c r="B451" s="510"/>
      <c r="C451" s="1"/>
      <c r="D451" s="1"/>
      <c r="E451" s="1"/>
      <c r="F451" s="276"/>
    </row>
    <row r="452" spans="1:9" s="507" customFormat="1" x14ac:dyDescent="0.15">
      <c r="A452" s="510"/>
      <c r="B452" s="510"/>
      <c r="F452" s="277"/>
      <c r="G452" s="278"/>
    </row>
    <row r="453" spans="1:9" s="507" customFormat="1" ht="14" thickBot="1" x14ac:dyDescent="0.2">
      <c r="A453" s="510"/>
      <c r="B453" s="1727" t="s">
        <v>657</v>
      </c>
      <c r="C453" s="1908"/>
      <c r="D453" s="1908"/>
      <c r="E453" s="1908"/>
      <c r="F453" s="1908"/>
      <c r="G453" s="278"/>
    </row>
    <row r="454" spans="1:9" s="507" customFormat="1" x14ac:dyDescent="0.15">
      <c r="A454" s="510"/>
      <c r="B454" s="1743"/>
      <c r="C454" s="1729"/>
      <c r="D454" s="1729"/>
      <c r="E454" s="1729"/>
      <c r="F454" s="1729"/>
      <c r="G454" s="278"/>
    </row>
    <row r="455" spans="1:9" s="507" customFormat="1" x14ac:dyDescent="0.15">
      <c r="G455" s="278"/>
      <c r="H455" s="278"/>
    </row>
    <row r="456" spans="1:9" s="507" customFormat="1" x14ac:dyDescent="0.15">
      <c r="G456" s="278"/>
      <c r="H456" s="278"/>
    </row>
    <row r="457" spans="1:9" s="507" customFormat="1" ht="14" thickBot="1" x14ac:dyDescent="0.2">
      <c r="A457" s="510" t="s">
        <v>658</v>
      </c>
      <c r="B457" s="1877"/>
      <c r="C457" s="1878"/>
      <c r="D457" s="1878"/>
      <c r="E457" s="1878"/>
      <c r="F457" s="1878"/>
      <c r="G457" s="1878"/>
      <c r="H457" s="545" t="s">
        <v>281</v>
      </c>
      <c r="I457" s="545" t="s">
        <v>282</v>
      </c>
    </row>
    <row r="458" spans="1:9" s="507" customFormat="1" x14ac:dyDescent="0.15">
      <c r="A458" s="529"/>
      <c r="B458" s="510"/>
      <c r="C458" s="1778"/>
      <c r="D458" s="1830"/>
      <c r="E458" s="1830"/>
      <c r="F458" s="1830"/>
      <c r="G458" s="1830"/>
      <c r="H458" s="276"/>
      <c r="I458" s="276"/>
    </row>
    <row r="459" spans="1:9" s="507" customFormat="1" x14ac:dyDescent="0.15">
      <c r="A459" s="529"/>
      <c r="B459" s="510"/>
      <c r="C459" s="1742"/>
      <c r="D459" s="1738"/>
      <c r="E459" s="1738"/>
      <c r="F459" s="1738"/>
      <c r="G459" s="1738"/>
      <c r="H459" s="276"/>
      <c r="I459" s="276"/>
    </row>
    <row r="460" spans="1:9" s="507" customFormat="1" x14ac:dyDescent="0.15">
      <c r="A460" s="529"/>
      <c r="B460" s="510"/>
      <c r="C460" s="1742"/>
      <c r="D460" s="1738"/>
      <c r="E460" s="1738"/>
      <c r="F460" s="1738"/>
      <c r="G460" s="1738"/>
      <c r="H460" s="276"/>
      <c r="I460" s="276"/>
    </row>
    <row r="461" spans="1:9" s="507" customFormat="1" x14ac:dyDescent="0.15">
      <c r="A461" s="529"/>
      <c r="B461" s="510"/>
      <c r="C461" s="1742"/>
      <c r="D461" s="1738"/>
      <c r="E461" s="1738"/>
      <c r="F461" s="1738"/>
      <c r="G461" s="1738"/>
      <c r="H461" s="276"/>
      <c r="I461" s="276"/>
    </row>
    <row r="462" spans="1:9" s="507" customFormat="1" x14ac:dyDescent="0.15">
      <c r="A462" s="529"/>
      <c r="B462" s="510"/>
      <c r="C462" s="1742"/>
      <c r="D462" s="1738"/>
      <c r="E462" s="1738"/>
      <c r="F462" s="1738"/>
      <c r="G462" s="1738"/>
      <c r="H462" s="276"/>
      <c r="I462" s="276"/>
    </row>
    <row r="463" spans="1:9" s="507" customFormat="1" x14ac:dyDescent="0.15">
      <c r="A463" s="529"/>
      <c r="B463" s="510"/>
      <c r="C463" s="510"/>
      <c r="D463" s="1"/>
      <c r="E463" s="1"/>
      <c r="F463" s="951"/>
      <c r="G463" s="951"/>
      <c r="H463" s="277"/>
      <c r="I463" s="277"/>
    </row>
    <row r="464" spans="1:9" s="507" customFormat="1" x14ac:dyDescent="0.15">
      <c r="A464" s="529"/>
      <c r="F464" s="278"/>
      <c r="G464" s="278"/>
      <c r="H464" s="278"/>
    </row>
    <row r="465" spans="1:9" s="507" customFormat="1" x14ac:dyDescent="0.15">
      <c r="A465" s="529" t="s">
        <v>659</v>
      </c>
      <c r="B465" s="1738"/>
      <c r="C465" s="1738"/>
      <c r="D465" s="1738"/>
      <c r="F465" s="369"/>
      <c r="G465" s="369"/>
      <c r="H465" s="278"/>
    </row>
    <row r="466" spans="1:9" s="507" customFormat="1" x14ac:dyDescent="0.15">
      <c r="A466" s="529"/>
      <c r="B466" s="1738"/>
      <c r="C466" s="1738"/>
      <c r="D466" s="1738"/>
      <c r="F466" s="369"/>
      <c r="G466" s="369"/>
      <c r="H466" s="278"/>
    </row>
    <row r="467" spans="1:9" s="507" customFormat="1" x14ac:dyDescent="0.15">
      <c r="A467" s="529"/>
      <c r="B467" s="1738"/>
      <c r="C467" s="1738"/>
      <c r="D467" s="1738"/>
      <c r="F467" s="369"/>
      <c r="G467" s="369"/>
      <c r="H467" s="278"/>
    </row>
    <row r="468" spans="1:9" s="507" customFormat="1" x14ac:dyDescent="0.15">
      <c r="A468" s="529"/>
      <c r="B468" s="1738"/>
      <c r="C468" s="1738"/>
      <c r="D468" s="1738"/>
      <c r="F468" s="776"/>
      <c r="G468" s="369"/>
      <c r="H468" s="278"/>
    </row>
    <row r="469" spans="1:9" s="507" customFormat="1" x14ac:dyDescent="0.15">
      <c r="A469" s="529"/>
      <c r="B469" s="357"/>
      <c r="F469" s="369"/>
      <c r="G469" s="127"/>
      <c r="H469" s="278"/>
    </row>
    <row r="470" spans="1:9" s="507" customFormat="1" ht="14" thickBot="1" x14ac:dyDescent="0.2">
      <c r="A470" s="529"/>
      <c r="B470" s="1738"/>
      <c r="C470" s="1738"/>
      <c r="D470" s="1738"/>
      <c r="F470" s="369"/>
      <c r="G470" s="142"/>
      <c r="H470" s="278"/>
    </row>
    <row r="471" spans="1:9" s="507" customFormat="1" ht="14" thickTop="1" x14ac:dyDescent="0.15">
      <c r="A471" s="529"/>
      <c r="B471" s="488" t="s">
        <v>1159</v>
      </c>
      <c r="C471" s="488"/>
      <c r="D471" s="488"/>
      <c r="F471" s="129"/>
      <c r="G471" s="129"/>
      <c r="H471" s="278"/>
    </row>
    <row r="472" spans="1:9" s="507" customFormat="1" ht="14" thickBot="1" x14ac:dyDescent="0.2">
      <c r="A472" s="529"/>
      <c r="B472" s="1877"/>
      <c r="C472" s="1878"/>
      <c r="D472" s="1878"/>
      <c r="E472" s="1878"/>
      <c r="F472" s="1878"/>
      <c r="G472" s="1878"/>
      <c r="H472" s="986" t="s">
        <v>281</v>
      </c>
      <c r="I472" s="986" t="s">
        <v>282</v>
      </c>
    </row>
    <row r="473" spans="1:9" s="507" customFormat="1" x14ac:dyDescent="0.15">
      <c r="A473" s="529"/>
      <c r="C473" s="1742"/>
      <c r="D473" s="1738"/>
      <c r="E473" s="1738"/>
      <c r="F473" s="292"/>
      <c r="G473" s="292"/>
    </row>
    <row r="474" spans="1:9" s="507" customFormat="1" x14ac:dyDescent="0.15">
      <c r="A474" s="529"/>
      <c r="C474" s="1742"/>
      <c r="D474" s="1742"/>
      <c r="E474" s="1742"/>
      <c r="F474" s="1742"/>
      <c r="G474" s="1742"/>
    </row>
    <row r="475" spans="1:9" s="507" customFormat="1" x14ac:dyDescent="0.15">
      <c r="A475" s="529"/>
    </row>
    <row r="476" spans="1:9" s="507" customFormat="1" x14ac:dyDescent="0.15">
      <c r="A476" s="1875" t="s">
        <v>1434</v>
      </c>
      <c r="B476" s="1875"/>
      <c r="C476" s="1875"/>
      <c r="D476" s="1875"/>
      <c r="E476" s="1875"/>
    </row>
    <row r="477" spans="1:9" s="507" customFormat="1" x14ac:dyDescent="0.15">
      <c r="A477" s="529"/>
    </row>
    <row r="478" spans="1:9" s="507" customFormat="1" ht="14" thickBot="1" x14ac:dyDescent="0.2">
      <c r="A478" s="529" t="s">
        <v>250</v>
      </c>
      <c r="B478" s="221" t="s">
        <v>660</v>
      </c>
      <c r="C478" s="569"/>
      <c r="D478" s="569"/>
      <c r="E478" s="569"/>
      <c r="F478" s="569"/>
      <c r="G478" s="569"/>
      <c r="H478" s="569"/>
      <c r="I478" s="569"/>
    </row>
    <row r="479" spans="1:9" s="507" customFormat="1" ht="15" customHeight="1" x14ac:dyDescent="0.15">
      <c r="A479" s="529"/>
      <c r="B479" s="293"/>
      <c r="C479" s="1730"/>
      <c r="D479" s="293"/>
      <c r="E479" s="1730"/>
      <c r="F479" s="1730"/>
      <c r="G479" s="1730"/>
      <c r="H479" s="1730"/>
    </row>
    <row r="480" spans="1:9" s="507" customFormat="1" x14ac:dyDescent="0.15">
      <c r="A480" s="529"/>
      <c r="B480" s="294"/>
      <c r="C480" s="1731"/>
      <c r="D480" s="294"/>
      <c r="E480" s="1731"/>
      <c r="F480" s="1731"/>
      <c r="G480" s="1731"/>
      <c r="H480" s="1731"/>
    </row>
    <row r="481" spans="1:9" s="507" customFormat="1" x14ac:dyDescent="0.15">
      <c r="A481" s="529"/>
    </row>
    <row r="482" spans="1:9" s="507" customFormat="1" ht="14" thickBot="1" x14ac:dyDescent="0.2">
      <c r="A482" s="529"/>
      <c r="B482" s="221" t="s">
        <v>661</v>
      </c>
      <c r="C482" s="569"/>
      <c r="D482" s="569"/>
      <c r="E482" s="569"/>
      <c r="F482" s="569"/>
      <c r="G482" s="569"/>
      <c r="H482" s="569"/>
      <c r="I482" s="569"/>
    </row>
    <row r="483" spans="1:9" s="507" customFormat="1" ht="15" customHeight="1" x14ac:dyDescent="0.15">
      <c r="A483" s="529"/>
      <c r="B483" s="293"/>
      <c r="C483" s="1730"/>
      <c r="D483" s="293"/>
      <c r="E483" s="1730"/>
      <c r="F483" s="1730"/>
      <c r="G483" s="1730"/>
      <c r="H483" s="1730"/>
    </row>
    <row r="484" spans="1:9" s="507" customFormat="1" x14ac:dyDescent="0.15">
      <c r="A484" s="529"/>
      <c r="B484" s="294"/>
      <c r="C484" s="1731"/>
      <c r="D484" s="294"/>
      <c r="E484" s="1731"/>
      <c r="F484" s="1731"/>
      <c r="G484" s="1731"/>
      <c r="H484" s="1731"/>
    </row>
    <row r="485" spans="1:9" s="507" customFormat="1" x14ac:dyDescent="0.15">
      <c r="A485" s="529"/>
    </row>
    <row r="486" spans="1:9" s="507" customFormat="1" ht="14" thickBot="1" x14ac:dyDescent="0.2">
      <c r="A486" s="529"/>
      <c r="B486" s="221" t="s">
        <v>662</v>
      </c>
      <c r="C486" s="569"/>
      <c r="D486" s="569"/>
      <c r="E486" s="569"/>
      <c r="F486" s="569"/>
      <c r="G486" s="569"/>
      <c r="H486" s="569"/>
      <c r="I486" s="569"/>
    </row>
    <row r="487" spans="1:9" s="507" customFormat="1" x14ac:dyDescent="0.15">
      <c r="A487" s="529"/>
      <c r="B487" s="1909"/>
      <c r="C487" s="1909"/>
      <c r="D487" s="1884"/>
      <c r="E487" s="1909"/>
      <c r="F487" s="1909"/>
      <c r="G487" s="1730"/>
      <c r="H487" s="1730"/>
      <c r="I487" s="1730"/>
    </row>
    <row r="488" spans="1:9" x14ac:dyDescent="0.15">
      <c r="B488" s="1904"/>
      <c r="C488" s="1904"/>
      <c r="D488" s="1885"/>
      <c r="E488" s="1904"/>
      <c r="F488" s="1904"/>
      <c r="G488" s="1731"/>
      <c r="H488" s="1731"/>
      <c r="I488" s="1731"/>
    </row>
    <row r="490" spans="1:9" s="507" customFormat="1" ht="14" thickBot="1" x14ac:dyDescent="0.2">
      <c r="A490" s="529" t="s">
        <v>293</v>
      </c>
      <c r="B490" s="1727" t="s">
        <v>280</v>
      </c>
      <c r="C490" s="1908"/>
      <c r="D490" s="1908"/>
      <c r="E490" s="1908"/>
      <c r="F490" s="1908"/>
      <c r="G490" s="545" t="s">
        <v>281</v>
      </c>
      <c r="H490" s="545" t="s">
        <v>282</v>
      </c>
    </row>
    <row r="491" spans="1:9" s="507" customFormat="1" x14ac:dyDescent="0.15">
      <c r="A491" s="529"/>
      <c r="B491" s="510"/>
      <c r="C491" s="1742"/>
      <c r="D491" s="1738"/>
      <c r="E491" s="1738"/>
      <c r="F491" s="1738"/>
      <c r="G491" s="276"/>
      <c r="H491" s="276"/>
    </row>
    <row r="492" spans="1:9" s="507" customFormat="1" x14ac:dyDescent="0.15">
      <c r="A492" s="529"/>
      <c r="B492" s="510"/>
      <c r="C492" s="1742"/>
      <c r="D492" s="1738"/>
      <c r="E492" s="1738"/>
      <c r="F492" s="1738"/>
      <c r="G492" s="276"/>
      <c r="H492" s="276"/>
    </row>
    <row r="493" spans="1:9" s="507" customFormat="1" x14ac:dyDescent="0.15">
      <c r="A493" s="529"/>
      <c r="B493" s="510"/>
      <c r="C493" s="1742"/>
      <c r="D493" s="1738"/>
      <c r="E493" s="1738"/>
      <c r="F493" s="1738"/>
      <c r="G493" s="276"/>
      <c r="H493" s="276"/>
    </row>
    <row r="494" spans="1:9" s="507" customFormat="1" x14ac:dyDescent="0.15">
      <c r="A494" s="529"/>
      <c r="B494" s="510"/>
      <c r="C494" s="1742"/>
      <c r="D494" s="1738"/>
      <c r="E494" s="1738"/>
      <c r="F494" s="1738"/>
      <c r="G494" s="276"/>
      <c r="H494" s="276"/>
    </row>
    <row r="495" spans="1:9" s="507" customFormat="1" x14ac:dyDescent="0.15">
      <c r="A495" s="529"/>
      <c r="B495" s="533"/>
      <c r="G495" s="278"/>
      <c r="H495" s="278"/>
    </row>
    <row r="496" spans="1:9" s="507" customFormat="1" ht="14" thickBot="1" x14ac:dyDescent="0.2">
      <c r="A496" s="529"/>
      <c r="B496" s="1727" t="s">
        <v>284</v>
      </c>
      <c r="C496" s="1908"/>
      <c r="D496" s="1908"/>
      <c r="E496" s="1908"/>
      <c r="F496" s="1908"/>
      <c r="G496" s="545" t="s">
        <v>281</v>
      </c>
      <c r="H496" s="545" t="s">
        <v>282</v>
      </c>
    </row>
    <row r="497" spans="1:8" s="507" customFormat="1" x14ac:dyDescent="0.15">
      <c r="A497" s="529"/>
      <c r="B497" s="510"/>
      <c r="C497" s="1742"/>
      <c r="D497" s="1738"/>
      <c r="E497" s="1738"/>
      <c r="F497" s="1738"/>
      <c r="G497" s="276"/>
      <c r="H497" s="276"/>
    </row>
    <row r="498" spans="1:8" s="507" customFormat="1" x14ac:dyDescent="0.15">
      <c r="A498" s="529"/>
      <c r="B498" s="510"/>
      <c r="C498" s="1742"/>
      <c r="D498" s="1738"/>
      <c r="E498" s="1738"/>
      <c r="F498" s="1738"/>
      <c r="G498" s="276"/>
      <c r="H498" s="276"/>
    </row>
    <row r="499" spans="1:8" s="507" customFormat="1" x14ac:dyDescent="0.15">
      <c r="A499" s="529"/>
      <c r="B499" s="510"/>
      <c r="C499" s="1742"/>
      <c r="D499" s="1738"/>
      <c r="E499" s="1738"/>
      <c r="F499" s="1738"/>
      <c r="G499" s="276"/>
      <c r="H499" s="276"/>
    </row>
    <row r="500" spans="1:8" s="507" customFormat="1" x14ac:dyDescent="0.15">
      <c r="A500" s="529"/>
      <c r="B500" s="510"/>
      <c r="C500" s="1742"/>
      <c r="D500" s="1738"/>
      <c r="E500" s="1738"/>
      <c r="F500" s="1738"/>
      <c r="G500" s="276"/>
      <c r="H500" s="276"/>
    </row>
    <row r="501" spans="1:8" s="507" customFormat="1" x14ac:dyDescent="0.15">
      <c r="A501" s="529"/>
      <c r="B501" s="510"/>
      <c r="C501" s="1742"/>
      <c r="D501" s="1738"/>
      <c r="E501" s="1738"/>
      <c r="F501" s="1738"/>
      <c r="G501" s="276"/>
      <c r="H501" s="276"/>
    </row>
    <row r="502" spans="1:8" s="507" customFormat="1" x14ac:dyDescent="0.15">
      <c r="A502" s="529"/>
      <c r="G502" s="278"/>
      <c r="H502" s="278"/>
    </row>
    <row r="503" spans="1:8" s="507" customFormat="1" x14ac:dyDescent="0.15">
      <c r="A503" s="529"/>
      <c r="B503" s="533"/>
      <c r="G503" s="278"/>
      <c r="H503" s="278"/>
    </row>
    <row r="504" spans="1:8" s="507" customFormat="1" ht="14" thickBot="1" x14ac:dyDescent="0.2">
      <c r="A504" s="529"/>
      <c r="B504" s="1727" t="s">
        <v>377</v>
      </c>
      <c r="C504" s="1908"/>
      <c r="D504" s="1908"/>
      <c r="E504" s="1908"/>
      <c r="F504" s="1908"/>
      <c r="G504" s="545" t="s">
        <v>281</v>
      </c>
      <c r="H504" s="545" t="s">
        <v>282</v>
      </c>
    </row>
    <row r="505" spans="1:8" s="507" customFormat="1" x14ac:dyDescent="0.15">
      <c r="A505" s="529"/>
      <c r="B505" s="510"/>
      <c r="C505" s="1742"/>
      <c r="D505" s="1738"/>
      <c r="E505" s="1738"/>
      <c r="F505" s="1738"/>
      <c r="G505" s="276"/>
      <c r="H505" s="276"/>
    </row>
    <row r="506" spans="1:8" s="507" customFormat="1" x14ac:dyDescent="0.15">
      <c r="A506" s="529"/>
      <c r="B506" s="510"/>
      <c r="C506" s="1742"/>
      <c r="D506" s="1738"/>
      <c r="E506" s="1738"/>
      <c r="F506" s="1738"/>
      <c r="G506" s="276"/>
      <c r="H506" s="276"/>
    </row>
    <row r="507" spans="1:8" s="507" customFormat="1" x14ac:dyDescent="0.15">
      <c r="A507" s="529"/>
      <c r="B507" s="510"/>
      <c r="C507" s="1742"/>
      <c r="D507" s="1738"/>
      <c r="E507" s="1738"/>
      <c r="F507" s="1738"/>
      <c r="G507" s="276"/>
      <c r="H507" s="276"/>
    </row>
    <row r="508" spans="1:8" s="507" customFormat="1" x14ac:dyDescent="0.15">
      <c r="A508" s="529"/>
      <c r="G508" s="278"/>
      <c r="H508" s="278"/>
    </row>
    <row r="509" spans="1:8" s="507" customFormat="1" ht="14" thickBot="1" x14ac:dyDescent="0.2">
      <c r="A509" s="529"/>
      <c r="B509" s="1727" t="s">
        <v>286</v>
      </c>
      <c r="C509" s="1908"/>
      <c r="D509" s="1908"/>
      <c r="E509" s="1908"/>
      <c r="F509" s="1908"/>
      <c r="G509" s="545" t="s">
        <v>281</v>
      </c>
      <c r="H509" s="545" t="s">
        <v>282</v>
      </c>
    </row>
    <row r="510" spans="1:8" s="507" customFormat="1" x14ac:dyDescent="0.15">
      <c r="A510" s="529"/>
      <c r="B510" s="510"/>
      <c r="C510" s="1742"/>
      <c r="D510" s="1738"/>
      <c r="E510" s="1738"/>
      <c r="F510" s="1738"/>
      <c r="G510" s="276"/>
      <c r="H510" s="276"/>
    </row>
    <row r="511" spans="1:8" s="507" customFormat="1" x14ac:dyDescent="0.15">
      <c r="A511" s="529"/>
      <c r="B511" s="510"/>
      <c r="C511" s="1742"/>
      <c r="D511" s="1738"/>
      <c r="E511" s="1738"/>
      <c r="F511" s="1738"/>
      <c r="G511" s="276"/>
      <c r="H511" s="276"/>
    </row>
    <row r="512" spans="1:8" s="507" customFormat="1" x14ac:dyDescent="0.15">
      <c r="A512" s="529"/>
      <c r="B512" s="510"/>
      <c r="C512" s="510"/>
      <c r="D512" s="1"/>
      <c r="E512" s="1"/>
      <c r="F512" s="1"/>
      <c r="G512" s="277"/>
      <c r="H512" s="277"/>
    </row>
    <row r="513" spans="1:8" s="507" customFormat="1" ht="14" thickBot="1" x14ac:dyDescent="0.2">
      <c r="A513" s="529"/>
      <c r="B513" s="1727" t="s">
        <v>288</v>
      </c>
      <c r="C513" s="1908"/>
      <c r="D513" s="1908"/>
      <c r="E513" s="1908"/>
      <c r="F513" s="1908"/>
      <c r="G513" s="545" t="s">
        <v>281</v>
      </c>
      <c r="H513" s="545" t="s">
        <v>282</v>
      </c>
    </row>
    <row r="514" spans="1:8" s="507" customFormat="1" x14ac:dyDescent="0.15">
      <c r="A514" s="529"/>
      <c r="B514" s="510"/>
      <c r="C514" s="1742"/>
      <c r="D514" s="1738"/>
      <c r="E514" s="1738"/>
      <c r="F514" s="1738"/>
      <c r="G514" s="276"/>
      <c r="H514" s="276"/>
    </row>
    <row r="515" spans="1:8" s="507" customFormat="1" x14ac:dyDescent="0.15">
      <c r="A515" s="529"/>
      <c r="B515" s="510"/>
      <c r="C515" s="1742"/>
      <c r="D515" s="1738"/>
      <c r="E515" s="1738"/>
      <c r="F515" s="1738"/>
      <c r="G515" s="276"/>
      <c r="H515" s="276"/>
    </row>
    <row r="516" spans="1:8" s="507" customFormat="1" x14ac:dyDescent="0.15">
      <c r="A516" s="529"/>
      <c r="B516" s="510"/>
      <c r="C516" s="1742"/>
      <c r="D516" s="1738"/>
      <c r="E516" s="1738"/>
      <c r="F516" s="1738"/>
      <c r="G516" s="276"/>
      <c r="H516" s="276"/>
    </row>
    <row r="517" spans="1:8" s="507" customFormat="1" x14ac:dyDescent="0.15">
      <c r="A517" s="529"/>
      <c r="B517" s="533"/>
      <c r="G517" s="278"/>
      <c r="H517" s="278"/>
    </row>
    <row r="518" spans="1:8" s="507" customFormat="1" ht="14" thickBot="1" x14ac:dyDescent="0.2">
      <c r="A518" s="529"/>
      <c r="B518" s="1727" t="s">
        <v>305</v>
      </c>
      <c r="C518" s="1908"/>
      <c r="D518" s="1908"/>
      <c r="E518" s="1908"/>
      <c r="F518" s="1908"/>
      <c r="G518" s="545" t="s">
        <v>281</v>
      </c>
      <c r="H518" s="545" t="s">
        <v>282</v>
      </c>
    </row>
    <row r="519" spans="1:8" s="507" customFormat="1" x14ac:dyDescent="0.15">
      <c r="A519" s="529"/>
      <c r="B519" s="510"/>
      <c r="C519" s="1742"/>
      <c r="D519" s="1738"/>
      <c r="E519" s="1738"/>
      <c r="F519" s="1738"/>
      <c r="G519" s="276"/>
      <c r="H519" s="276"/>
    </row>
    <row r="520" spans="1:8" s="507" customFormat="1" x14ac:dyDescent="0.15">
      <c r="A520" s="529"/>
      <c r="B520" s="510"/>
      <c r="C520" s="1742"/>
      <c r="D520" s="1738"/>
      <c r="E520" s="1738"/>
      <c r="F520" s="1738"/>
      <c r="G520" s="276"/>
      <c r="H520" s="276"/>
    </row>
    <row r="521" spans="1:8" s="507" customFormat="1" x14ac:dyDescent="0.15">
      <c r="A521" s="529"/>
      <c r="G521" s="278"/>
      <c r="H521" s="278"/>
    </row>
    <row r="522" spans="1:8" s="507" customFormat="1" ht="14" thickBot="1" x14ac:dyDescent="0.2">
      <c r="A522" s="529"/>
      <c r="B522" s="1727" t="s">
        <v>653</v>
      </c>
      <c r="C522" s="1908"/>
      <c r="D522" s="1908"/>
      <c r="E522" s="1908"/>
      <c r="F522" s="1908"/>
      <c r="G522" s="545" t="s">
        <v>281</v>
      </c>
      <c r="H522" s="545" t="s">
        <v>282</v>
      </c>
    </row>
    <row r="523" spans="1:8" s="507" customFormat="1" x14ac:dyDescent="0.15">
      <c r="A523" s="529"/>
      <c r="B523" s="510"/>
      <c r="C523" s="1742"/>
      <c r="D523" s="1738"/>
      <c r="E523" s="1738"/>
      <c r="F523" s="1738"/>
      <c r="G523" s="276"/>
      <c r="H523" s="276"/>
    </row>
    <row r="524" spans="1:8" s="507" customFormat="1" x14ac:dyDescent="0.15">
      <c r="A524" s="529"/>
      <c r="B524" s="510"/>
      <c r="C524" s="1742"/>
      <c r="D524" s="1738"/>
      <c r="E524" s="1738"/>
      <c r="F524" s="1738"/>
      <c r="G524" s="276"/>
      <c r="H524" s="276"/>
    </row>
    <row r="525" spans="1:8" s="507" customFormat="1" x14ac:dyDescent="0.15">
      <c r="A525" s="529"/>
      <c r="B525" s="510"/>
      <c r="C525" s="1742"/>
      <c r="D525" s="1738"/>
      <c r="E525" s="1738"/>
      <c r="F525" s="1738"/>
      <c r="G525" s="276"/>
      <c r="H525" s="276"/>
    </row>
    <row r="526" spans="1:8" s="507" customFormat="1" x14ac:dyDescent="0.15">
      <c r="A526" s="529"/>
      <c r="B526" s="510"/>
      <c r="C526" s="1742"/>
      <c r="D526" s="1738"/>
      <c r="E526" s="1738"/>
      <c r="F526" s="1738"/>
      <c r="G526" s="276"/>
      <c r="H526" s="276"/>
    </row>
    <row r="527" spans="1:8" s="507" customFormat="1" x14ac:dyDescent="0.15">
      <c r="A527" s="529"/>
      <c r="C527" s="1742"/>
      <c r="D527" s="1738"/>
      <c r="E527" s="1738"/>
      <c r="F527" s="1738"/>
      <c r="G527" s="129"/>
      <c r="H527" s="129"/>
    </row>
    <row r="528" spans="1:8" s="507" customFormat="1" x14ac:dyDescent="0.15">
      <c r="A528" s="529"/>
      <c r="B528" s="510"/>
      <c r="C528" s="1742"/>
      <c r="D528" s="1738"/>
      <c r="E528" s="1738"/>
      <c r="F528" s="1738"/>
      <c r="G528" s="276"/>
      <c r="H528" s="276"/>
    </row>
    <row r="529" spans="1:17" s="507" customFormat="1" x14ac:dyDescent="0.15">
      <c r="A529" s="529"/>
      <c r="B529" s="510"/>
      <c r="C529" s="1742"/>
      <c r="D529" s="1738"/>
      <c r="E529" s="1738"/>
      <c r="F529" s="1738"/>
      <c r="G529" s="276"/>
      <c r="H529" s="276"/>
    </row>
    <row r="530" spans="1:17" s="507" customFormat="1" x14ac:dyDescent="0.15">
      <c r="A530" s="529"/>
      <c r="C530" s="1742"/>
      <c r="D530" s="1738"/>
      <c r="E530" s="1738"/>
      <c r="F530" s="1738"/>
      <c r="G530" s="129"/>
      <c r="H530" s="129"/>
    </row>
    <row r="531" spans="1:17" s="507" customFormat="1" x14ac:dyDescent="0.15">
      <c r="A531" s="529"/>
      <c r="B531" s="510"/>
      <c r="C531" s="1742"/>
      <c r="D531" s="1738"/>
      <c r="E531" s="1738"/>
      <c r="F531" s="1738"/>
      <c r="G531" s="276"/>
      <c r="H531" s="276"/>
    </row>
    <row r="532" spans="1:17" s="507" customFormat="1" x14ac:dyDescent="0.15">
      <c r="A532" s="529"/>
      <c r="B532" s="510"/>
      <c r="C532" s="1742"/>
      <c r="D532" s="1738"/>
      <c r="E532" s="1738"/>
      <c r="F532" s="1738"/>
      <c r="G532" s="276"/>
      <c r="H532" s="276"/>
    </row>
    <row r="533" spans="1:17" s="507" customFormat="1" x14ac:dyDescent="0.15">
      <c r="A533" s="529"/>
      <c r="B533" s="510"/>
      <c r="C533" s="510"/>
      <c r="D533" s="1"/>
      <c r="E533" s="1"/>
      <c r="F533" s="1"/>
      <c r="G533" s="276"/>
      <c r="H533" s="276"/>
    </row>
    <row r="534" spans="1:17" s="507" customFormat="1" x14ac:dyDescent="0.15">
      <c r="A534" s="1910" t="s">
        <v>1435</v>
      </c>
      <c r="B534" s="1910"/>
      <c r="C534" s="1910"/>
      <c r="D534" s="1910"/>
      <c r="E534" s="357"/>
      <c r="F534" s="357"/>
      <c r="G534" s="357"/>
      <c r="H534" s="357"/>
      <c r="I534" s="357"/>
      <c r="J534" s="357"/>
      <c r="K534" s="357"/>
      <c r="L534" s="357"/>
      <c r="M534" s="357"/>
      <c r="N534" s="357"/>
      <c r="O534" s="357"/>
      <c r="P534" s="357"/>
      <c r="Q534" s="357"/>
    </row>
    <row r="535" spans="1:17" s="507" customFormat="1" x14ac:dyDescent="0.15">
      <c r="A535" s="945"/>
      <c r="B535" s="945"/>
      <c r="C535" s="357"/>
      <c r="D535" s="357"/>
      <c r="E535" s="357"/>
      <c r="F535" s="357"/>
      <c r="G535" s="357"/>
      <c r="H535" s="357"/>
      <c r="I535" s="357"/>
      <c r="J535" s="357"/>
      <c r="K535" s="357"/>
      <c r="L535" s="357"/>
      <c r="M535" s="357"/>
      <c r="N535" s="357"/>
      <c r="O535" s="357"/>
      <c r="P535" s="357"/>
      <c r="Q535" s="357"/>
    </row>
    <row r="536" spans="1:17" s="507" customFormat="1" x14ac:dyDescent="0.15">
      <c r="A536" s="529" t="s">
        <v>250</v>
      </c>
      <c r="B536" s="1780" t="s">
        <v>403</v>
      </c>
      <c r="C536" s="1731"/>
      <c r="D536" s="1731"/>
      <c r="E536" s="1731"/>
      <c r="F536" s="1731"/>
      <c r="G536" s="1731"/>
      <c r="H536" s="526"/>
      <c r="K536" s="357"/>
      <c r="L536" s="357"/>
      <c r="M536" s="357"/>
      <c r="N536" s="357"/>
      <c r="O536" s="357"/>
      <c r="P536" s="357"/>
      <c r="Q536" s="357"/>
    </row>
    <row r="537" spans="1:17" s="507" customFormat="1" x14ac:dyDescent="0.15">
      <c r="A537" s="529"/>
      <c r="B537" s="1799"/>
      <c r="C537" s="1731"/>
      <c r="D537" s="1731"/>
      <c r="E537" s="1731"/>
      <c r="F537" s="1731"/>
      <c r="G537" s="1731"/>
      <c r="H537" s="164"/>
      <c r="I537" s="166"/>
      <c r="J537" s="544"/>
      <c r="K537" s="357"/>
      <c r="L537" s="357"/>
      <c r="M537" s="357"/>
      <c r="N537" s="357"/>
      <c r="O537" s="357"/>
      <c r="P537" s="357"/>
      <c r="Q537" s="357"/>
    </row>
    <row r="538" spans="1:17" s="507" customFormat="1" ht="14" thickBot="1" x14ac:dyDescent="0.2">
      <c r="A538" s="357"/>
      <c r="B538" s="1799"/>
      <c r="C538" s="1731"/>
      <c r="D538" s="1731"/>
      <c r="E538" s="1731"/>
      <c r="F538" s="1731"/>
      <c r="G538" s="1731"/>
      <c r="H538" s="167"/>
      <c r="I538" s="166"/>
      <c r="J538" s="544"/>
      <c r="K538" s="357"/>
      <c r="L538" s="357"/>
      <c r="M538" s="357"/>
      <c r="N538" s="357"/>
      <c r="O538" s="357"/>
      <c r="P538" s="357"/>
      <c r="Q538" s="357"/>
    </row>
    <row r="539" spans="1:17" s="507" customFormat="1" x14ac:dyDescent="0.15">
      <c r="A539" s="357"/>
      <c r="B539" s="1799"/>
      <c r="C539" s="1731"/>
      <c r="D539" s="1731"/>
      <c r="E539" s="1731"/>
      <c r="F539" s="1731"/>
      <c r="G539" s="1731"/>
      <c r="H539" s="164"/>
      <c r="I539" s="166"/>
      <c r="J539" s="544"/>
      <c r="K539" s="357"/>
      <c r="L539" s="357"/>
      <c r="M539" s="357"/>
      <c r="N539" s="357"/>
      <c r="O539" s="357"/>
      <c r="P539" s="357"/>
      <c r="Q539" s="357"/>
    </row>
    <row r="540" spans="1:17" s="507" customFormat="1" x14ac:dyDescent="0.15">
      <c r="A540" s="357"/>
      <c r="B540" s="1819"/>
      <c r="C540" s="1731"/>
      <c r="D540" s="1731"/>
      <c r="E540" s="1731"/>
      <c r="F540" s="1731"/>
      <c r="G540" s="1731"/>
      <c r="H540" s="164"/>
      <c r="I540" s="164"/>
      <c r="J540" s="544"/>
      <c r="K540" s="357"/>
      <c r="L540" s="357"/>
      <c r="M540" s="357"/>
      <c r="N540" s="357"/>
      <c r="O540" s="357"/>
      <c r="P540" s="357"/>
      <c r="Q540" s="357"/>
    </row>
    <row r="541" spans="1:17" s="507" customFormat="1" ht="14" thickBot="1" x14ac:dyDescent="0.2">
      <c r="A541" s="357"/>
      <c r="B541" s="1799"/>
      <c r="C541" s="1731"/>
      <c r="D541" s="1731"/>
      <c r="E541" s="1731"/>
      <c r="F541" s="1731"/>
      <c r="G541" s="1731"/>
      <c r="H541" s="167"/>
      <c r="I541" s="166"/>
      <c r="J541" s="544"/>
      <c r="K541" s="357"/>
      <c r="L541" s="357"/>
      <c r="M541" s="357"/>
      <c r="N541" s="357"/>
      <c r="O541" s="357"/>
      <c r="P541" s="357"/>
      <c r="Q541" s="357"/>
    </row>
    <row r="542" spans="1:17" s="507" customFormat="1" x14ac:dyDescent="0.15">
      <c r="A542" s="357"/>
      <c r="B542" s="1817" t="s">
        <v>663</v>
      </c>
      <c r="C542" s="1731"/>
      <c r="D542" s="1731"/>
      <c r="E542" s="1731"/>
      <c r="F542" s="1731"/>
      <c r="G542" s="1731"/>
      <c r="H542" s="164"/>
      <c r="I542" s="166"/>
      <c r="J542" s="544"/>
      <c r="K542" s="357"/>
      <c r="L542" s="357"/>
      <c r="M542" s="357"/>
      <c r="N542" s="357"/>
      <c r="O542" s="357"/>
      <c r="P542" s="357"/>
      <c r="Q542" s="357"/>
    </row>
    <row r="543" spans="1:17" s="507" customFormat="1" x14ac:dyDescent="0.15">
      <c r="A543" s="357"/>
      <c r="G543" s="526"/>
      <c r="H543" s="526"/>
      <c r="I543" s="526"/>
      <c r="K543" s="357"/>
      <c r="L543" s="357"/>
      <c r="M543" s="357"/>
      <c r="N543" s="357"/>
      <c r="O543" s="357"/>
      <c r="P543" s="357"/>
      <c r="Q543" s="357"/>
    </row>
    <row r="544" spans="1:17" s="507" customFormat="1" x14ac:dyDescent="0.15">
      <c r="A544" s="357"/>
      <c r="B544" s="1818" t="s">
        <v>324</v>
      </c>
      <c r="C544" s="1731"/>
      <c r="D544" s="1731"/>
      <c r="E544" s="1731"/>
      <c r="F544" s="1731"/>
      <c r="G544" s="1731"/>
      <c r="H544" s="526"/>
      <c r="I544" s="526"/>
      <c r="K544" s="357"/>
      <c r="L544" s="357"/>
      <c r="M544" s="357"/>
      <c r="N544" s="357"/>
      <c r="O544" s="357"/>
      <c r="P544" s="357"/>
      <c r="Q544" s="357"/>
    </row>
    <row r="545" spans="1:17" s="507" customFormat="1" x14ac:dyDescent="0.15">
      <c r="A545" s="357"/>
      <c r="B545" s="1799"/>
      <c r="C545" s="1731"/>
      <c r="D545" s="1731"/>
      <c r="E545" s="1731"/>
      <c r="F545" s="1731"/>
      <c r="G545" s="1731"/>
      <c r="H545" s="164"/>
      <c r="I545" s="166"/>
      <c r="J545" s="544"/>
      <c r="K545" s="357"/>
      <c r="L545" s="357"/>
      <c r="M545" s="357"/>
      <c r="N545" s="357"/>
      <c r="O545" s="357"/>
      <c r="P545" s="357"/>
      <c r="Q545" s="357"/>
    </row>
    <row r="546" spans="1:17" s="507" customFormat="1" ht="14" thickBot="1" x14ac:dyDescent="0.2">
      <c r="A546" s="357"/>
      <c r="B546" s="1799"/>
      <c r="C546" s="1731"/>
      <c r="D546" s="1731"/>
      <c r="E546" s="1731"/>
      <c r="F546" s="1731"/>
      <c r="G546" s="1731"/>
      <c r="H546" s="167"/>
      <c r="I546" s="166"/>
      <c r="J546" s="544"/>
      <c r="K546" s="357"/>
      <c r="L546" s="357"/>
      <c r="M546" s="357"/>
      <c r="N546" s="357"/>
      <c r="O546" s="357"/>
      <c r="P546" s="357"/>
      <c r="Q546" s="357"/>
    </row>
    <row r="547" spans="1:17" s="507" customFormat="1" x14ac:dyDescent="0.15">
      <c r="A547" s="357"/>
      <c r="B547" s="1799"/>
      <c r="C547" s="1731"/>
      <c r="D547" s="1731"/>
      <c r="E547" s="1731"/>
      <c r="F547" s="1731"/>
      <c r="G547" s="1731"/>
      <c r="H547" s="164"/>
      <c r="I547" s="166"/>
      <c r="J547" s="544"/>
      <c r="K547" s="357"/>
      <c r="L547" s="357"/>
      <c r="M547" s="357"/>
      <c r="N547" s="357"/>
      <c r="O547" s="357"/>
      <c r="P547" s="357"/>
      <c r="Q547" s="357"/>
    </row>
    <row r="548" spans="1:17" s="507" customFormat="1" x14ac:dyDescent="0.15">
      <c r="A548" s="357"/>
      <c r="B548" s="1819"/>
      <c r="C548" s="1731"/>
      <c r="D548" s="1731"/>
      <c r="E548" s="1731"/>
      <c r="F548" s="1731"/>
      <c r="G548" s="1731"/>
      <c r="H548" s="164"/>
      <c r="I548" s="164"/>
      <c r="J548" s="544"/>
      <c r="K548" s="357"/>
      <c r="L548" s="357"/>
      <c r="M548" s="357"/>
      <c r="N548" s="357"/>
      <c r="O548" s="357"/>
      <c r="P548" s="357"/>
      <c r="Q548" s="357"/>
    </row>
    <row r="549" spans="1:17" s="507" customFormat="1" ht="14" thickBot="1" x14ac:dyDescent="0.2">
      <c r="A549" s="357"/>
      <c r="B549" s="1799"/>
      <c r="C549" s="1731"/>
      <c r="D549" s="1731"/>
      <c r="E549" s="1731"/>
      <c r="F549" s="1731"/>
      <c r="G549" s="1731"/>
      <c r="H549" s="167"/>
      <c r="I549" s="166"/>
      <c r="J549" s="544"/>
      <c r="K549" s="357"/>
      <c r="L549" s="357"/>
      <c r="M549" s="357"/>
      <c r="N549" s="357"/>
      <c r="O549" s="357"/>
      <c r="P549" s="357"/>
      <c r="Q549" s="357"/>
    </row>
    <row r="550" spans="1:17" s="507" customFormat="1" x14ac:dyDescent="0.15">
      <c r="A550" s="357"/>
      <c r="B550" s="1817" t="s">
        <v>664</v>
      </c>
      <c r="C550" s="1731"/>
      <c r="D550" s="1731"/>
      <c r="E550" s="1731"/>
      <c r="F550" s="1731"/>
      <c r="G550" s="1731"/>
      <c r="H550" s="164"/>
      <c r="I550" s="164"/>
      <c r="J550" s="544"/>
      <c r="K550" s="357"/>
      <c r="L550" s="357"/>
      <c r="M550" s="357"/>
      <c r="N550" s="357"/>
      <c r="O550" s="357"/>
      <c r="P550" s="357"/>
      <c r="Q550" s="357"/>
    </row>
    <row r="551" spans="1:17" s="507" customFormat="1" x14ac:dyDescent="0.15">
      <c r="A551" s="357"/>
      <c r="B551" s="1799"/>
      <c r="C551" s="1731"/>
      <c r="D551" s="1731"/>
      <c r="E551" s="1731"/>
      <c r="F551" s="1731"/>
      <c r="G551" s="1731"/>
      <c r="H551" s="164"/>
      <c r="I551" s="164"/>
      <c r="J551" s="544"/>
      <c r="K551" s="357"/>
      <c r="L551" s="357"/>
      <c r="M551" s="357"/>
      <c r="N551" s="357"/>
      <c r="O551" s="357"/>
      <c r="P551" s="357"/>
      <c r="Q551" s="357"/>
    </row>
    <row r="552" spans="1:17" s="507" customFormat="1" x14ac:dyDescent="0.15">
      <c r="A552" s="357"/>
      <c r="B552" s="1799"/>
      <c r="C552" s="1731"/>
      <c r="D552" s="1731"/>
      <c r="E552" s="1731"/>
      <c r="F552" s="1731"/>
      <c r="G552" s="1731"/>
      <c r="H552" s="164"/>
      <c r="I552" s="166"/>
      <c r="J552" s="544"/>
      <c r="K552" s="357"/>
      <c r="L552" s="357"/>
      <c r="M552" s="357"/>
      <c r="N552" s="357"/>
      <c r="O552" s="357"/>
      <c r="P552" s="357"/>
      <c r="Q552" s="357"/>
    </row>
    <row r="553" spans="1:17" s="507" customFormat="1" ht="14" thickBot="1" x14ac:dyDescent="0.2">
      <c r="A553" s="357"/>
      <c r="B553" s="1799"/>
      <c r="C553" s="1731"/>
      <c r="D553" s="1731"/>
      <c r="E553" s="1731"/>
      <c r="F553" s="1731"/>
      <c r="G553" s="1731"/>
      <c r="H553" s="167"/>
      <c r="I553" s="166"/>
      <c r="J553" s="544"/>
      <c r="K553" s="357"/>
      <c r="L553" s="357"/>
      <c r="M553" s="357"/>
      <c r="N553" s="357"/>
      <c r="O553" s="357"/>
      <c r="P553" s="357"/>
      <c r="Q553" s="357"/>
    </row>
    <row r="554" spans="1:17" s="507" customFormat="1" x14ac:dyDescent="0.15">
      <c r="A554" s="357"/>
      <c r="B554" s="1799"/>
      <c r="C554" s="1731"/>
      <c r="D554" s="1731"/>
      <c r="E554" s="1731"/>
      <c r="F554" s="1731"/>
      <c r="G554" s="1731"/>
      <c r="H554" s="164"/>
      <c r="I554" s="166"/>
      <c r="J554" s="544"/>
      <c r="K554" s="357"/>
      <c r="L554" s="357"/>
      <c r="M554" s="357"/>
      <c r="N554" s="357"/>
      <c r="O554" s="357"/>
      <c r="P554" s="357"/>
      <c r="Q554" s="357"/>
    </row>
    <row r="555" spans="1:17" s="507" customFormat="1" x14ac:dyDescent="0.15">
      <c r="A555" s="357"/>
      <c r="B555" s="1819"/>
      <c r="C555" s="1731"/>
      <c r="D555" s="1731"/>
      <c r="E555" s="1731"/>
      <c r="F555" s="1731"/>
      <c r="G555" s="1731"/>
      <c r="H555" s="164"/>
      <c r="I555" s="164"/>
      <c r="J555" s="544"/>
      <c r="K555" s="357"/>
      <c r="L555" s="357"/>
      <c r="M555" s="357"/>
      <c r="N555" s="357"/>
      <c r="O555" s="357"/>
      <c r="P555" s="357"/>
      <c r="Q555" s="357"/>
    </row>
    <row r="556" spans="1:17" s="507" customFormat="1" ht="14" thickBot="1" x14ac:dyDescent="0.2">
      <c r="A556" s="357"/>
      <c r="B556" s="1799"/>
      <c r="C556" s="1731"/>
      <c r="D556" s="1731"/>
      <c r="E556" s="1731"/>
      <c r="F556" s="1731"/>
      <c r="G556" s="1731"/>
      <c r="H556" s="167"/>
      <c r="I556" s="166"/>
      <c r="J556" s="544"/>
      <c r="K556" s="357"/>
      <c r="L556" s="357"/>
      <c r="M556" s="357"/>
      <c r="N556" s="357"/>
      <c r="O556" s="357"/>
      <c r="P556" s="357"/>
      <c r="Q556" s="357"/>
    </row>
    <row r="557" spans="1:17" s="507" customFormat="1" x14ac:dyDescent="0.15">
      <c r="A557" s="357"/>
      <c r="B557" s="1817" t="s">
        <v>665</v>
      </c>
      <c r="C557" s="1731"/>
      <c r="D557" s="1731"/>
      <c r="E557" s="1731"/>
      <c r="F557" s="1731"/>
      <c r="G557" s="1731"/>
      <c r="H557" s="164"/>
      <c r="I557" s="164"/>
      <c r="J557" s="544"/>
      <c r="K557" s="357"/>
      <c r="L557" s="357"/>
      <c r="M557" s="357"/>
      <c r="N557" s="357"/>
      <c r="O557" s="357"/>
      <c r="P557" s="357"/>
      <c r="Q557" s="357"/>
    </row>
    <row r="558" spans="1:17" s="507" customFormat="1" x14ac:dyDescent="0.15">
      <c r="A558" s="357"/>
      <c r="B558" s="1799"/>
      <c r="C558" s="1731"/>
      <c r="D558" s="1731"/>
      <c r="E558" s="1731"/>
      <c r="F558" s="1731"/>
      <c r="G558" s="1731"/>
      <c r="H558" s="164"/>
      <c r="I558" s="164"/>
      <c r="J558" s="544"/>
      <c r="K558" s="357"/>
      <c r="L558" s="357"/>
      <c r="M558" s="357"/>
      <c r="N558" s="357"/>
      <c r="O558" s="357"/>
      <c r="P558" s="357"/>
      <c r="Q558" s="357"/>
    </row>
    <row r="559" spans="1:17" s="507" customFormat="1" x14ac:dyDescent="0.15">
      <c r="A559" s="357"/>
      <c r="B559" s="1799"/>
      <c r="C559" s="1731"/>
      <c r="D559" s="1731"/>
      <c r="E559" s="1731"/>
      <c r="F559" s="1731"/>
      <c r="G559" s="1731"/>
      <c r="H559" s="164"/>
      <c r="I559" s="166"/>
      <c r="J559" s="544"/>
      <c r="K559" s="357"/>
      <c r="L559" s="357"/>
      <c r="M559" s="357"/>
      <c r="N559" s="357"/>
      <c r="O559" s="357"/>
      <c r="P559" s="357"/>
      <c r="Q559" s="357"/>
    </row>
    <row r="560" spans="1:17" s="507" customFormat="1" ht="14" thickBot="1" x14ac:dyDescent="0.2">
      <c r="A560" s="357"/>
      <c r="B560" s="1799"/>
      <c r="C560" s="1731"/>
      <c r="D560" s="1731"/>
      <c r="E560" s="1731"/>
      <c r="F560" s="1731"/>
      <c r="G560" s="1731"/>
      <c r="H560" s="167"/>
      <c r="I560" s="166"/>
      <c r="J560" s="544"/>
      <c r="K560" s="357"/>
      <c r="L560" s="357"/>
      <c r="M560" s="357"/>
      <c r="N560" s="357"/>
      <c r="O560" s="357"/>
      <c r="P560" s="357"/>
      <c r="Q560" s="357"/>
    </row>
    <row r="561" spans="1:17" s="507" customFormat="1" x14ac:dyDescent="0.15">
      <c r="A561" s="357"/>
      <c r="B561" s="1799"/>
      <c r="C561" s="1731"/>
      <c r="D561" s="1731"/>
      <c r="E561" s="1731"/>
      <c r="F561" s="1731"/>
      <c r="G561" s="1731"/>
      <c r="H561" s="164"/>
      <c r="I561" s="166"/>
      <c r="J561" s="544"/>
      <c r="K561" s="357"/>
      <c r="L561" s="357"/>
      <c r="M561" s="357"/>
      <c r="N561" s="357"/>
      <c r="O561" s="357"/>
      <c r="P561" s="357"/>
      <c r="Q561" s="357"/>
    </row>
    <row r="562" spans="1:17" s="507" customFormat="1" x14ac:dyDescent="0.15">
      <c r="A562" s="357"/>
      <c r="B562" s="1819"/>
      <c r="C562" s="1731"/>
      <c r="D562" s="1731"/>
      <c r="E562" s="1731"/>
      <c r="F562" s="1731"/>
      <c r="G562" s="1731"/>
      <c r="H562" s="164"/>
      <c r="I562" s="164"/>
      <c r="J562" s="544"/>
      <c r="K562" s="357"/>
      <c r="L562" s="357"/>
      <c r="M562" s="357"/>
      <c r="N562" s="357"/>
      <c r="O562" s="357"/>
      <c r="P562" s="357"/>
      <c r="Q562" s="357"/>
    </row>
    <row r="563" spans="1:17" s="507" customFormat="1" ht="14" thickBot="1" x14ac:dyDescent="0.2">
      <c r="A563" s="357"/>
      <c r="B563" s="1799"/>
      <c r="C563" s="1731"/>
      <c r="D563" s="1731"/>
      <c r="E563" s="1731"/>
      <c r="F563" s="1731"/>
      <c r="G563" s="1731"/>
      <c r="H563" s="167"/>
      <c r="I563" s="166"/>
      <c r="J563" s="544"/>
      <c r="K563" s="357"/>
      <c r="L563" s="357"/>
      <c r="M563" s="357"/>
      <c r="N563" s="357"/>
      <c r="O563" s="357"/>
      <c r="P563" s="357"/>
      <c r="Q563" s="357"/>
    </row>
    <row r="564" spans="1:17" s="507" customFormat="1" x14ac:dyDescent="0.15">
      <c r="A564" s="357"/>
      <c r="B564" s="1817" t="s">
        <v>666</v>
      </c>
      <c r="C564" s="1731"/>
      <c r="D564" s="1731"/>
      <c r="E564" s="1731"/>
      <c r="F564" s="1731"/>
      <c r="G564" s="1731"/>
      <c r="H564" s="164"/>
      <c r="I564" s="164"/>
      <c r="J564" s="544"/>
      <c r="K564" s="357"/>
      <c r="L564" s="357"/>
      <c r="M564" s="357"/>
      <c r="N564" s="357"/>
      <c r="O564" s="357"/>
      <c r="P564" s="357"/>
      <c r="Q564" s="357"/>
    </row>
    <row r="565" spans="1:17" s="507" customFormat="1" x14ac:dyDescent="0.15">
      <c r="A565" s="357"/>
      <c r="B565" s="1799"/>
      <c r="C565" s="1731"/>
      <c r="D565" s="1731"/>
      <c r="E565" s="1731"/>
      <c r="F565" s="1731"/>
      <c r="G565" s="1731"/>
      <c r="H565" s="164"/>
      <c r="I565" s="164"/>
      <c r="J565" s="544"/>
      <c r="K565" s="357"/>
      <c r="L565" s="357"/>
      <c r="M565" s="357"/>
      <c r="N565" s="357"/>
      <c r="O565" s="357"/>
      <c r="P565" s="357"/>
      <c r="Q565" s="357"/>
    </row>
    <row r="566" spans="1:17" s="507" customFormat="1" x14ac:dyDescent="0.15">
      <c r="A566" s="357"/>
      <c r="B566" s="1799"/>
      <c r="C566" s="1731"/>
      <c r="D566" s="1731"/>
      <c r="E566" s="1731"/>
      <c r="F566" s="1731"/>
      <c r="G566" s="1731"/>
      <c r="H566" s="164"/>
      <c r="I566" s="166"/>
      <c r="J566" s="544"/>
      <c r="K566" s="357"/>
      <c r="L566" s="357"/>
      <c r="M566" s="357"/>
      <c r="N566" s="357"/>
      <c r="O566" s="357"/>
      <c r="P566" s="357"/>
      <c r="Q566" s="357"/>
    </row>
    <row r="567" spans="1:17" s="507" customFormat="1" ht="14" thickBot="1" x14ac:dyDescent="0.2">
      <c r="A567" s="357"/>
      <c r="B567" s="1799"/>
      <c r="C567" s="1731"/>
      <c r="D567" s="1731"/>
      <c r="E567" s="1731"/>
      <c r="F567" s="1731"/>
      <c r="G567" s="1731"/>
      <c r="H567" s="167"/>
      <c r="I567" s="166"/>
      <c r="J567" s="544"/>
      <c r="K567" s="357"/>
      <c r="L567" s="357"/>
      <c r="M567" s="357"/>
      <c r="N567" s="357"/>
      <c r="O567" s="357"/>
      <c r="P567" s="357"/>
      <c r="Q567" s="357"/>
    </row>
    <row r="568" spans="1:17" s="507" customFormat="1" x14ac:dyDescent="0.15">
      <c r="A568" s="357"/>
      <c r="B568" s="1799"/>
      <c r="C568" s="1731"/>
      <c r="D568" s="1731"/>
      <c r="E568" s="1731"/>
      <c r="F568" s="1731"/>
      <c r="G568" s="1731"/>
      <c r="H568" s="164"/>
      <c r="I568" s="166"/>
      <c r="J568" s="544"/>
      <c r="K568" s="357"/>
      <c r="L568" s="357"/>
      <c r="M568" s="357"/>
      <c r="N568" s="357"/>
      <c r="O568" s="357"/>
      <c r="P568" s="357"/>
      <c r="Q568" s="357"/>
    </row>
    <row r="569" spans="1:17" s="507" customFormat="1" x14ac:dyDescent="0.15">
      <c r="A569" s="357"/>
      <c r="B569" s="1819"/>
      <c r="C569" s="1731"/>
      <c r="D569" s="1731"/>
      <c r="E569" s="1731"/>
      <c r="F569" s="1731"/>
      <c r="G569" s="1731"/>
      <c r="H569" s="164"/>
      <c r="I569" s="164"/>
      <c r="J569" s="544"/>
      <c r="K569" s="357"/>
      <c r="L569" s="357"/>
      <c r="M569" s="357"/>
      <c r="N569" s="357"/>
      <c r="O569" s="357"/>
      <c r="P569" s="357"/>
      <c r="Q569" s="357"/>
    </row>
    <row r="570" spans="1:17" s="507" customFormat="1" ht="14" thickBot="1" x14ac:dyDescent="0.2">
      <c r="A570" s="529"/>
      <c r="B570" s="1799"/>
      <c r="C570" s="1731"/>
      <c r="D570" s="1731"/>
      <c r="E570" s="1731"/>
      <c r="F570" s="1731"/>
      <c r="G570" s="1731"/>
      <c r="H570" s="167"/>
      <c r="I570" s="166"/>
      <c r="J570" s="544"/>
      <c r="K570" s="357"/>
      <c r="L570" s="357"/>
      <c r="M570" s="357"/>
      <c r="N570" s="357"/>
      <c r="O570" s="357"/>
      <c r="P570" s="357"/>
      <c r="Q570" s="357"/>
    </row>
    <row r="571" spans="1:17" s="507" customFormat="1" x14ac:dyDescent="0.15">
      <c r="A571" s="529"/>
      <c r="B571" s="1817" t="s">
        <v>667</v>
      </c>
      <c r="C571" s="1731"/>
      <c r="D571" s="1731"/>
      <c r="E571" s="1731"/>
      <c r="F571" s="1731"/>
      <c r="G571" s="1731"/>
      <c r="H571" s="164"/>
      <c r="I571" s="295"/>
      <c r="J571" s="170"/>
      <c r="K571" s="357"/>
      <c r="L571" s="357"/>
      <c r="M571" s="357"/>
      <c r="N571" s="357"/>
      <c r="O571" s="357"/>
      <c r="P571" s="357"/>
      <c r="Q571" s="357"/>
    </row>
    <row r="572" spans="1:17" s="507" customFormat="1" x14ac:dyDescent="0.15">
      <c r="A572" s="529"/>
      <c r="G572" s="526"/>
      <c r="H572" s="526"/>
      <c r="I572" s="526"/>
      <c r="K572" s="357"/>
      <c r="L572" s="357"/>
      <c r="M572" s="357"/>
      <c r="N572" s="357"/>
      <c r="O572" s="357"/>
      <c r="P572" s="357"/>
      <c r="Q572" s="357"/>
    </row>
    <row r="573" spans="1:17" s="507" customFormat="1" x14ac:dyDescent="0.15">
      <c r="A573" s="529"/>
      <c r="B573" s="1781" t="s">
        <v>330</v>
      </c>
      <c r="C573" s="1781"/>
      <c r="D573" s="1781"/>
      <c r="E573" s="1781"/>
      <c r="F573" s="1781"/>
      <c r="G573" s="1781"/>
      <c r="H573" s="526"/>
      <c r="I573" s="526"/>
      <c r="K573" s="357"/>
      <c r="L573" s="357"/>
      <c r="M573" s="357"/>
      <c r="N573" s="357"/>
      <c r="O573" s="357"/>
      <c r="P573" s="357"/>
      <c r="Q573" s="357"/>
    </row>
    <row r="574" spans="1:17" s="507" customFormat="1" x14ac:dyDescent="0.15">
      <c r="A574" s="529"/>
      <c r="B574" s="1799"/>
      <c r="C574" s="1731"/>
      <c r="D574" s="1731"/>
      <c r="E574" s="1731"/>
      <c r="F574" s="1731"/>
      <c r="G574" s="1731"/>
      <c r="H574" s="164"/>
      <c r="I574" s="166"/>
      <c r="J574" s="544"/>
      <c r="K574" s="357"/>
      <c r="L574" s="357"/>
      <c r="M574" s="357"/>
      <c r="N574" s="357"/>
      <c r="O574" s="357"/>
      <c r="P574" s="357"/>
      <c r="Q574" s="357"/>
    </row>
    <row r="575" spans="1:17" s="507" customFormat="1" ht="14" thickBot="1" x14ac:dyDescent="0.2">
      <c r="A575" s="529"/>
      <c r="B575" s="1799"/>
      <c r="C575" s="1731"/>
      <c r="D575" s="1731"/>
      <c r="E575" s="1731"/>
      <c r="F575" s="1731"/>
      <c r="G575" s="1731"/>
      <c r="H575" s="167"/>
      <c r="I575" s="166"/>
      <c r="J575" s="544"/>
      <c r="K575" s="357"/>
      <c r="L575" s="357"/>
      <c r="M575" s="357"/>
      <c r="N575" s="357"/>
      <c r="O575" s="357"/>
      <c r="P575" s="357"/>
      <c r="Q575" s="357"/>
    </row>
    <row r="576" spans="1:17" s="507" customFormat="1" x14ac:dyDescent="0.15">
      <c r="A576" s="529"/>
      <c r="B576" s="1799"/>
      <c r="C576" s="1731"/>
      <c r="D576" s="1731"/>
      <c r="E576" s="1731"/>
      <c r="F576" s="1731"/>
      <c r="G576" s="1731"/>
      <c r="H576" s="164"/>
      <c r="I576" s="166"/>
      <c r="J576" s="544"/>
      <c r="K576" s="357"/>
      <c r="L576" s="357"/>
      <c r="M576" s="357"/>
      <c r="N576" s="357"/>
      <c r="O576" s="357"/>
      <c r="P576" s="357"/>
      <c r="Q576" s="357"/>
    </row>
    <row r="577" spans="1:17" s="507" customFormat="1" x14ac:dyDescent="0.15">
      <c r="A577" s="529"/>
      <c r="B577" s="1819"/>
      <c r="C577" s="1731"/>
      <c r="D577" s="1731"/>
      <c r="E577" s="1731"/>
      <c r="F577" s="1731"/>
      <c r="G577" s="1731"/>
      <c r="H577" s="164"/>
      <c r="I577" s="164"/>
      <c r="J577" s="544"/>
      <c r="K577" s="357"/>
      <c r="L577" s="357"/>
      <c r="M577" s="357"/>
      <c r="N577" s="357"/>
      <c r="O577" s="357"/>
      <c r="P577" s="357"/>
      <c r="Q577" s="357"/>
    </row>
    <row r="578" spans="1:17" s="507" customFormat="1" ht="14" thickBot="1" x14ac:dyDescent="0.2">
      <c r="A578" s="529"/>
      <c r="B578" s="1799"/>
      <c r="C578" s="1731"/>
      <c r="D578" s="1731"/>
      <c r="E578" s="1731"/>
      <c r="F578" s="1731"/>
      <c r="G578" s="1731"/>
      <c r="H578" s="167"/>
      <c r="I578" s="166"/>
      <c r="J578" s="544"/>
      <c r="K578" s="357"/>
      <c r="L578" s="357"/>
      <c r="M578" s="357"/>
      <c r="N578" s="357"/>
      <c r="O578" s="357"/>
      <c r="P578" s="357"/>
      <c r="Q578" s="357"/>
    </row>
    <row r="579" spans="1:17" s="507" customFormat="1" x14ac:dyDescent="0.15">
      <c r="A579" s="529"/>
      <c r="B579" s="1817" t="s">
        <v>668</v>
      </c>
      <c r="C579" s="1731"/>
      <c r="D579" s="1731"/>
      <c r="E579" s="1731"/>
      <c r="F579" s="1731"/>
      <c r="G579" s="1731"/>
      <c r="H579" s="164"/>
      <c r="I579" s="295"/>
      <c r="J579" s="544"/>
      <c r="K579" s="357"/>
      <c r="L579" s="357"/>
      <c r="M579" s="357"/>
      <c r="N579" s="357"/>
      <c r="O579" s="357"/>
      <c r="P579" s="357"/>
      <c r="Q579" s="357"/>
    </row>
    <row r="580" spans="1:17" s="507" customFormat="1" x14ac:dyDescent="0.15">
      <c r="A580" s="529"/>
      <c r="G580" s="526"/>
      <c r="H580" s="526"/>
      <c r="I580" s="526"/>
      <c r="K580" s="357"/>
      <c r="L580" s="357"/>
      <c r="M580" s="357"/>
      <c r="N580" s="357"/>
      <c r="O580" s="357"/>
      <c r="P580" s="357"/>
      <c r="Q580" s="357"/>
    </row>
    <row r="581" spans="1:17" s="507" customFormat="1" ht="14" thickBot="1" x14ac:dyDescent="0.2">
      <c r="A581" s="529" t="s">
        <v>293</v>
      </c>
      <c r="B581" s="1801" t="s">
        <v>410</v>
      </c>
      <c r="C581" s="1801"/>
      <c r="D581" s="1801"/>
      <c r="E581" s="1801"/>
      <c r="F581" s="1801"/>
      <c r="G581" s="1801"/>
      <c r="H581" s="546" t="s">
        <v>281</v>
      </c>
      <c r="I581" s="546" t="s">
        <v>282</v>
      </c>
      <c r="K581" s="357"/>
      <c r="L581" s="357"/>
      <c r="M581" s="357"/>
      <c r="N581" s="357"/>
      <c r="O581" s="357"/>
      <c r="P581" s="357"/>
      <c r="Q581" s="357"/>
    </row>
    <row r="582" spans="1:17" s="507" customFormat="1" x14ac:dyDescent="0.15">
      <c r="A582" s="529"/>
      <c r="C582" s="1799"/>
      <c r="D582" s="1731"/>
      <c r="E582" s="1731"/>
      <c r="F582" s="1731"/>
      <c r="G582" s="1731"/>
      <c r="H582" s="165"/>
      <c r="I582" s="165"/>
      <c r="K582" s="357"/>
      <c r="L582" s="357"/>
      <c r="M582" s="357"/>
      <c r="N582" s="357"/>
      <c r="O582" s="357"/>
      <c r="P582" s="357"/>
      <c r="Q582" s="357"/>
    </row>
    <row r="583" spans="1:17" s="507" customFormat="1" x14ac:dyDescent="0.15">
      <c r="A583" s="529"/>
      <c r="C583" s="1799"/>
      <c r="D583" s="1731"/>
      <c r="E583" s="1731"/>
      <c r="F583" s="1731"/>
      <c r="G583" s="1731"/>
      <c r="H583" s="165"/>
      <c r="I583" s="165"/>
      <c r="K583" s="357"/>
      <c r="L583" s="357"/>
      <c r="M583" s="357"/>
      <c r="N583" s="357"/>
      <c r="O583" s="357"/>
      <c r="P583" s="357"/>
      <c r="Q583" s="357"/>
    </row>
    <row r="584" spans="1:17" s="507" customFormat="1" x14ac:dyDescent="0.15">
      <c r="A584" s="529"/>
      <c r="G584" s="526"/>
      <c r="H584" s="526"/>
      <c r="I584" s="526"/>
      <c r="K584" s="357"/>
      <c r="L584" s="357"/>
      <c r="M584" s="357"/>
      <c r="N584" s="357"/>
      <c r="O584" s="357"/>
      <c r="P584" s="357"/>
      <c r="Q584" s="357"/>
    </row>
    <row r="585" spans="1:17" s="507" customFormat="1" ht="14" thickBot="1" x14ac:dyDescent="0.2">
      <c r="A585" s="529"/>
      <c r="B585" s="1801" t="s">
        <v>411</v>
      </c>
      <c r="C585" s="1801"/>
      <c r="D585" s="1801"/>
      <c r="E585" s="1801"/>
      <c r="F585" s="1801"/>
      <c r="G585" s="1801"/>
      <c r="H585" s="546" t="s">
        <v>281</v>
      </c>
      <c r="I585" s="546" t="s">
        <v>282</v>
      </c>
      <c r="K585" s="357"/>
      <c r="L585" s="357"/>
      <c r="M585" s="357"/>
      <c r="N585" s="357"/>
      <c r="O585" s="357"/>
      <c r="P585" s="357"/>
      <c r="Q585" s="357"/>
    </row>
    <row r="586" spans="1:17" s="507" customFormat="1" x14ac:dyDescent="0.15">
      <c r="A586" s="357"/>
      <c r="C586" s="1799"/>
      <c r="D586" s="1731"/>
      <c r="E586" s="1731"/>
      <c r="F586" s="1731"/>
      <c r="G586" s="1731"/>
      <c r="H586" s="164"/>
      <c r="I586" s="164"/>
    </row>
    <row r="587" spans="1:17" s="507" customFormat="1" x14ac:dyDescent="0.15">
      <c r="A587" s="357"/>
      <c r="C587" s="1799"/>
      <c r="D587" s="1731"/>
      <c r="E587" s="1731"/>
      <c r="F587" s="1731"/>
      <c r="G587" s="1731"/>
      <c r="H587" s="164"/>
      <c r="I587" s="164"/>
    </row>
    <row r="588" spans="1:17" s="507" customFormat="1" x14ac:dyDescent="0.15">
      <c r="A588" s="357"/>
      <c r="C588" s="1799"/>
      <c r="D588" s="1731"/>
      <c r="E588" s="1731"/>
      <c r="F588" s="1731"/>
      <c r="G588" s="1731"/>
      <c r="H588" s="165"/>
      <c r="I588" s="165"/>
    </row>
    <row r="589" spans="1:17" s="507" customFormat="1" x14ac:dyDescent="0.15">
      <c r="A589" s="357"/>
      <c r="C589" s="1799"/>
      <c r="D589" s="1731"/>
      <c r="E589" s="1731"/>
      <c r="F589" s="1731"/>
      <c r="G589" s="1731"/>
      <c r="H589" s="165"/>
      <c r="I589" s="165"/>
    </row>
    <row r="590" spans="1:17" s="507" customFormat="1" x14ac:dyDescent="0.15">
      <c r="A590" s="357"/>
      <c r="C590" s="1799"/>
      <c r="D590" s="1731"/>
      <c r="E590" s="1731"/>
      <c r="F590" s="1731"/>
      <c r="G590" s="1731"/>
      <c r="H590" s="165"/>
      <c r="I590" s="165"/>
    </row>
    <row r="591" spans="1:17" s="507" customFormat="1" x14ac:dyDescent="0.15">
      <c r="A591" s="357"/>
      <c r="G591" s="526"/>
      <c r="H591" s="526"/>
      <c r="I591" s="526"/>
    </row>
    <row r="592" spans="1:17" s="507" customFormat="1" ht="14" thickBot="1" x14ac:dyDescent="0.2">
      <c r="A592" s="357"/>
      <c r="B592" s="1801" t="s">
        <v>412</v>
      </c>
      <c r="C592" s="1801"/>
      <c r="D592" s="1801"/>
      <c r="E592" s="1801"/>
      <c r="F592" s="1801"/>
      <c r="G592" s="1801"/>
      <c r="H592" s="546" t="s">
        <v>281</v>
      </c>
      <c r="I592" s="546" t="s">
        <v>282</v>
      </c>
    </row>
    <row r="593" spans="1:17" s="507" customFormat="1" x14ac:dyDescent="0.15">
      <c r="A593" s="357"/>
      <c r="C593" s="1799"/>
      <c r="D593" s="1731"/>
      <c r="E593" s="1731"/>
      <c r="F593" s="1731"/>
      <c r="G593" s="1731"/>
      <c r="H593" s="165"/>
      <c r="I593" s="165"/>
    </row>
    <row r="594" spans="1:17" s="507" customFormat="1" x14ac:dyDescent="0.15">
      <c r="A594" s="357"/>
      <c r="C594" s="1799"/>
      <c r="D594" s="1731"/>
      <c r="E594" s="1731"/>
      <c r="F594" s="1731"/>
      <c r="G594" s="1731"/>
      <c r="H594" s="165"/>
      <c r="I594" s="165"/>
    </row>
    <row r="595" spans="1:17" s="507" customFormat="1" x14ac:dyDescent="0.15">
      <c r="A595" s="357"/>
      <c r="H595" s="526"/>
      <c r="I595" s="526"/>
    </row>
    <row r="596" spans="1:17" s="507" customFormat="1" x14ac:dyDescent="0.15">
      <c r="A596" s="357"/>
      <c r="B596" s="1738"/>
      <c r="C596" s="1731"/>
      <c r="D596" s="1731"/>
      <c r="E596" s="1731"/>
      <c r="F596" s="1731"/>
      <c r="G596" s="1731"/>
      <c r="H596" s="1731"/>
      <c r="I596" s="1731"/>
      <c r="J596" s="1731"/>
      <c r="K596" s="1731"/>
      <c r="L596" s="1731"/>
      <c r="M596" s="1731"/>
      <c r="N596" s="1731"/>
      <c r="O596" s="1731"/>
      <c r="P596" s="1731"/>
      <c r="Q596" s="1731"/>
    </row>
    <row r="597" spans="1:17" s="507" customFormat="1" x14ac:dyDescent="0.15">
      <c r="A597" s="357"/>
      <c r="B597" s="1738"/>
      <c r="C597" s="1731"/>
      <c r="D597" s="1731"/>
      <c r="E597" s="1731"/>
      <c r="F597" s="1731"/>
      <c r="G597" s="1731"/>
      <c r="H597" s="1731"/>
      <c r="I597" s="1731"/>
      <c r="J597" s="1731"/>
      <c r="K597" s="1731"/>
      <c r="L597" s="1731"/>
      <c r="M597" s="1731"/>
      <c r="N597" s="1731"/>
      <c r="O597" s="1731"/>
      <c r="P597" s="1731"/>
      <c r="Q597" s="1731"/>
    </row>
    <row r="598" spans="1:17" s="507" customFormat="1" x14ac:dyDescent="0.15">
      <c r="A598" s="357"/>
      <c r="B598" s="1738"/>
      <c r="C598" s="1731"/>
      <c r="D598" s="1731"/>
      <c r="E598" s="1731"/>
      <c r="F598" s="1731"/>
      <c r="G598" s="1731"/>
      <c r="H598" s="1731"/>
      <c r="I598" s="1731"/>
      <c r="J598" s="1731"/>
      <c r="K598" s="1731"/>
      <c r="L598" s="1731"/>
      <c r="M598" s="1731"/>
      <c r="N598" s="1731"/>
      <c r="O598" s="1731"/>
      <c r="P598" s="1731"/>
      <c r="Q598" s="1731"/>
    </row>
    <row r="599" spans="1:17" s="507" customFormat="1" x14ac:dyDescent="0.15">
      <c r="A599" s="357"/>
      <c r="B599" s="1738"/>
      <c r="C599" s="1731"/>
      <c r="D599" s="1731"/>
      <c r="E599" s="1731"/>
      <c r="F599" s="1731"/>
      <c r="G599" s="1731"/>
      <c r="H599" s="1731"/>
      <c r="I599" s="1731"/>
      <c r="J599" s="1731"/>
      <c r="K599" s="1731"/>
      <c r="L599" s="1731"/>
      <c r="M599" s="1731"/>
      <c r="N599" s="1731"/>
      <c r="O599" s="1731"/>
      <c r="P599" s="1731"/>
      <c r="Q599" s="1731"/>
    </row>
    <row r="600" spans="1:17" s="507" customFormat="1" x14ac:dyDescent="0.15">
      <c r="A600" s="357"/>
      <c r="B600" s="1738"/>
      <c r="C600" s="1731"/>
      <c r="D600" s="1731"/>
      <c r="E600" s="1731"/>
      <c r="F600" s="1731"/>
      <c r="G600" s="1731"/>
      <c r="H600" s="1731"/>
      <c r="I600" s="1731"/>
      <c r="J600" s="1731"/>
      <c r="K600" s="1731"/>
      <c r="L600" s="1731"/>
      <c r="M600" s="1731"/>
      <c r="N600" s="1731"/>
      <c r="O600" s="1731"/>
      <c r="P600" s="1731"/>
      <c r="Q600" s="1731"/>
    </row>
    <row r="601" spans="1:17" s="507" customFormat="1" x14ac:dyDescent="0.15">
      <c r="A601" s="357"/>
      <c r="B601" s="357"/>
      <c r="C601" s="357"/>
      <c r="D601" s="357"/>
      <c r="E601" s="357"/>
      <c r="F601" s="357"/>
      <c r="G601" s="357"/>
      <c r="H601" s="357"/>
      <c r="I601" s="357"/>
      <c r="J601" s="357"/>
      <c r="K601" s="357"/>
      <c r="L601" s="357"/>
      <c r="M601" s="357"/>
      <c r="N601" s="357"/>
      <c r="O601" s="357"/>
      <c r="P601" s="357"/>
      <c r="Q601" s="357"/>
    </row>
    <row r="602" spans="1:17" s="507" customFormat="1" ht="14" thickBot="1" x14ac:dyDescent="0.2">
      <c r="A602" s="529"/>
      <c r="B602" s="1801"/>
      <c r="C602" s="1801"/>
      <c r="D602" s="1801"/>
      <c r="E602" s="1801"/>
      <c r="F602" s="1801"/>
      <c r="G602" s="1801"/>
      <c r="H602" s="545" t="s">
        <v>281</v>
      </c>
      <c r="I602" s="545" t="s">
        <v>282</v>
      </c>
      <c r="O602" s="357"/>
      <c r="P602" s="357"/>
      <c r="Q602" s="357"/>
    </row>
    <row r="603" spans="1:17" s="507" customFormat="1" x14ac:dyDescent="0.15">
      <c r="A603" s="529"/>
      <c r="C603" s="1799"/>
      <c r="D603" s="1731"/>
      <c r="E603" s="1731"/>
      <c r="F603" s="1731"/>
      <c r="G603" s="1731"/>
      <c r="H603" s="171"/>
      <c r="I603" s="543"/>
      <c r="O603" s="357"/>
      <c r="P603" s="357"/>
      <c r="Q603" s="357"/>
    </row>
    <row r="604" spans="1:17" s="507" customFormat="1" x14ac:dyDescent="0.15">
      <c r="A604" s="529"/>
      <c r="C604" s="1799"/>
      <c r="D604" s="1731"/>
      <c r="E604" s="1731"/>
      <c r="F604" s="1731"/>
      <c r="G604" s="1731"/>
      <c r="H604" s="543"/>
      <c r="I604" s="171"/>
      <c r="O604" s="357"/>
      <c r="P604" s="357"/>
      <c r="Q604" s="357"/>
    </row>
    <row r="605" spans="1:17" s="507" customFormat="1" x14ac:dyDescent="0.15">
      <c r="A605" s="952"/>
      <c r="B605" s="357"/>
      <c r="C605" s="357"/>
      <c r="D605" s="357"/>
      <c r="E605" s="357"/>
      <c r="F605" s="357"/>
      <c r="G605" s="357"/>
      <c r="H605" s="357"/>
      <c r="I605" s="357"/>
      <c r="J605" s="357"/>
      <c r="K605" s="357"/>
      <c r="L605" s="357"/>
      <c r="M605" s="357"/>
      <c r="N605" s="357"/>
      <c r="O605" s="357"/>
      <c r="P605" s="357"/>
      <c r="Q605" s="357"/>
    </row>
    <row r="606" spans="1:17" s="507" customFormat="1" x14ac:dyDescent="0.15">
      <c r="A606" s="296"/>
      <c r="B606" s="297"/>
      <c r="C606" s="297"/>
      <c r="D606" s="297"/>
      <c r="E606" s="297"/>
      <c r="F606" s="1820" t="s">
        <v>332</v>
      </c>
      <c r="G606" s="1820"/>
      <c r="H606" s="1820" t="s">
        <v>413</v>
      </c>
      <c r="I606" s="1820"/>
      <c r="J606" s="1820" t="s">
        <v>414</v>
      </c>
      <c r="K606" s="1820"/>
      <c r="L606" s="1820" t="s">
        <v>235</v>
      </c>
      <c r="M606" s="1820"/>
      <c r="N606" s="357"/>
      <c r="O606" s="357"/>
      <c r="P606" s="357"/>
      <c r="Q606" s="357"/>
    </row>
    <row r="607" spans="1:17" s="507" customFormat="1" ht="14" thickBot="1" x14ac:dyDescent="0.2">
      <c r="A607" s="545" t="s">
        <v>337</v>
      </c>
      <c r="B607" s="545" t="s">
        <v>338</v>
      </c>
      <c r="C607" s="545"/>
      <c r="D607" s="545"/>
      <c r="E607" s="545"/>
      <c r="F607" s="546" t="s">
        <v>281</v>
      </c>
      <c r="G607" s="546" t="s">
        <v>282</v>
      </c>
      <c r="H607" s="546" t="s">
        <v>281</v>
      </c>
      <c r="I607" s="546" t="s">
        <v>282</v>
      </c>
      <c r="J607" s="546" t="s">
        <v>281</v>
      </c>
      <c r="K607" s="546" t="s">
        <v>282</v>
      </c>
      <c r="L607" s="546" t="s">
        <v>281</v>
      </c>
      <c r="M607" s="546" t="s">
        <v>282</v>
      </c>
      <c r="N607" s="357"/>
      <c r="O607" s="357"/>
      <c r="P607" s="357"/>
      <c r="Q607" s="357"/>
    </row>
    <row r="608" spans="1:17" s="507" customFormat="1" ht="16" x14ac:dyDescent="0.3">
      <c r="A608" s="172" t="s">
        <v>339</v>
      </c>
      <c r="B608" s="1729" t="s">
        <v>340</v>
      </c>
      <c r="C608" s="1730"/>
      <c r="D608" s="1730"/>
      <c r="E608" s="1730"/>
      <c r="F608" s="539"/>
      <c r="G608" s="298">
        <f>F652</f>
        <v>330000</v>
      </c>
      <c r="H608" s="135"/>
      <c r="I608" s="135"/>
      <c r="J608" s="135"/>
      <c r="K608" s="135"/>
      <c r="L608" s="135"/>
      <c r="M608" s="135"/>
      <c r="N608" s="357"/>
      <c r="O608" s="357"/>
      <c r="P608" s="357"/>
      <c r="Q608" s="357"/>
    </row>
    <row r="609" spans="1:17" s="507" customFormat="1" x14ac:dyDescent="0.15">
      <c r="A609" s="525"/>
      <c r="B609" s="521"/>
      <c r="C609" s="521"/>
      <c r="D609" s="521"/>
      <c r="E609" s="521"/>
      <c r="F609" s="540"/>
      <c r="G609" s="540"/>
      <c r="H609" s="137"/>
      <c r="I609" s="137"/>
      <c r="J609" s="137"/>
      <c r="K609" s="137"/>
      <c r="L609" s="137"/>
      <c r="M609" s="137"/>
      <c r="N609" s="357"/>
      <c r="O609" s="357"/>
      <c r="P609" s="357"/>
      <c r="Q609" s="357"/>
    </row>
    <row r="610" spans="1:17" s="507" customFormat="1" x14ac:dyDescent="0.15">
      <c r="A610" s="538" t="s">
        <v>669</v>
      </c>
      <c r="B610" s="1778" t="s">
        <v>670</v>
      </c>
      <c r="C610" s="1762"/>
      <c r="D610" s="1762"/>
      <c r="E610" s="1762"/>
      <c r="F610" s="137">
        <f>G611</f>
        <v>1825000</v>
      </c>
      <c r="G610" s="137"/>
      <c r="H610" s="137"/>
      <c r="I610" s="137"/>
      <c r="J610" s="137"/>
      <c r="K610" s="137"/>
      <c r="L610" s="137"/>
      <c r="M610" s="137"/>
      <c r="N610" s="357"/>
      <c r="O610" s="357"/>
      <c r="P610" s="357"/>
      <c r="Q610" s="357"/>
    </row>
    <row r="611" spans="1:17" s="507" customFormat="1" x14ac:dyDescent="0.15">
      <c r="A611" s="521">
        <v>499</v>
      </c>
      <c r="B611" s="1762" t="s">
        <v>352</v>
      </c>
      <c r="C611" s="1762"/>
      <c r="D611" s="1762"/>
      <c r="E611" s="1762"/>
      <c r="F611" s="120"/>
      <c r="G611" s="127">
        <f>SUM(F614:F618)</f>
        <v>1825000</v>
      </c>
      <c r="H611" s="137"/>
      <c r="I611" s="137"/>
      <c r="J611" s="120"/>
      <c r="K611" s="127"/>
      <c r="L611" s="137"/>
      <c r="M611" s="137"/>
      <c r="N611" s="357"/>
      <c r="O611" s="357"/>
      <c r="P611" s="357"/>
      <c r="Q611" s="357"/>
    </row>
    <row r="612" spans="1:17" s="507" customFormat="1" ht="14" thickBot="1" x14ac:dyDescent="0.2">
      <c r="A612" s="1787" t="s">
        <v>353</v>
      </c>
      <c r="B612" s="1762"/>
      <c r="C612" s="1762"/>
      <c r="D612" s="1762"/>
      <c r="E612" s="1762"/>
      <c r="F612" s="142">
        <f>SUM(F610:F610)</f>
        <v>1825000</v>
      </c>
      <c r="G612" s="142">
        <f>SUM(G611)</f>
        <v>1825000</v>
      </c>
      <c r="H612" s="137"/>
      <c r="I612" s="137"/>
      <c r="J612" s="142"/>
      <c r="K612" s="142"/>
      <c r="L612" s="137"/>
      <c r="M612" s="137"/>
      <c r="N612" s="357"/>
      <c r="O612" s="357"/>
      <c r="P612" s="357"/>
      <c r="Q612" s="357"/>
    </row>
    <row r="613" spans="1:17" s="507" customFormat="1" ht="14" thickTop="1" x14ac:dyDescent="0.15">
      <c r="A613" s="531"/>
      <c r="B613" s="538"/>
      <c r="C613" s="521"/>
      <c r="D613" s="521"/>
      <c r="E613" s="521"/>
      <c r="F613" s="137"/>
      <c r="G613" s="137"/>
      <c r="H613" s="137"/>
      <c r="I613" s="137"/>
      <c r="J613" s="137"/>
      <c r="K613" s="137"/>
      <c r="L613" s="137"/>
      <c r="M613" s="137"/>
      <c r="N613" s="357"/>
      <c r="O613" s="357"/>
      <c r="P613" s="357"/>
      <c r="Q613" s="357"/>
    </row>
    <row r="614" spans="1:17" s="507" customFormat="1" x14ac:dyDescent="0.15">
      <c r="A614" s="531">
        <v>500</v>
      </c>
      <c r="B614" s="1778" t="s">
        <v>671</v>
      </c>
      <c r="C614" s="1762"/>
      <c r="D614" s="1762"/>
      <c r="E614" s="1762"/>
      <c r="F614" s="137">
        <v>380000</v>
      </c>
      <c r="G614" s="137"/>
      <c r="H614" s="137"/>
      <c r="I614" s="137"/>
      <c r="J614" s="137"/>
      <c r="K614" s="137"/>
      <c r="L614" s="137"/>
      <c r="M614" s="137"/>
      <c r="N614" s="357"/>
      <c r="O614" s="357"/>
      <c r="P614" s="357"/>
      <c r="Q614" s="357"/>
    </row>
    <row r="615" spans="1:17" s="507" customFormat="1" x14ac:dyDescent="0.15">
      <c r="A615" s="531">
        <v>501</v>
      </c>
      <c r="B615" s="531" t="s">
        <v>672</v>
      </c>
      <c r="C615" s="521"/>
      <c r="D615" s="521"/>
      <c r="E615" s="521"/>
      <c r="F615" s="137">
        <v>140000</v>
      </c>
      <c r="G615" s="137"/>
      <c r="H615" s="137"/>
      <c r="I615" s="137"/>
      <c r="J615" s="137"/>
      <c r="K615" s="137"/>
      <c r="L615" s="137"/>
      <c r="M615" s="137"/>
      <c r="N615" s="357"/>
      <c r="O615" s="357"/>
      <c r="P615" s="357"/>
      <c r="Q615" s="357"/>
    </row>
    <row r="616" spans="1:17" s="507" customFormat="1" x14ac:dyDescent="0.15">
      <c r="A616" s="531">
        <v>502</v>
      </c>
      <c r="B616" s="531" t="s">
        <v>673</v>
      </c>
      <c r="C616" s="521"/>
      <c r="D616" s="521"/>
      <c r="E616" s="521"/>
      <c r="F616" s="137">
        <v>185000</v>
      </c>
      <c r="G616" s="137"/>
      <c r="H616" s="137"/>
      <c r="I616" s="137"/>
      <c r="J616" s="137"/>
      <c r="K616" s="137"/>
      <c r="L616" s="137"/>
      <c r="M616" s="137"/>
      <c r="N616" s="357"/>
      <c r="O616" s="357"/>
      <c r="P616" s="357"/>
      <c r="Q616" s="357"/>
    </row>
    <row r="617" spans="1:17" s="507" customFormat="1" x14ac:dyDescent="0.15">
      <c r="A617" s="531">
        <v>505</v>
      </c>
      <c r="B617" s="531" t="s">
        <v>674</v>
      </c>
      <c r="C617" s="521"/>
      <c r="D617" s="521"/>
      <c r="E617" s="521"/>
      <c r="F617" s="137">
        <v>800000</v>
      </c>
      <c r="G617" s="137"/>
      <c r="H617" s="137"/>
      <c r="I617" s="137"/>
      <c r="J617" s="137"/>
      <c r="K617" s="137"/>
      <c r="L617" s="137"/>
      <c r="M617" s="137"/>
      <c r="N617" s="357"/>
      <c r="O617" s="357"/>
      <c r="P617" s="357"/>
      <c r="Q617" s="357"/>
    </row>
    <row r="618" spans="1:17" s="507" customFormat="1" x14ac:dyDescent="0.15">
      <c r="A618" s="531">
        <v>506</v>
      </c>
      <c r="B618" s="531" t="s">
        <v>675</v>
      </c>
      <c r="C618" s="521"/>
      <c r="D618" s="521"/>
      <c r="E618" s="521"/>
      <c r="F618" s="137">
        <v>320000</v>
      </c>
      <c r="G618" s="137"/>
      <c r="H618" s="137"/>
      <c r="I618" s="137"/>
      <c r="J618" s="137"/>
      <c r="K618" s="137"/>
      <c r="L618" s="137"/>
      <c r="M618" s="137"/>
      <c r="N618" s="357"/>
      <c r="O618" s="357"/>
      <c r="P618" s="357"/>
      <c r="Q618" s="357"/>
    </row>
    <row r="619" spans="1:17" s="507" customFormat="1" x14ac:dyDescent="0.15">
      <c r="A619" s="531">
        <v>510</v>
      </c>
      <c r="B619" s="1778" t="s">
        <v>676</v>
      </c>
      <c r="C619" s="1762"/>
      <c r="D619" s="1762"/>
      <c r="E619" s="1762"/>
      <c r="F619" s="137"/>
      <c r="G619" s="137">
        <v>370000</v>
      </c>
      <c r="H619" s="137"/>
      <c r="I619" s="137"/>
      <c r="J619" s="137"/>
      <c r="K619" s="137"/>
      <c r="L619" s="137"/>
      <c r="M619" s="137"/>
      <c r="N619" s="357"/>
      <c r="O619" s="357"/>
      <c r="P619" s="357"/>
      <c r="Q619" s="357"/>
    </row>
    <row r="620" spans="1:17" s="507" customFormat="1" x14ac:dyDescent="0.15">
      <c r="A620" s="531">
        <v>511</v>
      </c>
      <c r="B620" s="531" t="s">
        <v>677</v>
      </c>
      <c r="C620" s="521"/>
      <c r="D620" s="521"/>
      <c r="E620" s="521"/>
      <c r="F620" s="137"/>
      <c r="G620" s="137">
        <v>145000</v>
      </c>
      <c r="H620" s="137"/>
      <c r="I620" s="137"/>
      <c r="J620" s="137"/>
      <c r="K620" s="137"/>
      <c r="L620" s="137"/>
      <c r="M620" s="137"/>
      <c r="N620" s="357"/>
      <c r="O620" s="357"/>
      <c r="P620" s="357"/>
      <c r="Q620" s="357"/>
    </row>
    <row r="621" spans="1:17" s="507" customFormat="1" x14ac:dyDescent="0.15">
      <c r="A621" s="531">
        <v>512</v>
      </c>
      <c r="B621" s="531" t="s">
        <v>678</v>
      </c>
      <c r="C621" s="521"/>
      <c r="D621" s="521"/>
      <c r="E621" s="521"/>
      <c r="F621" s="137"/>
      <c r="G621" s="137">
        <v>182000</v>
      </c>
      <c r="H621" s="137"/>
      <c r="I621" s="137"/>
      <c r="J621" s="137"/>
      <c r="K621" s="137"/>
      <c r="L621" s="137"/>
      <c r="M621" s="137"/>
      <c r="N621" s="357"/>
      <c r="O621" s="357"/>
      <c r="P621" s="357"/>
      <c r="Q621" s="357"/>
    </row>
    <row r="622" spans="1:17" s="507" customFormat="1" x14ac:dyDescent="0.15">
      <c r="A622" s="531">
        <v>515</v>
      </c>
      <c r="B622" s="531" t="s">
        <v>679</v>
      </c>
      <c r="C622" s="521"/>
      <c r="D622" s="521"/>
      <c r="E622" s="521"/>
      <c r="F622" s="137"/>
      <c r="G622" s="137">
        <v>795000</v>
      </c>
      <c r="H622" s="137"/>
      <c r="I622" s="137"/>
      <c r="J622" s="137"/>
      <c r="K622" s="137"/>
      <c r="L622" s="137"/>
      <c r="M622" s="137"/>
      <c r="N622" s="357"/>
      <c r="O622" s="357"/>
      <c r="P622" s="357"/>
      <c r="Q622" s="357"/>
    </row>
    <row r="623" spans="1:17" s="507" customFormat="1" x14ac:dyDescent="0.15">
      <c r="A623" s="531">
        <v>516</v>
      </c>
      <c r="B623" s="531" t="s">
        <v>680</v>
      </c>
      <c r="C623" s="521"/>
      <c r="D623" s="521"/>
      <c r="E623" s="521"/>
      <c r="F623" s="137"/>
      <c r="G623" s="137">
        <v>318000</v>
      </c>
      <c r="H623" s="137"/>
      <c r="I623" s="137"/>
      <c r="J623" s="137"/>
      <c r="K623" s="137"/>
      <c r="L623" s="137"/>
      <c r="M623" s="137"/>
      <c r="N623" s="357"/>
      <c r="O623" s="357"/>
      <c r="P623" s="357"/>
      <c r="Q623" s="357"/>
    </row>
    <row r="624" spans="1:17" s="507" customFormat="1" x14ac:dyDescent="0.15">
      <c r="A624" s="521">
        <v>599</v>
      </c>
      <c r="B624" s="1762" t="s">
        <v>352</v>
      </c>
      <c r="C624" s="1762"/>
      <c r="D624" s="1762"/>
      <c r="E624" s="1762"/>
      <c r="F624" s="127"/>
      <c r="G624" s="127">
        <v>18000</v>
      </c>
      <c r="H624" s="127"/>
      <c r="I624" s="127"/>
      <c r="J624" s="137"/>
      <c r="K624" s="137"/>
      <c r="L624" s="137"/>
      <c r="M624" s="137"/>
      <c r="N624" s="357"/>
      <c r="O624" s="357"/>
      <c r="P624" s="357"/>
      <c r="Q624" s="357"/>
    </row>
    <row r="625" spans="1:17" s="507" customFormat="1" ht="14" thickBot="1" x14ac:dyDescent="0.2">
      <c r="A625" s="1787" t="s">
        <v>426</v>
      </c>
      <c r="B625" s="1762"/>
      <c r="C625" s="1762"/>
      <c r="D625" s="1762"/>
      <c r="E625" s="1762"/>
      <c r="F625" s="142">
        <f>SUM(F614:F624)</f>
        <v>1825000</v>
      </c>
      <c r="G625" s="142">
        <f>SUM(G614:G624)</f>
        <v>1828000</v>
      </c>
      <c r="H625" s="173"/>
      <c r="I625" s="137"/>
      <c r="J625" s="142"/>
      <c r="K625" s="142"/>
      <c r="L625" s="137"/>
      <c r="M625" s="137"/>
      <c r="N625" s="357"/>
      <c r="O625" s="357"/>
      <c r="P625" s="357"/>
      <c r="Q625" s="357"/>
    </row>
    <row r="626" spans="1:17" s="507" customFormat="1" ht="14" thickTop="1" x14ac:dyDescent="0.15">
      <c r="A626" s="531"/>
      <c r="B626" s="538"/>
      <c r="C626" s="521"/>
      <c r="D626" s="521"/>
      <c r="E626" s="521"/>
      <c r="F626" s="137"/>
      <c r="G626" s="137"/>
      <c r="H626" s="137"/>
      <c r="I626" s="137"/>
      <c r="J626" s="137"/>
      <c r="K626" s="137"/>
      <c r="L626" s="137"/>
      <c r="M626" s="137"/>
      <c r="N626" s="357"/>
      <c r="O626" s="357"/>
      <c r="P626" s="357"/>
      <c r="Q626" s="357"/>
    </row>
    <row r="627" spans="1:17" s="507" customFormat="1" x14ac:dyDescent="0.15">
      <c r="A627" s="531">
        <v>600</v>
      </c>
      <c r="B627" s="1788" t="s">
        <v>427</v>
      </c>
      <c r="C627" s="1762"/>
      <c r="D627" s="1762"/>
      <c r="E627" s="1762"/>
      <c r="F627" s="137">
        <v>650000</v>
      </c>
      <c r="G627" s="137"/>
      <c r="H627" s="137"/>
      <c r="I627" s="137"/>
      <c r="J627" s="137"/>
      <c r="K627" s="137"/>
      <c r="L627" s="137"/>
      <c r="M627" s="137"/>
      <c r="N627" s="357"/>
      <c r="O627" s="357"/>
      <c r="P627" s="357"/>
      <c r="Q627" s="357"/>
    </row>
    <row r="628" spans="1:17" s="507" customFormat="1" x14ac:dyDescent="0.15">
      <c r="A628" s="531">
        <v>601</v>
      </c>
      <c r="B628" s="1788" t="s">
        <v>416</v>
      </c>
      <c r="C628" s="1762"/>
      <c r="D628" s="1762"/>
      <c r="E628" s="1762"/>
      <c r="F628" s="137">
        <v>940000</v>
      </c>
      <c r="G628" s="137"/>
      <c r="H628" s="137"/>
      <c r="I628" s="137"/>
      <c r="J628" s="137"/>
      <c r="K628" s="137"/>
      <c r="L628" s="137"/>
      <c r="M628" s="137"/>
      <c r="N628" s="357"/>
      <c r="O628" s="357"/>
      <c r="P628" s="357"/>
      <c r="Q628" s="357"/>
    </row>
    <row r="629" spans="1:17" s="507" customFormat="1" x14ac:dyDescent="0.15">
      <c r="A629" s="531">
        <v>602</v>
      </c>
      <c r="B629" s="1788" t="s">
        <v>428</v>
      </c>
      <c r="C629" s="1762"/>
      <c r="D629" s="1762"/>
      <c r="E629" s="1762"/>
      <c r="F629" s="137">
        <f>G622</f>
        <v>795000</v>
      </c>
      <c r="G629" s="137"/>
      <c r="H629" s="137"/>
      <c r="I629" s="137"/>
      <c r="J629" s="137"/>
      <c r="K629" s="137"/>
      <c r="L629" s="137"/>
      <c r="M629" s="137"/>
      <c r="N629" s="357"/>
      <c r="O629" s="357"/>
      <c r="P629" s="357"/>
      <c r="Q629" s="357"/>
    </row>
    <row r="630" spans="1:17" s="507" customFormat="1" x14ac:dyDescent="0.15">
      <c r="A630" s="531">
        <v>610</v>
      </c>
      <c r="B630" s="1788" t="s">
        <v>487</v>
      </c>
      <c r="C630" s="1762"/>
      <c r="D630" s="1762"/>
      <c r="E630" s="1762"/>
      <c r="F630" s="137"/>
      <c r="G630" s="137">
        <v>648000</v>
      </c>
      <c r="H630" s="137"/>
      <c r="I630" s="137"/>
      <c r="J630" s="137"/>
      <c r="K630" s="137"/>
      <c r="L630" s="137"/>
      <c r="M630" s="137"/>
      <c r="N630" s="357"/>
      <c r="O630" s="357"/>
      <c r="P630" s="357"/>
      <c r="Q630" s="357"/>
    </row>
    <row r="631" spans="1:17" s="507" customFormat="1" x14ac:dyDescent="0.15">
      <c r="A631" s="531">
        <v>611</v>
      </c>
      <c r="B631" s="1788" t="s">
        <v>488</v>
      </c>
      <c r="C631" s="1762"/>
      <c r="D631" s="1762"/>
      <c r="E631" s="1762"/>
      <c r="F631" s="137"/>
      <c r="G631" s="137">
        <v>943000</v>
      </c>
      <c r="H631" s="137"/>
      <c r="I631" s="137"/>
      <c r="J631" s="137"/>
      <c r="K631" s="137"/>
      <c r="L631" s="137"/>
      <c r="M631" s="137"/>
      <c r="N631" s="357"/>
      <c r="O631" s="357"/>
      <c r="P631" s="357"/>
      <c r="Q631" s="357"/>
    </row>
    <row r="632" spans="1:17" s="507" customFormat="1" x14ac:dyDescent="0.15">
      <c r="A632" s="531">
        <v>612</v>
      </c>
      <c r="B632" s="1788" t="s">
        <v>489</v>
      </c>
      <c r="C632" s="1762"/>
      <c r="D632" s="1762"/>
      <c r="E632" s="1762"/>
      <c r="F632" s="137"/>
      <c r="G632" s="137">
        <v>784000</v>
      </c>
      <c r="H632" s="137"/>
      <c r="I632" s="137"/>
      <c r="J632" s="137"/>
      <c r="K632" s="137"/>
      <c r="L632" s="137"/>
      <c r="M632" s="137"/>
      <c r="N632" s="357"/>
      <c r="O632" s="357"/>
      <c r="P632" s="357"/>
      <c r="Q632" s="357"/>
    </row>
    <row r="633" spans="1:17" s="507" customFormat="1" x14ac:dyDescent="0.15">
      <c r="A633" s="531">
        <v>630</v>
      </c>
      <c r="B633" s="1788" t="s">
        <v>432</v>
      </c>
      <c r="C633" s="1762"/>
      <c r="D633" s="1762"/>
      <c r="E633" s="1762"/>
      <c r="F633" s="137">
        <v>939000</v>
      </c>
      <c r="G633" s="137"/>
      <c r="H633" s="137"/>
      <c r="I633" s="137"/>
      <c r="J633" s="137"/>
      <c r="K633" s="137"/>
      <c r="L633" s="137"/>
      <c r="M633" s="137"/>
      <c r="N633" s="357"/>
      <c r="O633" s="357"/>
      <c r="P633" s="357"/>
      <c r="Q633" s="357"/>
    </row>
    <row r="634" spans="1:17" s="507" customFormat="1" x14ac:dyDescent="0.15">
      <c r="A634" s="531">
        <v>631</v>
      </c>
      <c r="B634" s="1788" t="s">
        <v>433</v>
      </c>
      <c r="C634" s="1762"/>
      <c r="D634" s="1762"/>
      <c r="E634" s="1762"/>
      <c r="F634" s="137"/>
      <c r="G634" s="137">
        <f>F628</f>
        <v>940000</v>
      </c>
      <c r="H634" s="137"/>
      <c r="I634" s="137"/>
      <c r="J634" s="137"/>
      <c r="K634" s="137"/>
      <c r="L634" s="137"/>
      <c r="M634" s="137"/>
      <c r="N634" s="357"/>
      <c r="O634" s="357"/>
      <c r="P634" s="357"/>
      <c r="Q634" s="357"/>
    </row>
    <row r="635" spans="1:17" s="507" customFormat="1" x14ac:dyDescent="0.15">
      <c r="A635" s="531">
        <v>699</v>
      </c>
      <c r="B635" s="1788" t="s">
        <v>352</v>
      </c>
      <c r="C635" s="1762"/>
      <c r="D635" s="1762"/>
      <c r="E635" s="1762"/>
      <c r="F635" s="137"/>
      <c r="G635" s="137">
        <f>F645+F647+F648-G646</f>
        <v>10200</v>
      </c>
      <c r="H635" s="127"/>
      <c r="I635" s="127"/>
      <c r="J635" s="137"/>
      <c r="K635" s="137"/>
      <c r="L635" s="137"/>
      <c r="M635" s="137"/>
      <c r="N635" s="357"/>
      <c r="O635" s="357"/>
      <c r="P635" s="357"/>
      <c r="Q635" s="357"/>
    </row>
    <row r="636" spans="1:17" s="507" customFormat="1" x14ac:dyDescent="0.15">
      <c r="A636" s="1787" t="s">
        <v>362</v>
      </c>
      <c r="B636" s="1762"/>
      <c r="C636" s="1762"/>
      <c r="D636" s="1762"/>
      <c r="E636" s="1762"/>
      <c r="F636" s="173">
        <f>SUM(F627:F635)</f>
        <v>3324000</v>
      </c>
      <c r="G636" s="173">
        <f>SUM(G627:G635)</f>
        <v>3325200</v>
      </c>
      <c r="H636" s="173"/>
      <c r="I636" s="137"/>
      <c r="J636" s="173"/>
      <c r="K636" s="173"/>
      <c r="L636" s="137"/>
      <c r="M636" s="137"/>
      <c r="N636" s="357"/>
      <c r="O636" s="357"/>
      <c r="P636" s="357"/>
      <c r="Q636" s="357"/>
    </row>
    <row r="637" spans="1:17" s="507" customFormat="1" x14ac:dyDescent="0.15">
      <c r="A637" s="531"/>
      <c r="B637" s="531"/>
      <c r="C637" s="521"/>
      <c r="D637" s="521"/>
      <c r="E637" s="521"/>
      <c r="F637" s="137"/>
      <c r="G637" s="137"/>
      <c r="H637" s="137"/>
      <c r="I637" s="137"/>
      <c r="J637" s="137"/>
      <c r="K637" s="137"/>
      <c r="L637" s="137"/>
      <c r="M637" s="137"/>
      <c r="N637" s="357"/>
      <c r="O637" s="357"/>
      <c r="P637" s="357"/>
      <c r="Q637" s="357"/>
    </row>
    <row r="638" spans="1:17" s="507" customFormat="1" x14ac:dyDescent="0.15">
      <c r="A638" s="531"/>
      <c r="B638" s="531"/>
      <c r="C638" s="521"/>
      <c r="D638" s="521"/>
      <c r="E638" s="521"/>
      <c r="F638" s="137"/>
      <c r="G638" s="137"/>
      <c r="H638" s="137"/>
      <c r="I638" s="137"/>
      <c r="J638" s="137"/>
      <c r="K638" s="137"/>
      <c r="L638" s="137"/>
      <c r="M638" s="137"/>
      <c r="N638" s="357"/>
      <c r="O638" s="357"/>
      <c r="P638" s="357"/>
      <c r="Q638" s="357"/>
    </row>
    <row r="639" spans="1:17" s="507" customFormat="1" x14ac:dyDescent="0.15">
      <c r="A639" s="531">
        <v>800</v>
      </c>
      <c r="B639" s="1778" t="s">
        <v>363</v>
      </c>
      <c r="C639" s="1762"/>
      <c r="D639" s="1762"/>
      <c r="E639" s="1762"/>
      <c r="F639" s="137">
        <v>2200000</v>
      </c>
      <c r="G639" s="137"/>
      <c r="H639" s="137"/>
      <c r="I639" s="137"/>
      <c r="J639" s="137"/>
      <c r="K639" s="137"/>
      <c r="L639" s="137"/>
      <c r="M639" s="137"/>
      <c r="N639" s="357"/>
      <c r="O639" s="357"/>
      <c r="P639" s="357"/>
      <c r="Q639" s="357"/>
    </row>
    <row r="640" spans="1:17" s="507" customFormat="1" x14ac:dyDescent="0.15">
      <c r="A640" s="531">
        <v>820</v>
      </c>
      <c r="B640" s="1778" t="s">
        <v>435</v>
      </c>
      <c r="C640" s="1762"/>
      <c r="D640" s="1762"/>
      <c r="E640" s="1762"/>
      <c r="F640" s="137">
        <f>G623</f>
        <v>318000</v>
      </c>
      <c r="G640" s="137"/>
      <c r="H640" s="137"/>
      <c r="I640" s="137"/>
      <c r="J640" s="137"/>
      <c r="K640" s="137"/>
      <c r="L640" s="137"/>
      <c r="M640" s="137"/>
      <c r="N640" s="357"/>
      <c r="O640" s="357"/>
      <c r="P640" s="357"/>
      <c r="Q640" s="357"/>
    </row>
    <row r="641" spans="1:17" s="507" customFormat="1" x14ac:dyDescent="0.15">
      <c r="A641" s="531">
        <v>840</v>
      </c>
      <c r="B641" s="1778" t="s">
        <v>365</v>
      </c>
      <c r="C641" s="1762"/>
      <c r="D641" s="1762"/>
      <c r="E641" s="1762"/>
      <c r="F641" s="137"/>
      <c r="G641" s="137">
        <v>2945000</v>
      </c>
      <c r="H641" s="137"/>
      <c r="I641" s="137"/>
      <c r="J641" s="137"/>
      <c r="K641" s="137"/>
      <c r="L641" s="137"/>
      <c r="M641" s="137"/>
      <c r="N641" s="357"/>
      <c r="O641" s="357"/>
      <c r="P641" s="357"/>
      <c r="Q641" s="357"/>
    </row>
    <row r="642" spans="1:17" s="507" customFormat="1" x14ac:dyDescent="0.15">
      <c r="A642" s="531">
        <v>899</v>
      </c>
      <c r="B642" s="1778" t="s">
        <v>352</v>
      </c>
      <c r="C642" s="1762"/>
      <c r="D642" s="1762"/>
      <c r="E642" s="1762"/>
      <c r="F642" s="127">
        <v>353000</v>
      </c>
      <c r="G642" s="127"/>
      <c r="H642" s="127"/>
      <c r="I642" s="127"/>
      <c r="J642" s="127"/>
      <c r="K642" s="127"/>
      <c r="L642" s="137"/>
      <c r="M642" s="137"/>
      <c r="N642" s="357"/>
      <c r="O642" s="357"/>
      <c r="P642" s="357"/>
      <c r="Q642" s="357"/>
    </row>
    <row r="643" spans="1:17" s="507" customFormat="1" x14ac:dyDescent="0.15">
      <c r="A643" s="1787" t="s">
        <v>366</v>
      </c>
      <c r="B643" s="1762"/>
      <c r="C643" s="1762"/>
      <c r="D643" s="1762"/>
      <c r="E643" s="1762"/>
      <c r="F643" s="173">
        <f>SUM(F639:F642)</f>
        <v>2871000</v>
      </c>
      <c r="G643" s="173">
        <f>SUM(G641:G641)</f>
        <v>2945000</v>
      </c>
      <c r="H643" s="173"/>
      <c r="I643" s="137"/>
      <c r="J643" s="173"/>
      <c r="K643" s="173"/>
      <c r="L643" s="137"/>
      <c r="M643" s="137"/>
      <c r="N643" s="357"/>
      <c r="O643" s="357"/>
      <c r="P643" s="357"/>
      <c r="Q643" s="357"/>
    </row>
    <row r="644" spans="1:17" s="507" customFormat="1" x14ac:dyDescent="0.15">
      <c r="A644" s="531"/>
      <c r="B644" s="531"/>
      <c r="C644" s="521"/>
      <c r="D644" s="521"/>
      <c r="E644" s="521"/>
      <c r="F644" s="137"/>
      <c r="G644" s="137"/>
      <c r="H644" s="137"/>
      <c r="I644" s="137"/>
      <c r="J644" s="137"/>
      <c r="K644" s="137"/>
      <c r="L644" s="137"/>
      <c r="M644" s="137"/>
      <c r="N644" s="357"/>
      <c r="O644" s="357"/>
      <c r="P644" s="357"/>
      <c r="Q644" s="357"/>
    </row>
    <row r="645" spans="1:17" s="507" customFormat="1" x14ac:dyDescent="0.15">
      <c r="A645" s="521">
        <v>900</v>
      </c>
      <c r="B645" s="1762" t="s">
        <v>367</v>
      </c>
      <c r="C645" s="1762"/>
      <c r="D645" s="1762"/>
      <c r="E645" s="1762"/>
      <c r="F645" s="137">
        <v>1000</v>
      </c>
      <c r="G645" s="120"/>
      <c r="H645" s="137"/>
      <c r="I645" s="137"/>
      <c r="J645" s="137"/>
      <c r="K645" s="137"/>
      <c r="L645" s="137"/>
      <c r="M645" s="137"/>
      <c r="N645" s="357"/>
      <c r="O645" s="357"/>
      <c r="P645" s="357"/>
      <c r="Q645" s="357"/>
    </row>
    <row r="646" spans="1:17" s="507" customFormat="1" x14ac:dyDescent="0.15">
      <c r="A646" s="521">
        <v>905</v>
      </c>
      <c r="B646" s="1762" t="s">
        <v>368</v>
      </c>
      <c r="C646" s="1762"/>
      <c r="D646" s="1762"/>
      <c r="E646" s="1762"/>
      <c r="F646" s="120"/>
      <c r="G646" s="137">
        <v>2800</v>
      </c>
      <c r="H646" s="137"/>
      <c r="I646" s="137"/>
      <c r="J646" s="137"/>
      <c r="K646" s="137"/>
      <c r="L646" s="137"/>
      <c r="M646" s="137"/>
      <c r="N646" s="357"/>
      <c r="O646" s="357"/>
      <c r="P646" s="357"/>
      <c r="Q646" s="357"/>
    </row>
    <row r="647" spans="1:17" s="507" customFormat="1" x14ac:dyDescent="0.15">
      <c r="A647" s="521">
        <v>910</v>
      </c>
      <c r="B647" s="1762" t="s">
        <v>436</v>
      </c>
      <c r="C647" s="1762"/>
      <c r="D647" s="1762"/>
      <c r="E647" s="1762"/>
      <c r="F647" s="137">
        <v>9000</v>
      </c>
      <c r="G647" s="137"/>
      <c r="H647" s="137"/>
      <c r="I647" s="137"/>
      <c r="J647" s="137"/>
      <c r="K647" s="137"/>
      <c r="L647" s="137"/>
      <c r="M647" s="137"/>
      <c r="N647" s="357"/>
      <c r="O647" s="357"/>
      <c r="P647" s="357"/>
      <c r="Q647" s="357"/>
    </row>
    <row r="648" spans="1:17" s="507" customFormat="1" x14ac:dyDescent="0.15">
      <c r="A648" s="521">
        <v>915</v>
      </c>
      <c r="B648" s="1762" t="s">
        <v>369</v>
      </c>
      <c r="C648" s="1762"/>
      <c r="D648" s="1762"/>
      <c r="E648" s="1762"/>
      <c r="F648" s="137">
        <v>3000</v>
      </c>
      <c r="G648" s="137"/>
      <c r="H648" s="137"/>
      <c r="I648" s="137"/>
      <c r="J648" s="137"/>
      <c r="K648" s="137"/>
      <c r="L648" s="137"/>
      <c r="M648" s="137"/>
      <c r="N648" s="357"/>
      <c r="O648" s="357"/>
      <c r="P648" s="357"/>
      <c r="Q648" s="357"/>
    </row>
    <row r="649" spans="1:17" s="507" customFormat="1" x14ac:dyDescent="0.15">
      <c r="A649" s="521">
        <v>930</v>
      </c>
      <c r="B649" s="1762" t="s">
        <v>479</v>
      </c>
      <c r="C649" s="1762"/>
      <c r="D649" s="1762"/>
      <c r="E649" s="1762"/>
      <c r="F649" s="369">
        <f>G624</f>
        <v>18000</v>
      </c>
      <c r="G649" s="137"/>
      <c r="H649" s="137"/>
      <c r="I649" s="137"/>
      <c r="J649" s="137"/>
      <c r="K649" s="137"/>
      <c r="L649" s="137"/>
      <c r="M649" s="137"/>
      <c r="N649" s="357"/>
      <c r="O649" s="357"/>
      <c r="P649" s="357"/>
      <c r="Q649" s="357"/>
    </row>
    <row r="650" spans="1:17" s="507" customFormat="1" x14ac:dyDescent="0.15">
      <c r="A650" s="521">
        <v>940</v>
      </c>
      <c r="B650" s="1762" t="s">
        <v>316</v>
      </c>
      <c r="C650" s="1762"/>
      <c r="D650" s="1762"/>
      <c r="E650" s="1762"/>
      <c r="F650" s="137"/>
      <c r="G650" s="137">
        <f>F642</f>
        <v>353000</v>
      </c>
      <c r="H650" s="137"/>
      <c r="I650" s="137"/>
      <c r="J650" s="137"/>
      <c r="K650" s="137"/>
      <c r="L650" s="137"/>
      <c r="M650" s="137"/>
      <c r="N650" s="357"/>
      <c r="O650" s="357"/>
      <c r="P650" s="357"/>
      <c r="Q650" s="357"/>
    </row>
    <row r="651" spans="1:17" s="507" customFormat="1" x14ac:dyDescent="0.15">
      <c r="A651" s="521">
        <v>960</v>
      </c>
      <c r="B651" s="1762" t="s">
        <v>438</v>
      </c>
      <c r="C651" s="1762"/>
      <c r="D651" s="1762"/>
      <c r="E651" s="1762"/>
      <c r="F651" s="120"/>
      <c r="G651" s="137">
        <v>2500</v>
      </c>
      <c r="H651" s="137"/>
      <c r="I651" s="137"/>
      <c r="J651" s="137"/>
      <c r="K651" s="137"/>
      <c r="L651" s="137"/>
      <c r="M651" s="137"/>
      <c r="N651" s="357"/>
      <c r="O651" s="357"/>
      <c r="P651" s="357"/>
      <c r="Q651" s="357"/>
    </row>
    <row r="652" spans="1:17" s="507" customFormat="1" x14ac:dyDescent="0.15">
      <c r="A652" s="521">
        <v>999</v>
      </c>
      <c r="B652" s="1762" t="s">
        <v>352</v>
      </c>
      <c r="C652" s="1762"/>
      <c r="D652" s="1762"/>
      <c r="E652" s="1762"/>
      <c r="F652" s="127">
        <v>330000</v>
      </c>
      <c r="G652" s="127"/>
      <c r="H652" s="127"/>
      <c r="I652" s="127"/>
      <c r="J652" s="127"/>
      <c r="K652" s="127"/>
      <c r="L652" s="137"/>
      <c r="M652" s="137"/>
      <c r="N652" s="357"/>
      <c r="O652" s="357"/>
      <c r="P652" s="357"/>
      <c r="Q652" s="357"/>
    </row>
    <row r="653" spans="1:17" s="507" customFormat="1" ht="14" thickBot="1" x14ac:dyDescent="0.2">
      <c r="A653" s="1769" t="s">
        <v>370</v>
      </c>
      <c r="B653" s="1762"/>
      <c r="C653" s="1762"/>
      <c r="D653" s="1762"/>
      <c r="E653" s="1762"/>
      <c r="F653" s="142">
        <f t="shared" ref="F653:G653" si="0">SUM(F645:F652)</f>
        <v>361000</v>
      </c>
      <c r="G653" s="142">
        <f t="shared" si="0"/>
        <v>358300</v>
      </c>
      <c r="H653" s="142"/>
      <c r="I653" s="142"/>
      <c r="J653" s="142"/>
      <c r="K653" s="142"/>
      <c r="L653" s="137"/>
      <c r="M653" s="137"/>
      <c r="N653" s="357"/>
      <c r="O653" s="357"/>
      <c r="P653" s="357"/>
      <c r="Q653" s="357"/>
    </row>
    <row r="654" spans="1:17" s="507" customFormat="1" ht="15" thickTop="1" thickBot="1" x14ac:dyDescent="0.2">
      <c r="A654" s="521"/>
      <c r="B654" s="1762" t="s">
        <v>439</v>
      </c>
      <c r="C654" s="1762"/>
      <c r="D654" s="1762"/>
      <c r="E654" s="1762"/>
      <c r="F654" s="120"/>
      <c r="G654" s="120"/>
      <c r="H654" s="139"/>
      <c r="I654" s="139"/>
      <c r="J654" s="120"/>
      <c r="K654" s="120"/>
      <c r="L654" s="591"/>
      <c r="M654" s="591"/>
      <c r="N654" s="357"/>
      <c r="O654" s="357"/>
      <c r="P654" s="357"/>
      <c r="Q654" s="357"/>
    </row>
    <row r="655" spans="1:17" s="507" customFormat="1" ht="14" thickTop="1" x14ac:dyDescent="0.15">
      <c r="F655" s="526"/>
      <c r="G655" s="526"/>
      <c r="N655" s="357"/>
      <c r="O655" s="357"/>
      <c r="P655" s="357"/>
      <c r="Q655" s="357"/>
    </row>
    <row r="656" spans="1:17" s="507" customFormat="1" ht="14" thickBot="1" x14ac:dyDescent="0.2">
      <c r="A656" s="529" t="s">
        <v>322</v>
      </c>
      <c r="B656" s="545"/>
      <c r="C656" s="545"/>
      <c r="D656" s="545"/>
      <c r="E656" s="545"/>
      <c r="F656" s="546" t="s">
        <v>187</v>
      </c>
      <c r="G656" s="546" t="s">
        <v>315</v>
      </c>
      <c r="H656" s="357"/>
      <c r="I656" s="357"/>
      <c r="J656" s="357"/>
      <c r="K656" s="357"/>
      <c r="L656" s="357"/>
      <c r="M656" s="357"/>
      <c r="N656" s="357"/>
      <c r="O656" s="357"/>
      <c r="P656" s="357"/>
      <c r="Q656" s="357"/>
    </row>
    <row r="657" spans="1:17" s="507" customFormat="1" x14ac:dyDescent="0.15">
      <c r="A657" s="529"/>
      <c r="B657" s="1743"/>
      <c r="C657" s="1730"/>
      <c r="D657" s="1730"/>
      <c r="E657" s="1730"/>
      <c r="F657" s="560"/>
      <c r="G657" s="560"/>
      <c r="H657" s="357"/>
      <c r="I657" s="357"/>
      <c r="J657" s="357"/>
      <c r="K657" s="357"/>
      <c r="L657" s="357"/>
      <c r="M657" s="357"/>
      <c r="N657" s="357"/>
      <c r="O657" s="357"/>
      <c r="P657" s="357"/>
      <c r="Q657" s="357"/>
    </row>
    <row r="658" spans="1:17" s="507" customFormat="1" x14ac:dyDescent="0.15">
      <c r="A658" s="529"/>
      <c r="B658" s="1777"/>
      <c r="C658" s="1762"/>
      <c r="D658" s="1762"/>
      <c r="E658" s="1762"/>
      <c r="F658" s="558"/>
      <c r="G658" s="558"/>
      <c r="H658" s="357"/>
      <c r="I658" s="357"/>
      <c r="J658" s="357"/>
      <c r="K658" s="357"/>
      <c r="L658" s="357"/>
      <c r="M658" s="357"/>
      <c r="N658" s="357"/>
      <c r="O658" s="357"/>
      <c r="P658" s="357"/>
      <c r="Q658" s="357"/>
    </row>
    <row r="659" spans="1:17" s="507" customFormat="1" x14ac:dyDescent="0.15">
      <c r="A659" s="529"/>
      <c r="B659" s="521"/>
      <c r="C659" s="1778"/>
      <c r="D659" s="1762"/>
      <c r="E659" s="1762"/>
      <c r="F659" s="558"/>
      <c r="G659" s="558"/>
      <c r="H659" s="357"/>
      <c r="I659" s="357"/>
      <c r="J659" s="357"/>
      <c r="K659" s="357"/>
      <c r="L659" s="357"/>
      <c r="M659" s="357"/>
      <c r="N659" s="357"/>
      <c r="O659" s="357"/>
      <c r="P659" s="357"/>
      <c r="Q659" s="357"/>
    </row>
    <row r="660" spans="1:17" s="507" customFormat="1" x14ac:dyDescent="0.15">
      <c r="A660" s="529"/>
      <c r="B660" s="521"/>
      <c r="C660" s="1778"/>
      <c r="D660" s="1762"/>
      <c r="E660" s="1762"/>
      <c r="F660" s="558"/>
      <c r="G660" s="558"/>
      <c r="H660" s="357"/>
      <c r="I660" s="357"/>
      <c r="J660" s="357"/>
      <c r="K660" s="357"/>
      <c r="L660" s="357"/>
      <c r="M660" s="357"/>
      <c r="N660" s="357"/>
      <c r="O660" s="357"/>
      <c r="P660" s="357"/>
      <c r="Q660" s="357"/>
    </row>
    <row r="661" spans="1:17" s="507" customFormat="1" x14ac:dyDescent="0.15">
      <c r="A661" s="529"/>
      <c r="B661" s="521"/>
      <c r="C661" s="1778"/>
      <c r="D661" s="1762"/>
      <c r="E661" s="1762"/>
      <c r="F661" s="558"/>
      <c r="G661" s="558"/>
      <c r="H661" s="357"/>
      <c r="I661" s="357"/>
      <c r="J661" s="357"/>
      <c r="K661" s="357"/>
      <c r="L661" s="357"/>
      <c r="M661" s="357"/>
      <c r="N661" s="357"/>
      <c r="O661" s="357"/>
      <c r="P661" s="357"/>
      <c r="Q661" s="357"/>
    </row>
    <row r="662" spans="1:17" s="507" customFormat="1" x14ac:dyDescent="0.15">
      <c r="A662" s="529"/>
      <c r="B662" s="1777"/>
      <c r="C662" s="1762"/>
      <c r="D662" s="1762"/>
      <c r="E662" s="1762"/>
      <c r="F662" s="558"/>
      <c r="G662" s="558"/>
      <c r="H662" s="357"/>
      <c r="I662" s="357"/>
      <c r="J662" s="357"/>
      <c r="K662" s="357"/>
      <c r="L662" s="357"/>
      <c r="M662" s="357"/>
      <c r="N662" s="357"/>
      <c r="O662" s="357"/>
      <c r="P662" s="357"/>
      <c r="Q662" s="357"/>
    </row>
    <row r="663" spans="1:17" s="507" customFormat="1" x14ac:dyDescent="0.15">
      <c r="A663" s="529"/>
      <c r="B663" s="521"/>
      <c r="C663" s="1778"/>
      <c r="D663" s="1762"/>
      <c r="E663" s="1762"/>
      <c r="F663" s="558"/>
      <c r="G663" s="558"/>
      <c r="H663" s="357"/>
      <c r="I663" s="357"/>
      <c r="J663" s="357"/>
      <c r="K663" s="357"/>
      <c r="L663" s="357"/>
      <c r="M663" s="357"/>
      <c r="N663" s="357"/>
      <c r="O663" s="357"/>
      <c r="P663" s="357"/>
      <c r="Q663" s="357"/>
    </row>
    <row r="664" spans="1:17" s="507" customFormat="1" x14ac:dyDescent="0.15">
      <c r="A664" s="529"/>
      <c r="B664" s="1777"/>
      <c r="C664" s="1762"/>
      <c r="D664" s="1762"/>
      <c r="E664" s="1762"/>
      <c r="F664" s="558"/>
      <c r="G664" s="558"/>
      <c r="H664" s="357"/>
      <c r="I664" s="357"/>
      <c r="J664" s="357"/>
      <c r="K664" s="357"/>
      <c r="L664" s="357"/>
      <c r="M664" s="357"/>
      <c r="N664" s="357"/>
      <c r="O664" s="357"/>
      <c r="P664" s="357"/>
      <c r="Q664" s="357"/>
    </row>
    <row r="665" spans="1:17" s="507" customFormat="1" x14ac:dyDescent="0.15">
      <c r="A665" s="529"/>
      <c r="B665" s="1777"/>
      <c r="C665" s="1762"/>
      <c r="D665" s="1762"/>
      <c r="E665" s="1762"/>
      <c r="F665" s="174"/>
      <c r="G665" s="125"/>
      <c r="H665" s="357"/>
      <c r="I665" s="357"/>
      <c r="J665" s="357"/>
      <c r="K665" s="357"/>
      <c r="L665" s="357"/>
      <c r="M665" s="357"/>
      <c r="N665" s="357"/>
      <c r="O665" s="357"/>
      <c r="P665" s="357"/>
      <c r="Q665" s="357"/>
    </row>
    <row r="666" spans="1:17" s="507" customFormat="1" x14ac:dyDescent="0.15">
      <c r="A666" s="529"/>
      <c r="B666" s="531"/>
      <c r="C666" s="521"/>
      <c r="D666" s="521"/>
      <c r="E666" s="521"/>
      <c r="F666" s="558"/>
      <c r="G666" s="558"/>
      <c r="H666" s="357"/>
      <c r="I666" s="357"/>
      <c r="J666" s="357"/>
      <c r="K666" s="357"/>
      <c r="L666" s="357"/>
      <c r="M666" s="357"/>
      <c r="N666" s="357"/>
      <c r="O666" s="357"/>
      <c r="P666" s="357"/>
      <c r="Q666" s="357"/>
    </row>
    <row r="667" spans="1:17" s="507" customFormat="1" x14ac:dyDescent="0.15">
      <c r="A667" s="529"/>
      <c r="B667" s="531"/>
      <c r="C667" s="521"/>
      <c r="D667" s="521"/>
      <c r="E667" s="521"/>
      <c r="F667" s="558"/>
      <c r="G667" s="125"/>
      <c r="H667" s="357"/>
      <c r="I667" s="357"/>
      <c r="J667" s="357"/>
      <c r="K667" s="357"/>
      <c r="L667" s="357"/>
      <c r="M667" s="357"/>
      <c r="N667" s="357"/>
      <c r="O667" s="357"/>
      <c r="P667" s="357"/>
      <c r="Q667" s="357"/>
    </row>
    <row r="668" spans="1:17" s="507" customFormat="1" ht="14" thickBot="1" x14ac:dyDescent="0.2">
      <c r="A668" s="529"/>
      <c r="B668" s="1777" t="s">
        <v>1425</v>
      </c>
      <c r="C668" s="1762"/>
      <c r="D668" s="1762"/>
      <c r="E668" s="1762"/>
      <c r="F668" s="558"/>
      <c r="G668" s="126"/>
      <c r="H668" s="357"/>
      <c r="I668" s="357"/>
      <c r="J668" s="357"/>
      <c r="K668" s="357"/>
      <c r="L668" s="357"/>
      <c r="M668" s="357"/>
      <c r="N668" s="357"/>
      <c r="O668" s="357"/>
      <c r="P668" s="357"/>
      <c r="Q668" s="357"/>
    </row>
    <row r="669" spans="1:17" s="507" customFormat="1" ht="14" thickTop="1" x14ac:dyDescent="0.15">
      <c r="A669" s="529"/>
      <c r="B669" s="530"/>
      <c r="C669" s="521"/>
      <c r="D669" s="521"/>
      <c r="E669" s="521"/>
      <c r="F669" s="558"/>
      <c r="G669" s="558"/>
      <c r="H669" s="357"/>
      <c r="I669" s="357"/>
      <c r="J669" s="357"/>
      <c r="K669" s="357"/>
      <c r="L669" s="357"/>
      <c r="M669" s="357"/>
      <c r="N669" s="357"/>
      <c r="O669" s="357"/>
      <c r="P669" s="357"/>
      <c r="Q669" s="357"/>
    </row>
    <row r="670" spans="1:17" s="507" customFormat="1" x14ac:dyDescent="0.15">
      <c r="A670" s="1910" t="s">
        <v>1436</v>
      </c>
      <c r="B670" s="1910"/>
      <c r="C670" s="1910"/>
      <c r="D670" s="1910"/>
      <c r="E670" s="1910"/>
      <c r="F670" s="357"/>
      <c r="G670" s="357"/>
      <c r="H670" s="357"/>
      <c r="I670" s="357"/>
      <c r="J670" s="357"/>
      <c r="K670" s="357"/>
      <c r="L670" s="357"/>
      <c r="M670" s="357"/>
      <c r="N670" s="357"/>
      <c r="O670" s="357"/>
      <c r="P670" s="357"/>
      <c r="Q670" s="357"/>
    </row>
    <row r="671" spans="1:17" s="507" customFormat="1" x14ac:dyDescent="0.15">
      <c r="A671" s="945"/>
      <c r="B671" s="945"/>
      <c r="C671" s="357"/>
      <c r="D671" s="357"/>
      <c r="E671" s="357"/>
      <c r="F671" s="357"/>
      <c r="G671" s="357"/>
      <c r="H671" s="357"/>
      <c r="I671" s="357"/>
      <c r="J671" s="357"/>
      <c r="K671" s="357"/>
      <c r="L671" s="357"/>
      <c r="M671" s="357"/>
      <c r="N671" s="357"/>
      <c r="O671" s="357"/>
      <c r="P671" s="357"/>
      <c r="Q671" s="357"/>
    </row>
    <row r="672" spans="1:17" s="507" customFormat="1" ht="14" thickBot="1" x14ac:dyDescent="0.2">
      <c r="A672" s="529"/>
      <c r="B672" s="1727" t="s">
        <v>284</v>
      </c>
      <c r="C672" s="1908"/>
      <c r="D672" s="1908"/>
      <c r="E672" s="1908"/>
      <c r="F672" s="1908"/>
      <c r="G672" s="545" t="s">
        <v>281</v>
      </c>
      <c r="H672" s="545" t="s">
        <v>282</v>
      </c>
    </row>
    <row r="673" spans="1:8" s="507" customFormat="1" x14ac:dyDescent="0.15">
      <c r="A673" s="819"/>
      <c r="B673" s="510"/>
      <c r="C673" s="1746"/>
      <c r="D673" s="1738"/>
      <c r="E673" s="1738"/>
      <c r="F673" s="1738"/>
      <c r="G673" s="276"/>
      <c r="H673" s="276"/>
    </row>
    <row r="674" spans="1:8" s="507" customFormat="1" x14ac:dyDescent="0.15">
      <c r="A674" s="529"/>
      <c r="B674" s="510"/>
      <c r="C674" s="1746"/>
      <c r="D674" s="1738"/>
      <c r="E674" s="1738"/>
      <c r="F674" s="1738"/>
      <c r="G674" s="276"/>
      <c r="H674" s="276"/>
    </row>
    <row r="675" spans="1:8" s="507" customFormat="1" x14ac:dyDescent="0.15">
      <c r="A675" s="529"/>
      <c r="C675" s="1746"/>
      <c r="D675" s="1738"/>
      <c r="E675" s="1738"/>
      <c r="F675" s="1738"/>
    </row>
    <row r="676" spans="1:8" s="507" customFormat="1" x14ac:dyDescent="0.15">
      <c r="A676" s="529"/>
      <c r="B676" s="510"/>
      <c r="C676" s="1746"/>
      <c r="D676" s="1738"/>
      <c r="E676" s="1738"/>
      <c r="F676" s="1738"/>
      <c r="G676" s="276"/>
      <c r="H676" s="276"/>
    </row>
    <row r="677" spans="1:8" s="507" customFormat="1" x14ac:dyDescent="0.15">
      <c r="A677" s="529"/>
      <c r="B677" s="510"/>
      <c r="C677" s="1746"/>
      <c r="D677" s="1738"/>
      <c r="E677" s="1738"/>
      <c r="F677" s="1738"/>
      <c r="G677" s="276"/>
      <c r="H677" s="276"/>
    </row>
    <row r="678" spans="1:8" s="507" customFormat="1" x14ac:dyDescent="0.15">
      <c r="A678" s="529"/>
      <c r="B678" s="510"/>
      <c r="G678" s="276"/>
      <c r="H678" s="276"/>
    </row>
    <row r="679" spans="1:8" s="507" customFormat="1" ht="14" thickBot="1" x14ac:dyDescent="0.2">
      <c r="A679" s="529"/>
      <c r="B679" s="1911" t="s">
        <v>681</v>
      </c>
      <c r="C679" s="1908"/>
      <c r="D679" s="1908"/>
      <c r="E679" s="1908"/>
      <c r="F679" s="1908"/>
      <c r="G679" s="545" t="s">
        <v>281</v>
      </c>
      <c r="H679" s="545" t="s">
        <v>282</v>
      </c>
    </row>
    <row r="680" spans="1:8" s="507" customFormat="1" x14ac:dyDescent="0.15">
      <c r="A680" s="529"/>
      <c r="B680" s="510"/>
      <c r="C680" s="1746"/>
      <c r="D680" s="1738"/>
      <c r="E680" s="1738"/>
      <c r="F680" s="1738"/>
      <c r="G680" s="276"/>
      <c r="H680" s="276"/>
    </row>
    <row r="681" spans="1:8" s="507" customFormat="1" x14ac:dyDescent="0.15">
      <c r="A681" s="529"/>
      <c r="B681" s="510"/>
      <c r="C681" s="1746"/>
      <c r="D681" s="1738"/>
      <c r="E681" s="1738"/>
      <c r="F681" s="1738"/>
      <c r="G681" s="276"/>
      <c r="H681" s="276"/>
    </row>
    <row r="682" spans="1:8" s="507" customFormat="1" x14ac:dyDescent="0.15">
      <c r="A682" s="529"/>
      <c r="B682" s="510"/>
      <c r="C682" s="1742"/>
      <c r="D682" s="1738"/>
      <c r="E682" s="1738"/>
      <c r="F682" s="1738"/>
      <c r="G682" s="276"/>
      <c r="H682" s="276"/>
    </row>
    <row r="683" spans="1:8" s="507" customFormat="1" x14ac:dyDescent="0.15">
      <c r="A683" s="529"/>
      <c r="B683" s="510"/>
      <c r="C683" s="1746"/>
      <c r="D683" s="1738"/>
      <c r="E683" s="1738"/>
      <c r="F683" s="1738"/>
      <c r="G683" s="276"/>
      <c r="H683" s="276"/>
    </row>
    <row r="684" spans="1:8" s="507" customFormat="1" x14ac:dyDescent="0.15">
      <c r="A684" s="529"/>
      <c r="B684" s="510"/>
      <c r="C684" s="1746"/>
      <c r="D684" s="1738"/>
      <c r="E684" s="1738"/>
      <c r="F684" s="1738"/>
      <c r="G684" s="276"/>
      <c r="H684" s="276"/>
    </row>
    <row r="685" spans="1:8" s="507" customFormat="1" x14ac:dyDescent="0.15">
      <c r="A685" s="529"/>
      <c r="B685" s="510"/>
      <c r="C685" s="1746"/>
      <c r="D685" s="1746"/>
      <c r="E685" s="1746"/>
      <c r="F685" s="1746"/>
      <c r="G685" s="276"/>
      <c r="H685" s="276"/>
    </row>
    <row r="686" spans="1:8" s="507" customFormat="1" x14ac:dyDescent="0.15">
      <c r="A686" s="529"/>
      <c r="B686" s="510"/>
      <c r="C686" s="1742"/>
      <c r="D686" s="1738"/>
      <c r="E686" s="1738"/>
      <c r="F686" s="1738"/>
      <c r="G686" s="276"/>
      <c r="H686" s="276"/>
    </row>
    <row r="687" spans="1:8" s="507" customFormat="1" x14ac:dyDescent="0.15">
      <c r="A687" s="529"/>
      <c r="B687" s="510"/>
      <c r="C687" s="1746"/>
      <c r="D687" s="1738"/>
      <c r="E687" s="1738"/>
      <c r="F687" s="1738"/>
      <c r="G687" s="276"/>
      <c r="H687" s="276"/>
    </row>
    <row r="688" spans="1:8" s="507" customFormat="1" x14ac:dyDescent="0.15">
      <c r="A688" s="529"/>
      <c r="B688" s="510"/>
      <c r="C688" s="1746"/>
      <c r="D688" s="1738"/>
      <c r="E688" s="1738"/>
      <c r="F688" s="1738"/>
      <c r="G688" s="276"/>
      <c r="H688" s="276"/>
    </row>
    <row r="689" spans="1:8" s="507" customFormat="1" x14ac:dyDescent="0.15">
      <c r="A689" s="529"/>
      <c r="B689" s="510"/>
      <c r="C689" s="1746"/>
      <c r="D689" s="1746"/>
      <c r="E689" s="1746"/>
      <c r="F689" s="1746"/>
      <c r="G689" s="276"/>
      <c r="H689" s="276"/>
    </row>
    <row r="690" spans="1:8" s="507" customFormat="1" x14ac:dyDescent="0.15">
      <c r="A690" s="529"/>
      <c r="B690" s="510"/>
      <c r="C690" s="1742"/>
      <c r="D690" s="1738"/>
      <c r="E690" s="1738"/>
      <c r="F690" s="1738"/>
      <c r="G690" s="276"/>
      <c r="H690" s="276"/>
    </row>
    <row r="691" spans="1:8" s="507" customFormat="1" x14ac:dyDescent="0.15">
      <c r="A691" s="529"/>
      <c r="B691" s="510"/>
      <c r="C691" s="510"/>
      <c r="D691" s="1"/>
      <c r="E691" s="1"/>
      <c r="F691" s="1"/>
      <c r="G691" s="276"/>
      <c r="H691" s="276"/>
    </row>
    <row r="692" spans="1:8" s="507" customFormat="1" ht="14" thickBot="1" x14ac:dyDescent="0.2">
      <c r="A692" s="529"/>
      <c r="B692" s="1911" t="s">
        <v>399</v>
      </c>
      <c r="C692" s="1908"/>
      <c r="D692" s="1908"/>
      <c r="E692" s="1908"/>
      <c r="F692" s="1908"/>
      <c r="G692" s="545" t="s">
        <v>281</v>
      </c>
      <c r="H692" s="545" t="s">
        <v>282</v>
      </c>
    </row>
    <row r="693" spans="1:8" s="507" customFormat="1" x14ac:dyDescent="0.15">
      <c r="A693" s="529"/>
      <c r="B693" s="510"/>
      <c r="C693" s="1746"/>
      <c r="D693" s="1738"/>
      <c r="E693" s="1738"/>
      <c r="F693" s="1738"/>
      <c r="G693" s="276"/>
      <c r="H693" s="276"/>
    </row>
    <row r="694" spans="1:8" s="507" customFormat="1" x14ac:dyDescent="0.15">
      <c r="A694" s="529"/>
      <c r="B694" s="510"/>
      <c r="C694" s="1746"/>
      <c r="D694" s="1738"/>
      <c r="E694" s="1738"/>
      <c r="F694" s="1738"/>
      <c r="G694" s="276"/>
      <c r="H694" s="276"/>
    </row>
    <row r="695" spans="1:8" s="507" customFormat="1" x14ac:dyDescent="0.15">
      <c r="A695" s="529"/>
      <c r="B695" s="510"/>
      <c r="C695" s="1742"/>
      <c r="D695" s="1738"/>
      <c r="E695" s="1738"/>
      <c r="F695" s="1738"/>
      <c r="G695" s="276"/>
      <c r="H695" s="276"/>
    </row>
    <row r="696" spans="1:8" s="507" customFormat="1" x14ac:dyDescent="0.15">
      <c r="A696" s="529"/>
      <c r="B696" s="510"/>
      <c r="C696" s="510"/>
      <c r="D696" s="1"/>
      <c r="E696" s="1"/>
      <c r="F696" s="1"/>
      <c r="G696" s="276"/>
      <c r="H696" s="276"/>
    </row>
    <row r="697" spans="1:8" s="507" customFormat="1" ht="14" thickBot="1" x14ac:dyDescent="0.2">
      <c r="A697" s="529"/>
      <c r="B697" s="1727" t="s">
        <v>377</v>
      </c>
      <c r="C697" s="1908"/>
      <c r="D697" s="1908"/>
      <c r="E697" s="1908"/>
      <c r="F697" s="1908"/>
      <c r="G697" s="545" t="s">
        <v>281</v>
      </c>
      <c r="H697" s="545" t="s">
        <v>282</v>
      </c>
    </row>
    <row r="698" spans="1:8" s="507" customFormat="1" x14ac:dyDescent="0.15">
      <c r="A698" s="529"/>
      <c r="B698" s="510"/>
      <c r="C698" s="1746"/>
      <c r="D698" s="1738"/>
      <c r="E698" s="1738"/>
      <c r="F698" s="1738"/>
      <c r="G698" s="276"/>
      <c r="H698" s="276"/>
    </row>
    <row r="699" spans="1:8" s="507" customFormat="1" x14ac:dyDescent="0.15">
      <c r="A699" s="529"/>
      <c r="B699" s="510"/>
      <c r="C699" s="1746"/>
      <c r="D699" s="1738"/>
      <c r="E699" s="1738"/>
      <c r="F699" s="1738"/>
      <c r="G699" s="276"/>
      <c r="H699" s="276"/>
    </row>
    <row r="700" spans="1:8" s="507" customFormat="1" x14ac:dyDescent="0.15">
      <c r="A700" s="529"/>
      <c r="B700" s="510"/>
      <c r="C700" s="1742"/>
      <c r="D700" s="1738"/>
      <c r="E700" s="1738"/>
      <c r="F700" s="1738"/>
      <c r="G700" s="276"/>
      <c r="H700" s="276"/>
    </row>
    <row r="701" spans="1:8" s="507" customFormat="1" x14ac:dyDescent="0.15">
      <c r="A701" s="529"/>
      <c r="B701" s="510"/>
      <c r="C701" s="510"/>
      <c r="D701" s="1"/>
      <c r="E701" s="1"/>
      <c r="F701" s="1"/>
      <c r="G701" s="276"/>
      <c r="H701" s="276"/>
    </row>
    <row r="702" spans="1:8" s="507" customFormat="1" ht="14" thickBot="1" x14ac:dyDescent="0.2">
      <c r="A702" s="529"/>
      <c r="B702" s="1911" t="s">
        <v>1258</v>
      </c>
      <c r="C702" s="1908"/>
      <c r="D702" s="1908"/>
      <c r="E702" s="1908"/>
      <c r="F702" s="1908"/>
      <c r="G702" s="545" t="s">
        <v>281</v>
      </c>
      <c r="H702" s="545" t="s">
        <v>282</v>
      </c>
    </row>
    <row r="703" spans="1:8" s="507" customFormat="1" x14ac:dyDescent="0.15">
      <c r="A703" s="529"/>
      <c r="B703" s="510"/>
      <c r="C703" s="1746"/>
      <c r="D703" s="1738"/>
      <c r="E703" s="1738"/>
      <c r="F703" s="1738"/>
      <c r="G703" s="758"/>
      <c r="H703" s="758"/>
    </row>
    <row r="704" spans="1:8" s="507" customFormat="1" x14ac:dyDescent="0.15">
      <c r="A704" s="529"/>
      <c r="B704" s="510"/>
      <c r="C704" s="1746"/>
      <c r="D704" s="1738"/>
      <c r="E704" s="1738"/>
      <c r="F704" s="1738"/>
      <c r="G704" s="758"/>
      <c r="H704" s="758"/>
    </row>
    <row r="705" spans="1:17" s="507" customFormat="1" x14ac:dyDescent="0.15">
      <c r="A705" s="529"/>
      <c r="B705" s="510"/>
      <c r="C705" s="1746"/>
      <c r="D705" s="1738"/>
      <c r="E705" s="1738"/>
      <c r="F705" s="1738"/>
      <c r="G705" s="758"/>
      <c r="H705" s="758"/>
    </row>
    <row r="706" spans="1:17" s="507" customFormat="1" x14ac:dyDescent="0.15">
      <c r="A706" s="529"/>
      <c r="B706" s="709"/>
      <c r="C706" s="1746"/>
      <c r="D706" s="1738"/>
      <c r="E706" s="1738"/>
      <c r="F706" s="1738"/>
      <c r="G706" s="758"/>
      <c r="H706" s="758"/>
    </row>
    <row r="707" spans="1:17" x14ac:dyDescent="0.15">
      <c r="B707" s="510"/>
      <c r="C707" s="510"/>
      <c r="D707" s="1"/>
      <c r="E707" s="1"/>
      <c r="F707" s="1"/>
      <c r="G707" s="276"/>
      <c r="H707" s="276"/>
      <c r="I707" s="507"/>
      <c r="J707" s="507"/>
      <c r="K707" s="507"/>
      <c r="L707" s="507"/>
      <c r="M707" s="507"/>
      <c r="N707" s="507"/>
      <c r="O707" s="507"/>
      <c r="P707" s="507"/>
      <c r="Q707" s="507"/>
    </row>
    <row r="708" spans="1:17" x14ac:dyDescent="0.15">
      <c r="B708" s="510"/>
      <c r="C708" s="709"/>
      <c r="D708" s="1"/>
      <c r="E708" s="1"/>
      <c r="F708" s="1"/>
      <c r="G708" s="276"/>
      <c r="H708" s="276"/>
      <c r="I708" s="507"/>
      <c r="J708" s="507"/>
      <c r="K708" s="507"/>
      <c r="L708" s="507"/>
      <c r="M708" s="507"/>
      <c r="N708" s="507"/>
      <c r="O708" s="507"/>
      <c r="P708" s="507"/>
      <c r="Q708" s="507"/>
    </row>
    <row r="709" spans="1:17" ht="14" thickBot="1" x14ac:dyDescent="0.2">
      <c r="B709" s="1911" t="s">
        <v>684</v>
      </c>
      <c r="C709" s="1908"/>
      <c r="D709" s="1908"/>
      <c r="E709" s="1908"/>
      <c r="F709" s="1908"/>
      <c r="G709" s="545" t="s">
        <v>281</v>
      </c>
      <c r="H709" s="545" t="s">
        <v>282</v>
      </c>
      <c r="I709" s="507"/>
      <c r="J709" s="507"/>
      <c r="K709" s="507"/>
      <c r="L709" s="507"/>
      <c r="M709" s="507"/>
      <c r="N709" s="507"/>
      <c r="O709" s="507"/>
      <c r="P709" s="507"/>
      <c r="Q709" s="507"/>
    </row>
    <row r="710" spans="1:17" x14ac:dyDescent="0.15">
      <c r="B710" s="510"/>
      <c r="C710" s="1746"/>
      <c r="D710" s="1738"/>
      <c r="E710" s="1738"/>
      <c r="F710" s="1738"/>
      <c r="G710" s="276"/>
      <c r="H710" s="276"/>
      <c r="I710" s="507"/>
      <c r="J710" s="507"/>
      <c r="K710" s="507"/>
      <c r="L710" s="507"/>
      <c r="M710" s="507"/>
      <c r="N710" s="507"/>
      <c r="O710" s="507"/>
      <c r="P710" s="507"/>
      <c r="Q710" s="507"/>
    </row>
    <row r="711" spans="1:17" x14ac:dyDescent="0.15">
      <c r="B711" s="510"/>
      <c r="C711" s="1746"/>
      <c r="D711" s="1738"/>
      <c r="E711" s="1738"/>
      <c r="F711" s="1738"/>
      <c r="G711" s="276"/>
      <c r="H711" s="276"/>
      <c r="I711" s="507"/>
      <c r="J711" s="507"/>
      <c r="K711" s="507"/>
      <c r="L711" s="507"/>
      <c r="M711" s="507"/>
      <c r="N711" s="507"/>
      <c r="O711" s="507"/>
      <c r="P711" s="507"/>
      <c r="Q711" s="507"/>
    </row>
    <row r="712" spans="1:17" x14ac:dyDescent="0.15">
      <c r="B712" s="510"/>
      <c r="C712" s="1746"/>
      <c r="D712" s="1738"/>
      <c r="E712" s="1738"/>
      <c r="F712" s="1738"/>
      <c r="G712" s="276"/>
      <c r="H712" s="276"/>
      <c r="I712" s="507"/>
      <c r="J712" s="507"/>
      <c r="K712" s="507"/>
      <c r="L712" s="507"/>
      <c r="M712" s="507"/>
      <c r="N712" s="507"/>
      <c r="O712" s="507"/>
      <c r="P712" s="507"/>
      <c r="Q712" s="507"/>
    </row>
    <row r="713" spans="1:17" x14ac:dyDescent="0.15">
      <c r="B713" s="510"/>
      <c r="C713" s="1746"/>
      <c r="D713" s="1738"/>
      <c r="E713" s="1738"/>
      <c r="F713" s="1738"/>
      <c r="G713" s="276"/>
      <c r="H713" s="276"/>
      <c r="I713" s="507"/>
      <c r="J713" s="507"/>
      <c r="K713" s="507"/>
      <c r="L713" s="507"/>
      <c r="M713" s="507"/>
      <c r="N713" s="507"/>
      <c r="O713" s="507"/>
      <c r="P713" s="507"/>
      <c r="Q713" s="507"/>
    </row>
    <row r="714" spans="1:17" x14ac:dyDescent="0.15">
      <c r="B714" s="510"/>
      <c r="C714" s="1746"/>
      <c r="D714" s="1738"/>
      <c r="E714" s="1738"/>
      <c r="F714" s="1738"/>
      <c r="G714" s="276"/>
      <c r="H714" s="276"/>
      <c r="I714" s="507"/>
      <c r="J714" s="507"/>
      <c r="K714" s="507"/>
      <c r="L714" s="507"/>
      <c r="M714" s="507"/>
      <c r="N714" s="507"/>
      <c r="O714" s="507"/>
      <c r="P714" s="507"/>
      <c r="Q714" s="507"/>
    </row>
    <row r="715" spans="1:17" x14ac:dyDescent="0.15">
      <c r="B715" s="510"/>
      <c r="C715" s="510"/>
      <c r="D715" s="1"/>
      <c r="E715" s="1"/>
      <c r="F715" s="1"/>
      <c r="G715" s="276"/>
      <c r="H715" s="276"/>
      <c r="I715" s="507"/>
      <c r="J715" s="507"/>
      <c r="K715" s="507"/>
      <c r="L715" s="507"/>
      <c r="M715" s="507"/>
      <c r="N715" s="507"/>
      <c r="O715" s="507"/>
      <c r="P715" s="507"/>
      <c r="Q715" s="507"/>
    </row>
    <row r="716" spans="1:17" ht="14" thickBot="1" x14ac:dyDescent="0.2">
      <c r="B716" s="1727" t="s">
        <v>292</v>
      </c>
      <c r="C716" s="1877"/>
      <c r="D716" s="1877"/>
      <c r="E716" s="1877"/>
      <c r="F716" s="1877"/>
      <c r="G716" s="545" t="s">
        <v>281</v>
      </c>
      <c r="H716" s="545" t="s">
        <v>282</v>
      </c>
      <c r="I716" s="507"/>
      <c r="J716" s="507"/>
      <c r="K716" s="507"/>
      <c r="L716" s="507"/>
      <c r="M716" s="507"/>
      <c r="N716" s="507"/>
      <c r="O716" s="507"/>
      <c r="P716" s="507"/>
      <c r="Q716" s="507"/>
    </row>
    <row r="717" spans="1:17" x14ac:dyDescent="0.15">
      <c r="B717" s="510"/>
      <c r="C717" s="1746"/>
      <c r="D717" s="1738"/>
      <c r="E717" s="1738"/>
      <c r="F717" s="1738"/>
      <c r="G717" s="276"/>
      <c r="H717" s="276"/>
      <c r="I717" s="507"/>
      <c r="J717" s="507"/>
      <c r="K717" s="507"/>
      <c r="L717" s="507"/>
      <c r="M717" s="507"/>
      <c r="N717" s="507"/>
      <c r="O717" s="507"/>
      <c r="P717" s="507"/>
      <c r="Q717" s="507"/>
    </row>
    <row r="718" spans="1:17" x14ac:dyDescent="0.15">
      <c r="B718" s="510"/>
      <c r="C718" s="1746"/>
      <c r="D718" s="1738"/>
      <c r="E718" s="1738"/>
      <c r="F718" s="1738"/>
      <c r="G718" s="276"/>
      <c r="H718" s="276"/>
      <c r="I718" s="507"/>
      <c r="J718" s="507"/>
      <c r="K718" s="507"/>
      <c r="L718" s="507"/>
      <c r="M718" s="507"/>
      <c r="N718" s="507"/>
      <c r="O718" s="507"/>
      <c r="P718" s="507"/>
      <c r="Q718" s="507"/>
    </row>
    <row r="719" spans="1:17" x14ac:dyDescent="0.15">
      <c r="B719" s="510"/>
      <c r="C719" s="1746"/>
      <c r="D719" s="1738"/>
      <c r="E719" s="1738"/>
      <c r="F719" s="1738"/>
      <c r="G719" s="276"/>
      <c r="H719" s="276"/>
      <c r="I719" s="507"/>
      <c r="J719" s="507"/>
      <c r="K719" s="507"/>
      <c r="L719" s="507"/>
      <c r="M719" s="507"/>
      <c r="N719" s="507"/>
      <c r="O719" s="507"/>
      <c r="P719" s="507"/>
      <c r="Q719" s="507"/>
    </row>
    <row r="720" spans="1:17" x14ac:dyDescent="0.15">
      <c r="B720" s="510"/>
      <c r="C720" s="1746"/>
      <c r="D720" s="1731"/>
      <c r="E720" s="1731"/>
      <c r="F720" s="1731"/>
      <c r="G720" s="1738"/>
      <c r="H720" s="276"/>
      <c r="I720" s="507"/>
      <c r="J720" s="507"/>
      <c r="K720" s="507"/>
      <c r="L720" s="507"/>
      <c r="M720" s="507"/>
      <c r="N720" s="507"/>
      <c r="O720" s="507"/>
      <c r="P720" s="507"/>
      <c r="Q720" s="507"/>
    </row>
    <row r="721" spans="2:17" x14ac:dyDescent="0.15">
      <c r="B721" s="510"/>
      <c r="C721" s="357"/>
      <c r="D721" s="1"/>
      <c r="E721" s="1"/>
      <c r="F721" s="1"/>
      <c r="G721" s="276"/>
      <c r="H721" s="276"/>
      <c r="I721" s="507"/>
      <c r="J721" s="507"/>
      <c r="K721" s="507"/>
      <c r="L721" s="507"/>
      <c r="M721" s="507"/>
      <c r="N721" s="507"/>
      <c r="O721" s="507"/>
      <c r="P721" s="507"/>
      <c r="Q721" s="507"/>
    </row>
    <row r="722" spans="2:17" ht="14" thickBot="1" x14ac:dyDescent="0.2">
      <c r="B722" s="1727" t="s">
        <v>465</v>
      </c>
      <c r="C722" s="1877"/>
      <c r="D722" s="1877"/>
      <c r="E722" s="1877"/>
      <c r="F722" s="1877"/>
      <c r="G722" s="545" t="s">
        <v>281</v>
      </c>
      <c r="H722" s="545" t="s">
        <v>282</v>
      </c>
      <c r="I722" s="507"/>
      <c r="J722" s="507"/>
      <c r="K722" s="507"/>
      <c r="L722" s="507"/>
      <c r="M722" s="507"/>
      <c r="N722" s="507"/>
      <c r="O722" s="507"/>
      <c r="P722" s="507"/>
      <c r="Q722" s="507"/>
    </row>
    <row r="723" spans="2:17" x14ac:dyDescent="0.15">
      <c r="B723" s="510"/>
      <c r="C723" s="1742"/>
      <c r="D723" s="1738"/>
      <c r="E723" s="1738"/>
      <c r="F723" s="1738"/>
      <c r="G723" s="276"/>
      <c r="H723" s="276"/>
      <c r="I723" s="507"/>
      <c r="J723" s="507"/>
      <c r="K723" s="507"/>
      <c r="L723" s="507"/>
      <c r="M723" s="507"/>
      <c r="N723" s="507"/>
      <c r="O723" s="507"/>
      <c r="P723" s="507"/>
      <c r="Q723" s="507"/>
    </row>
    <row r="724" spans="2:17" x14ac:dyDescent="0.15">
      <c r="B724" s="510"/>
      <c r="C724" s="1746"/>
      <c r="D724" s="1738"/>
      <c r="E724" s="1738"/>
      <c r="F724" s="1738"/>
      <c r="G724" s="276"/>
      <c r="H724" s="276"/>
      <c r="I724" s="507"/>
      <c r="J724" s="507"/>
      <c r="K724" s="507"/>
      <c r="L724" s="507"/>
      <c r="M724" s="507"/>
      <c r="N724" s="507"/>
      <c r="O724" s="507"/>
      <c r="P724" s="507"/>
      <c r="Q724" s="507"/>
    </row>
    <row r="725" spans="2:17" x14ac:dyDescent="0.15">
      <c r="B725" s="510"/>
      <c r="C725" s="1742"/>
      <c r="D725" s="1738"/>
      <c r="E725" s="1738"/>
      <c r="F725" s="1738"/>
      <c r="G725" s="276"/>
      <c r="H725" s="276"/>
      <c r="I725" s="507"/>
      <c r="J725" s="507"/>
      <c r="K725" s="507"/>
      <c r="L725" s="507"/>
      <c r="M725" s="507"/>
      <c r="N725" s="507"/>
      <c r="O725" s="507"/>
      <c r="P725" s="507"/>
      <c r="Q725" s="507"/>
    </row>
    <row r="726" spans="2:17" x14ac:dyDescent="0.15">
      <c r="B726" s="510"/>
      <c r="C726" s="1742"/>
      <c r="D726" s="1738"/>
      <c r="E726" s="1738"/>
      <c r="F726" s="1738"/>
      <c r="G726" s="276"/>
      <c r="H726" s="276"/>
      <c r="I726" s="507"/>
      <c r="J726" s="507"/>
      <c r="K726" s="507"/>
      <c r="L726" s="507"/>
      <c r="M726" s="507"/>
      <c r="N726" s="507"/>
      <c r="O726" s="507"/>
      <c r="P726" s="507"/>
      <c r="Q726" s="507"/>
    </row>
    <row r="727" spans="2:17" x14ac:dyDescent="0.15">
      <c r="B727" s="507"/>
      <c r="C727" s="1746"/>
      <c r="D727" s="1738"/>
      <c r="E727" s="1738"/>
      <c r="F727" s="1738"/>
      <c r="G727" s="129"/>
      <c r="H727" s="129"/>
      <c r="I727" s="507"/>
      <c r="J727" s="507"/>
      <c r="K727" s="507"/>
      <c r="L727" s="507"/>
      <c r="M727" s="507"/>
      <c r="N727" s="507"/>
      <c r="O727" s="507"/>
      <c r="P727" s="507"/>
      <c r="Q727" s="507"/>
    </row>
    <row r="728" spans="2:17" x14ac:dyDescent="0.15">
      <c r="B728" s="510"/>
      <c r="C728" s="1746"/>
      <c r="D728" s="1738"/>
      <c r="E728" s="1738"/>
      <c r="F728" s="1738"/>
      <c r="G728" s="276"/>
      <c r="H728" s="276"/>
      <c r="I728" s="507"/>
      <c r="J728" s="507"/>
      <c r="K728" s="507"/>
      <c r="L728" s="507"/>
      <c r="M728" s="507"/>
      <c r="N728" s="507"/>
      <c r="O728" s="507"/>
      <c r="P728" s="507"/>
      <c r="Q728" s="507"/>
    </row>
    <row r="729" spans="2:17" x14ac:dyDescent="0.15">
      <c r="B729" s="510"/>
      <c r="C729" s="1746"/>
      <c r="D729" s="1738"/>
      <c r="E729" s="1738"/>
      <c r="F729" s="1738"/>
      <c r="G729" s="276"/>
      <c r="H729" s="276"/>
      <c r="I729" s="507"/>
      <c r="J729" s="507"/>
      <c r="K729" s="507"/>
      <c r="L729" s="507"/>
      <c r="M729" s="507"/>
      <c r="N729" s="507"/>
      <c r="O729" s="507"/>
      <c r="P729" s="507"/>
      <c r="Q729" s="507"/>
    </row>
    <row r="730" spans="2:17" x14ac:dyDescent="0.15">
      <c r="B730" s="510"/>
      <c r="C730" s="1746"/>
      <c r="D730" s="1738"/>
      <c r="E730" s="1738"/>
      <c r="F730" s="1738"/>
      <c r="G730" s="276"/>
      <c r="H730" s="276"/>
      <c r="I730" s="507"/>
      <c r="J730" s="507"/>
      <c r="K730" s="507"/>
      <c r="L730" s="507"/>
      <c r="M730" s="507"/>
      <c r="N730" s="507"/>
      <c r="O730" s="507"/>
      <c r="P730" s="507"/>
      <c r="Q730" s="507"/>
    </row>
    <row r="731" spans="2:17" x14ac:dyDescent="0.15">
      <c r="B731" s="510"/>
      <c r="C731" s="1746"/>
      <c r="D731" s="1738"/>
      <c r="E731" s="1738"/>
      <c r="F731" s="1738"/>
      <c r="G731" s="276"/>
      <c r="H731" s="276"/>
      <c r="I731" s="507"/>
      <c r="J731" s="507"/>
      <c r="K731" s="507"/>
      <c r="L731" s="507"/>
      <c r="M731" s="507"/>
      <c r="N731" s="507"/>
      <c r="O731" s="507"/>
      <c r="P731" s="507"/>
      <c r="Q731" s="507"/>
    </row>
    <row r="732" spans="2:17" x14ac:dyDescent="0.15">
      <c r="B732" s="709"/>
      <c r="C732" s="1746"/>
      <c r="D732" s="1738"/>
      <c r="E732" s="1738"/>
      <c r="F732" s="1738"/>
      <c r="G732" s="277"/>
      <c r="H732" s="277"/>
      <c r="I732" s="507"/>
      <c r="J732" s="507"/>
      <c r="K732" s="507"/>
      <c r="L732" s="507"/>
      <c r="M732" s="507"/>
      <c r="N732" s="507"/>
      <c r="O732" s="507"/>
      <c r="P732" s="507"/>
      <c r="Q732" s="507"/>
    </row>
    <row r="733" spans="2:17" x14ac:dyDescent="0.15">
      <c r="B733" s="709"/>
      <c r="C733" s="709"/>
      <c r="D733" s="1"/>
      <c r="E733" s="1"/>
      <c r="F733" s="1"/>
      <c r="G733" s="277"/>
      <c r="H733" s="277"/>
      <c r="I733" s="507"/>
      <c r="J733" s="507"/>
      <c r="K733" s="507"/>
      <c r="L733" s="507"/>
      <c r="M733" s="507"/>
      <c r="N733" s="507"/>
      <c r="O733" s="507"/>
      <c r="P733" s="507"/>
      <c r="Q733" s="507"/>
    </row>
    <row r="734" spans="2:17" ht="14" thickBot="1" x14ac:dyDescent="0.2">
      <c r="B734" s="1911" t="s">
        <v>1259</v>
      </c>
      <c r="C734" s="1908"/>
      <c r="D734" s="1908"/>
      <c r="E734" s="1908"/>
      <c r="F734" s="1908"/>
      <c r="G734" s="545" t="s">
        <v>281</v>
      </c>
      <c r="H734" s="545" t="s">
        <v>282</v>
      </c>
      <c r="I734" s="507"/>
      <c r="J734" s="507"/>
      <c r="K734" s="507"/>
      <c r="L734" s="507"/>
      <c r="M734" s="507"/>
      <c r="N734" s="507"/>
      <c r="O734" s="507"/>
      <c r="P734" s="507"/>
      <c r="Q734" s="507"/>
    </row>
    <row r="735" spans="2:17" x14ac:dyDescent="0.15">
      <c r="B735" s="510"/>
      <c r="C735" s="1746"/>
      <c r="D735" s="1738"/>
      <c r="E735" s="1738"/>
      <c r="F735" s="1738"/>
      <c r="G735" s="276"/>
      <c r="H735" s="276"/>
      <c r="I735" s="507"/>
      <c r="J735" s="507"/>
      <c r="K735" s="507"/>
      <c r="L735" s="507"/>
      <c r="M735" s="507"/>
      <c r="N735" s="507"/>
      <c r="O735" s="507"/>
      <c r="P735" s="507"/>
      <c r="Q735" s="507"/>
    </row>
    <row r="736" spans="2:17" x14ac:dyDescent="0.15">
      <c r="B736" s="510"/>
      <c r="C736" s="1746"/>
      <c r="D736" s="1738"/>
      <c r="E736" s="1738"/>
      <c r="F736" s="1738"/>
      <c r="G736" s="276"/>
      <c r="H736" s="276"/>
      <c r="I736" s="507"/>
      <c r="J736" s="507"/>
      <c r="K736" s="507"/>
      <c r="L736" s="507"/>
      <c r="M736" s="507"/>
      <c r="N736" s="507"/>
      <c r="O736" s="507"/>
      <c r="P736" s="507"/>
      <c r="Q736" s="507"/>
    </row>
    <row r="737" spans="1:17" x14ac:dyDescent="0.15">
      <c r="B737" s="709"/>
      <c r="C737" s="709"/>
      <c r="D737" s="1"/>
      <c r="E737" s="1"/>
      <c r="F737" s="1"/>
      <c r="G737" s="277"/>
      <c r="H737" s="277"/>
      <c r="I737" s="507"/>
      <c r="J737" s="507"/>
      <c r="K737" s="507"/>
      <c r="L737" s="507"/>
      <c r="M737" s="507"/>
      <c r="N737" s="507"/>
      <c r="O737" s="507"/>
      <c r="P737" s="507"/>
      <c r="Q737" s="507"/>
    </row>
    <row r="738" spans="1:17" x14ac:dyDescent="0.15">
      <c r="A738" s="1912" t="s">
        <v>1437</v>
      </c>
      <c r="B738" s="1912"/>
      <c r="C738" s="1912"/>
      <c r="D738" s="1912"/>
      <c r="E738" s="1912"/>
      <c r="F738" s="1"/>
      <c r="G738" s="277"/>
      <c r="H738" s="277"/>
      <c r="I738" s="507"/>
      <c r="J738" s="507"/>
      <c r="K738" s="507"/>
      <c r="L738" s="507"/>
      <c r="M738" s="507"/>
      <c r="N738" s="507"/>
      <c r="O738" s="507"/>
      <c r="P738" s="507"/>
      <c r="Q738" s="507"/>
    </row>
    <row r="739" spans="1:17" x14ac:dyDescent="0.15">
      <c r="A739" s="3"/>
      <c r="B739" s="590"/>
      <c r="C739" s="510"/>
      <c r="D739" s="1"/>
      <c r="E739" s="1"/>
      <c r="F739" s="1"/>
      <c r="G739" s="277"/>
      <c r="H739" s="277"/>
      <c r="I739" s="507"/>
      <c r="J739" s="507"/>
      <c r="K739" s="507"/>
      <c r="L739" s="507"/>
      <c r="M739" s="507"/>
      <c r="N739" s="507"/>
      <c r="O739" s="507"/>
      <c r="P739" s="507"/>
      <c r="Q739" s="507"/>
    </row>
    <row r="740" spans="1:17" ht="14" thickBot="1" x14ac:dyDescent="0.2">
      <c r="B740" s="1727" t="s">
        <v>502</v>
      </c>
      <c r="C740" s="1877"/>
      <c r="D740" s="1877"/>
      <c r="E740" s="1877"/>
      <c r="F740" s="1877"/>
      <c r="G740" s="545" t="s">
        <v>281</v>
      </c>
      <c r="H740" s="545" t="s">
        <v>282</v>
      </c>
      <c r="I740" s="507"/>
      <c r="J740" s="507"/>
      <c r="K740" s="507"/>
      <c r="L740" s="507"/>
      <c r="M740" s="507"/>
      <c r="N740" s="507"/>
      <c r="O740" s="507"/>
      <c r="P740" s="507"/>
      <c r="Q740" s="507"/>
    </row>
    <row r="741" spans="1:17" x14ac:dyDescent="0.15">
      <c r="B741" s="510"/>
      <c r="C741" s="1746"/>
      <c r="D741" s="1738"/>
      <c r="E741" s="1738"/>
      <c r="F741" s="1738"/>
      <c r="G741" s="276"/>
      <c r="H741" s="276"/>
      <c r="I741" s="507"/>
      <c r="J741" s="507"/>
      <c r="K741" s="507"/>
      <c r="L741" s="507"/>
      <c r="M741" s="507"/>
      <c r="N741" s="507"/>
      <c r="O741" s="507"/>
      <c r="P741" s="507"/>
      <c r="Q741" s="507"/>
    </row>
    <row r="742" spans="1:17" x14ac:dyDescent="0.15">
      <c r="B742" s="510"/>
      <c r="C742" s="1742"/>
      <c r="D742" s="1738"/>
      <c r="E742" s="1738"/>
      <c r="F742" s="1738"/>
      <c r="G742" s="276"/>
      <c r="H742" s="276"/>
      <c r="I742" s="507"/>
      <c r="J742" s="507"/>
      <c r="K742" s="507"/>
      <c r="L742" s="507"/>
      <c r="M742" s="507"/>
      <c r="N742" s="507"/>
      <c r="O742" s="507"/>
      <c r="P742" s="507"/>
      <c r="Q742" s="507"/>
    </row>
    <row r="743" spans="1:17" x14ac:dyDescent="0.15">
      <c r="B743" s="510"/>
      <c r="C743" s="1742"/>
      <c r="D743" s="1738"/>
      <c r="E743" s="1738"/>
      <c r="F743" s="1738"/>
      <c r="G743" s="276"/>
      <c r="H743" s="276"/>
      <c r="I743" s="507"/>
      <c r="J743" s="507"/>
      <c r="K743" s="507"/>
      <c r="L743" s="507"/>
      <c r="M743" s="507"/>
      <c r="N743" s="507"/>
      <c r="O743" s="507"/>
      <c r="P743" s="507"/>
      <c r="Q743" s="507"/>
    </row>
    <row r="744" spans="1:17" x14ac:dyDescent="0.15">
      <c r="B744" s="510"/>
      <c r="C744" s="510"/>
      <c r="D744" s="1"/>
      <c r="E744" s="1"/>
      <c r="F744" s="1"/>
      <c r="G744" s="276"/>
      <c r="H744" s="276"/>
      <c r="I744" s="507"/>
      <c r="J744" s="507"/>
      <c r="K744" s="507"/>
      <c r="L744" s="507"/>
      <c r="M744" s="507"/>
      <c r="N744" s="507"/>
      <c r="O744" s="507"/>
      <c r="P744" s="507"/>
      <c r="Q744" s="507"/>
    </row>
    <row r="745" spans="1:17" ht="14" thickBot="1" x14ac:dyDescent="0.2">
      <c r="B745" s="1911" t="s">
        <v>1260</v>
      </c>
      <c r="C745" s="1908"/>
      <c r="D745" s="1908"/>
      <c r="E745" s="1908"/>
      <c r="F745" s="1908"/>
      <c r="G745" s="545" t="s">
        <v>281</v>
      </c>
      <c r="H745" s="545" t="s">
        <v>282</v>
      </c>
      <c r="I745" s="507"/>
      <c r="J745" s="507"/>
      <c r="K745" s="507"/>
      <c r="L745" s="507"/>
      <c r="M745" s="507"/>
      <c r="N745" s="507"/>
      <c r="O745" s="507"/>
      <c r="P745" s="507"/>
      <c r="Q745" s="507"/>
    </row>
    <row r="746" spans="1:17" x14ac:dyDescent="0.15">
      <c r="B746" s="510"/>
      <c r="C746" s="1746"/>
      <c r="D746" s="1738"/>
      <c r="E746" s="1738"/>
      <c r="F746" s="1738"/>
      <c r="G746" s="276"/>
      <c r="H746" s="276"/>
      <c r="I746" s="507"/>
      <c r="J746" s="507"/>
      <c r="K746" s="507"/>
      <c r="L746" s="507"/>
      <c r="M746" s="507"/>
      <c r="N746" s="507"/>
      <c r="O746" s="507"/>
      <c r="P746" s="507"/>
      <c r="Q746" s="507"/>
    </row>
    <row r="747" spans="1:17" x14ac:dyDescent="0.15">
      <c r="B747" s="510"/>
      <c r="C747" s="1742"/>
      <c r="D747" s="1738"/>
      <c r="E747" s="1738"/>
      <c r="F747" s="1738"/>
      <c r="G747" s="276"/>
      <c r="H747" s="276"/>
      <c r="I747" s="507"/>
      <c r="J747" s="507"/>
      <c r="K747" s="507"/>
      <c r="L747" s="507"/>
      <c r="M747" s="507"/>
      <c r="N747" s="507"/>
      <c r="O747" s="507"/>
      <c r="P747" s="507"/>
      <c r="Q747" s="507"/>
    </row>
    <row r="748" spans="1:17" x14ac:dyDescent="0.15">
      <c r="B748" s="510"/>
      <c r="C748" s="510"/>
      <c r="D748" s="1"/>
      <c r="E748" s="1"/>
      <c r="F748" s="1"/>
      <c r="G748" s="276"/>
      <c r="H748" s="276"/>
      <c r="I748" s="507"/>
      <c r="J748" s="507"/>
      <c r="K748" s="507"/>
      <c r="L748" s="507"/>
      <c r="M748" s="507"/>
      <c r="N748" s="507"/>
      <c r="O748" s="507"/>
      <c r="P748" s="507"/>
      <c r="Q748" s="507"/>
    </row>
    <row r="749" spans="1:17" ht="14" thickBot="1" x14ac:dyDescent="0.2">
      <c r="B749" s="1911" t="s">
        <v>1261</v>
      </c>
      <c r="C749" s="1908"/>
      <c r="D749" s="1908"/>
      <c r="E749" s="1908"/>
      <c r="F749" s="1908"/>
      <c r="G749" s="545" t="s">
        <v>281</v>
      </c>
      <c r="H749" s="545" t="s">
        <v>282</v>
      </c>
      <c r="I749" s="507"/>
      <c r="J749" s="507"/>
      <c r="K749" s="507"/>
      <c r="L749" s="507"/>
      <c r="M749" s="507"/>
      <c r="N749" s="507"/>
      <c r="O749" s="507"/>
      <c r="P749" s="507"/>
      <c r="Q749" s="507"/>
    </row>
    <row r="750" spans="1:17" x14ac:dyDescent="0.15">
      <c r="B750" s="510"/>
      <c r="C750" s="1746"/>
      <c r="D750" s="1738"/>
      <c r="E750" s="1738"/>
      <c r="F750" s="1738"/>
      <c r="G750" s="758"/>
      <c r="H750" s="758"/>
      <c r="I750" s="507"/>
      <c r="J750" s="507"/>
      <c r="K750" s="507"/>
      <c r="L750" s="507"/>
      <c r="M750" s="507"/>
      <c r="N750" s="507"/>
      <c r="O750" s="507"/>
      <c r="P750" s="507"/>
      <c r="Q750" s="507"/>
    </row>
    <row r="751" spans="1:17" x14ac:dyDescent="0.15">
      <c r="B751" s="510"/>
      <c r="C751" s="1746"/>
      <c r="D751" s="1738"/>
      <c r="E751" s="1738"/>
      <c r="F751" s="1738"/>
      <c r="G751" s="758"/>
      <c r="H751" s="758"/>
      <c r="I751" s="507"/>
      <c r="J751" s="507"/>
      <c r="K751" s="507"/>
      <c r="L751" s="507"/>
      <c r="M751" s="507"/>
      <c r="N751" s="507"/>
      <c r="O751" s="507"/>
      <c r="P751" s="507"/>
      <c r="Q751" s="507"/>
    </row>
    <row r="752" spans="1:17" x14ac:dyDescent="0.15">
      <c r="B752" s="510"/>
      <c r="C752" s="1746"/>
      <c r="D752" s="1738"/>
      <c r="E752" s="1738"/>
      <c r="F752" s="1738"/>
      <c r="G752" s="758"/>
      <c r="H752" s="758"/>
      <c r="I752" s="507"/>
      <c r="J752" s="507"/>
      <c r="K752" s="507"/>
      <c r="L752" s="507"/>
      <c r="M752" s="507"/>
      <c r="N752" s="507"/>
      <c r="O752" s="507"/>
      <c r="P752" s="507"/>
      <c r="Q752" s="507"/>
    </row>
    <row r="753" spans="2:17" x14ac:dyDescent="0.15">
      <c r="B753" s="510"/>
      <c r="C753" s="1746"/>
      <c r="D753" s="1738"/>
      <c r="E753" s="1738"/>
      <c r="F753" s="1738"/>
      <c r="G753" s="758"/>
      <c r="H753" s="758"/>
      <c r="I753" s="507"/>
      <c r="J753" s="507"/>
      <c r="K753" s="507"/>
      <c r="L753" s="507"/>
      <c r="M753" s="507"/>
      <c r="N753" s="507"/>
      <c r="O753" s="507"/>
      <c r="P753" s="507"/>
      <c r="Q753" s="507"/>
    </row>
    <row r="754" spans="2:17" x14ac:dyDescent="0.15">
      <c r="B754" s="709"/>
      <c r="C754" s="1746"/>
      <c r="D754" s="1738"/>
      <c r="E754" s="1738"/>
      <c r="F754" s="1738"/>
      <c r="G754" s="758"/>
      <c r="H754" s="758"/>
      <c r="I754" s="507"/>
      <c r="J754" s="507"/>
      <c r="K754" s="507"/>
      <c r="L754" s="507"/>
      <c r="M754" s="507"/>
      <c r="N754" s="507"/>
      <c r="O754" s="507"/>
      <c r="P754" s="507"/>
      <c r="Q754" s="507"/>
    </row>
    <row r="755" spans="2:17" x14ac:dyDescent="0.15">
      <c r="B755" s="510"/>
      <c r="C755" s="510"/>
      <c r="D755" s="1"/>
      <c r="E755" s="1"/>
      <c r="F755" s="1"/>
      <c r="G755" s="276"/>
      <c r="H755" s="276"/>
      <c r="I755" s="507"/>
      <c r="J755" s="507"/>
      <c r="K755" s="507"/>
      <c r="L755" s="507"/>
      <c r="M755" s="507"/>
      <c r="N755" s="507"/>
      <c r="O755" s="507"/>
      <c r="P755" s="507"/>
      <c r="Q755" s="507"/>
    </row>
    <row r="756" spans="2:17" ht="14" thickBot="1" x14ac:dyDescent="0.2">
      <c r="B756" s="1727" t="s">
        <v>292</v>
      </c>
      <c r="C756" s="1877"/>
      <c r="D756" s="1877"/>
      <c r="E756" s="1877"/>
      <c r="F756" s="1877"/>
      <c r="G756" s="545" t="s">
        <v>281</v>
      </c>
      <c r="H756" s="545" t="s">
        <v>282</v>
      </c>
      <c r="I756" s="507"/>
      <c r="J756" s="507"/>
      <c r="K756" s="507"/>
      <c r="L756" s="507"/>
      <c r="M756" s="507"/>
      <c r="N756" s="507"/>
      <c r="O756" s="507"/>
      <c r="P756" s="507"/>
      <c r="Q756" s="507"/>
    </row>
    <row r="757" spans="2:17" x14ac:dyDescent="0.15">
      <c r="B757" s="510"/>
      <c r="C757" s="1746"/>
      <c r="D757" s="1738"/>
      <c r="E757" s="1738"/>
      <c r="F757" s="1738"/>
      <c r="G757" s="276"/>
      <c r="H757" s="276"/>
      <c r="I757" s="507"/>
      <c r="J757" s="507"/>
      <c r="K757" s="507"/>
      <c r="L757" s="507"/>
      <c r="M757" s="507"/>
      <c r="N757" s="507"/>
      <c r="O757" s="507"/>
      <c r="P757" s="507"/>
      <c r="Q757" s="507"/>
    </row>
    <row r="758" spans="2:17" x14ac:dyDescent="0.15">
      <c r="B758" s="510"/>
      <c r="C758" s="1746"/>
      <c r="D758" s="1738"/>
      <c r="E758" s="1738"/>
      <c r="F758" s="1738"/>
      <c r="G758" s="276"/>
      <c r="H758" s="276"/>
      <c r="I758" s="507"/>
      <c r="J758" s="507"/>
      <c r="K758" s="507"/>
      <c r="L758" s="507"/>
      <c r="M758" s="507"/>
      <c r="N758" s="507"/>
      <c r="O758" s="507"/>
      <c r="P758" s="507"/>
      <c r="Q758" s="507"/>
    </row>
    <row r="759" spans="2:17" x14ac:dyDescent="0.15">
      <c r="B759" s="510"/>
      <c r="C759" s="1746"/>
      <c r="D759" s="1738"/>
      <c r="E759" s="1738"/>
      <c r="F759" s="1738"/>
      <c r="G759" s="276"/>
      <c r="H759" s="276"/>
      <c r="I759" s="507"/>
      <c r="J759" s="507"/>
      <c r="K759" s="507"/>
      <c r="L759" s="507"/>
      <c r="M759" s="507"/>
      <c r="N759" s="507"/>
      <c r="O759" s="507"/>
      <c r="P759" s="507"/>
      <c r="Q759" s="507"/>
    </row>
    <row r="760" spans="2:17" x14ac:dyDescent="0.15">
      <c r="B760" s="510"/>
      <c r="C760" s="1746"/>
      <c r="D760" s="1738"/>
      <c r="E760" s="1738"/>
      <c r="F760" s="1738"/>
      <c r="G760" s="276"/>
      <c r="H760" s="276"/>
      <c r="I760" s="507"/>
      <c r="J760" s="507"/>
      <c r="K760" s="507"/>
      <c r="L760" s="507"/>
      <c r="M760" s="507"/>
      <c r="N760" s="507"/>
      <c r="O760" s="507"/>
      <c r="P760" s="507"/>
      <c r="Q760" s="507"/>
    </row>
    <row r="761" spans="2:17" x14ac:dyDescent="0.15">
      <c r="B761" s="510"/>
      <c r="C761" s="1746"/>
      <c r="D761" s="1738"/>
      <c r="E761" s="1738"/>
      <c r="F761" s="1738"/>
      <c r="G761" s="276"/>
      <c r="H761" s="276"/>
      <c r="I761" s="507"/>
      <c r="J761" s="507"/>
      <c r="K761" s="507"/>
      <c r="L761" s="507"/>
      <c r="M761" s="507"/>
      <c r="N761" s="507"/>
      <c r="O761" s="507"/>
      <c r="P761" s="507"/>
      <c r="Q761" s="507"/>
    </row>
    <row r="762" spans="2:17" x14ac:dyDescent="0.15">
      <c r="B762" s="510"/>
      <c r="C762" s="1746"/>
      <c r="D762" s="1738"/>
      <c r="E762" s="1738"/>
      <c r="F762" s="1738"/>
      <c r="G762" s="276"/>
      <c r="H762" s="276"/>
      <c r="I762" s="507"/>
      <c r="J762" s="507"/>
      <c r="K762" s="507"/>
      <c r="L762" s="507"/>
      <c r="M762" s="507"/>
      <c r="N762" s="507"/>
      <c r="O762" s="507"/>
      <c r="P762" s="507"/>
      <c r="Q762" s="507"/>
    </row>
    <row r="763" spans="2:17" x14ac:dyDescent="0.15">
      <c r="B763" s="510"/>
      <c r="C763" s="1746"/>
      <c r="D763" s="1738"/>
      <c r="E763" s="1738"/>
      <c r="F763" s="1738"/>
      <c r="G763" s="276"/>
      <c r="H763" s="276"/>
      <c r="I763" s="507"/>
      <c r="J763" s="507"/>
      <c r="K763" s="507"/>
      <c r="L763" s="507"/>
      <c r="M763" s="507"/>
      <c r="N763" s="507"/>
      <c r="O763" s="507"/>
      <c r="P763" s="507"/>
      <c r="Q763" s="507"/>
    </row>
    <row r="764" spans="2:17" x14ac:dyDescent="0.15">
      <c r="B764" s="510"/>
      <c r="C764" s="1746"/>
      <c r="D764" s="1738"/>
      <c r="E764" s="1738"/>
      <c r="F764" s="1738"/>
      <c r="G764" s="276"/>
      <c r="H764" s="276"/>
      <c r="I764" s="507"/>
      <c r="J764" s="507"/>
      <c r="K764" s="507"/>
      <c r="L764" s="507"/>
      <c r="M764" s="507"/>
      <c r="N764" s="507"/>
      <c r="O764" s="507"/>
      <c r="P764" s="507"/>
      <c r="Q764" s="507"/>
    </row>
    <row r="765" spans="2:17" x14ac:dyDescent="0.15">
      <c r="B765" s="510"/>
      <c r="C765" s="510"/>
      <c r="D765" s="1"/>
      <c r="E765" s="1"/>
      <c r="F765" s="1"/>
      <c r="G765" s="276"/>
      <c r="H765" s="276"/>
      <c r="I765" s="507"/>
      <c r="J765" s="507"/>
      <c r="K765" s="507"/>
      <c r="L765" s="507"/>
      <c r="M765" s="507"/>
      <c r="N765" s="507"/>
      <c r="O765" s="507"/>
      <c r="P765" s="507"/>
      <c r="Q765" s="507"/>
    </row>
    <row r="766" spans="2:17" x14ac:dyDescent="0.15">
      <c r="B766" s="533" t="s">
        <v>505</v>
      </c>
      <c r="C766" s="507"/>
      <c r="G766" s="278"/>
      <c r="H766" s="278"/>
      <c r="I766" s="507"/>
      <c r="J766" s="507"/>
      <c r="K766" s="507"/>
      <c r="L766" s="507"/>
      <c r="M766" s="507"/>
      <c r="N766" s="507"/>
      <c r="O766" s="507"/>
      <c r="P766" s="507"/>
      <c r="Q766" s="507"/>
    </row>
    <row r="767" spans="2:17" x14ac:dyDescent="0.15">
      <c r="B767" s="533"/>
      <c r="C767" s="507"/>
      <c r="G767" s="278"/>
      <c r="H767" s="278"/>
      <c r="I767" s="507"/>
      <c r="J767" s="507"/>
      <c r="K767" s="507"/>
      <c r="L767" s="507"/>
      <c r="M767" s="507"/>
      <c r="N767" s="507"/>
      <c r="O767" s="507"/>
      <c r="P767" s="507"/>
      <c r="Q767" s="507"/>
    </row>
    <row r="768" spans="2:17" ht="14" thickBot="1" x14ac:dyDescent="0.2">
      <c r="B768" s="1878" t="s">
        <v>1426</v>
      </c>
      <c r="C768" s="1877"/>
      <c r="D768" s="1877"/>
      <c r="E768" s="1877"/>
      <c r="F768" s="1877"/>
      <c r="G768" s="545" t="s">
        <v>281</v>
      </c>
      <c r="H768" s="545" t="s">
        <v>282</v>
      </c>
      <c r="I768" s="507"/>
      <c r="J768" s="507"/>
      <c r="K768" s="507"/>
      <c r="L768" s="507"/>
      <c r="M768" s="507"/>
      <c r="N768" s="507"/>
      <c r="O768" s="507"/>
      <c r="P768" s="507"/>
      <c r="Q768" s="507"/>
    </row>
    <row r="769" spans="1:17" x14ac:dyDescent="0.15">
      <c r="B769" s="510"/>
      <c r="C769" s="1746"/>
      <c r="D769" s="1738"/>
      <c r="E769" s="1738"/>
      <c r="F769" s="1738"/>
      <c r="G769" s="276"/>
      <c r="H769" s="276"/>
      <c r="I769" s="507"/>
      <c r="J769" s="507"/>
      <c r="K769" s="507"/>
      <c r="L769" s="507"/>
      <c r="M769" s="507"/>
      <c r="N769" s="507"/>
      <c r="O769" s="507"/>
      <c r="P769" s="507"/>
      <c r="Q769" s="507"/>
    </row>
    <row r="770" spans="1:17" x14ac:dyDescent="0.15">
      <c r="B770" s="510"/>
      <c r="C770" s="1746"/>
      <c r="D770" s="1738"/>
      <c r="E770" s="1738"/>
      <c r="F770" s="1738"/>
      <c r="G770" s="276"/>
      <c r="H770" s="276"/>
      <c r="I770" s="507"/>
      <c r="J770" s="507"/>
      <c r="K770" s="507"/>
      <c r="L770" s="507"/>
      <c r="M770" s="507"/>
      <c r="N770" s="507"/>
      <c r="O770" s="507"/>
      <c r="P770" s="507"/>
      <c r="Q770" s="507"/>
    </row>
    <row r="771" spans="1:17" x14ac:dyDescent="0.15">
      <c r="B771" s="510"/>
      <c r="C771" s="1746"/>
      <c r="D771" s="1738"/>
      <c r="E771" s="1738"/>
      <c r="F771" s="1738"/>
      <c r="G771" s="276"/>
      <c r="H771" s="276"/>
      <c r="I771" s="507"/>
      <c r="J771" s="507"/>
      <c r="K771" s="507"/>
      <c r="L771" s="507"/>
      <c r="M771" s="507"/>
      <c r="N771" s="507"/>
      <c r="O771" s="507"/>
      <c r="P771" s="507"/>
      <c r="Q771" s="507"/>
    </row>
    <row r="772" spans="1:17" x14ac:dyDescent="0.15">
      <c r="B772" s="510"/>
      <c r="C772" s="1742"/>
      <c r="D772" s="1738"/>
      <c r="E772" s="1738"/>
      <c r="F772" s="1738"/>
      <c r="G772" s="276"/>
      <c r="H772" s="276"/>
      <c r="I772" s="507"/>
      <c r="J772" s="507"/>
      <c r="K772" s="507"/>
      <c r="L772" s="507"/>
      <c r="M772" s="507"/>
      <c r="N772" s="507"/>
      <c r="O772" s="507"/>
      <c r="P772" s="507"/>
      <c r="Q772" s="507"/>
    </row>
    <row r="773" spans="1:17" x14ac:dyDescent="0.15">
      <c r="B773" s="507"/>
      <c r="C773" s="507"/>
      <c r="G773" s="278"/>
      <c r="H773" s="278"/>
      <c r="I773" s="507"/>
      <c r="J773" s="507"/>
      <c r="K773" s="507"/>
      <c r="L773" s="507"/>
      <c r="M773" s="507"/>
      <c r="N773" s="507"/>
      <c r="O773" s="507"/>
      <c r="P773" s="507"/>
      <c r="Q773" s="507"/>
    </row>
    <row r="774" spans="1:17" ht="14" thickBot="1" x14ac:dyDescent="0.2">
      <c r="B774" s="1878" t="s">
        <v>1427</v>
      </c>
      <c r="C774" s="1877"/>
      <c r="D774" s="1877"/>
      <c r="E774" s="1877"/>
      <c r="F774" s="1877"/>
      <c r="G774" s="545" t="s">
        <v>281</v>
      </c>
      <c r="H774" s="545" t="s">
        <v>282</v>
      </c>
      <c r="I774" s="507"/>
      <c r="J774" s="507"/>
      <c r="K774" s="507"/>
      <c r="L774" s="507"/>
      <c r="M774" s="507"/>
      <c r="N774" s="507"/>
      <c r="O774" s="507"/>
      <c r="P774" s="507"/>
      <c r="Q774" s="507"/>
    </row>
    <row r="775" spans="1:17" x14ac:dyDescent="0.15">
      <c r="B775" s="510"/>
      <c r="C775" s="1742"/>
      <c r="D775" s="1738"/>
      <c r="E775" s="1738"/>
      <c r="F775" s="1738"/>
      <c r="G775" s="276"/>
      <c r="H775" s="276"/>
      <c r="I775" s="507"/>
      <c r="J775" s="507"/>
      <c r="K775" s="507"/>
      <c r="L775" s="507"/>
      <c r="M775" s="507"/>
      <c r="N775" s="507"/>
      <c r="O775" s="507"/>
      <c r="P775" s="507"/>
      <c r="Q775" s="507"/>
    </row>
    <row r="776" spans="1:17" x14ac:dyDescent="0.15">
      <c r="B776" s="510"/>
      <c r="C776" s="1746"/>
      <c r="D776" s="1738"/>
      <c r="E776" s="1738"/>
      <c r="F776" s="1738"/>
      <c r="G776" s="276"/>
      <c r="H776" s="276"/>
      <c r="I776" s="507"/>
      <c r="J776" s="507"/>
      <c r="K776" s="507"/>
      <c r="L776" s="507"/>
      <c r="M776" s="507"/>
      <c r="N776" s="507"/>
      <c r="O776" s="507"/>
      <c r="P776" s="507"/>
      <c r="Q776" s="507"/>
    </row>
    <row r="777" spans="1:17" x14ac:dyDescent="0.15">
      <c r="B777" s="510"/>
      <c r="C777" s="1746"/>
      <c r="D777" s="1738"/>
      <c r="E777" s="1738"/>
      <c r="F777" s="1738"/>
      <c r="G777" s="276"/>
      <c r="H777" s="276"/>
      <c r="I777" s="507"/>
      <c r="J777" s="507"/>
      <c r="K777" s="507"/>
      <c r="L777" s="507"/>
      <c r="M777" s="507"/>
      <c r="N777" s="507"/>
      <c r="O777" s="507"/>
      <c r="P777" s="507"/>
      <c r="Q777" s="507"/>
    </row>
    <row r="778" spans="1:17" x14ac:dyDescent="0.15">
      <c r="B778" s="510"/>
      <c r="C778" s="1746"/>
      <c r="D778" s="1738"/>
      <c r="E778" s="1738"/>
      <c r="F778" s="1738"/>
      <c r="G778" s="276"/>
      <c r="H778" s="276"/>
      <c r="I778" s="507"/>
      <c r="J778" s="507"/>
      <c r="K778" s="507"/>
      <c r="L778" s="507"/>
      <c r="M778" s="507"/>
      <c r="N778" s="507"/>
      <c r="O778" s="507"/>
      <c r="P778" s="507"/>
      <c r="Q778" s="507"/>
    </row>
    <row r="779" spans="1:17" x14ac:dyDescent="0.15">
      <c r="B779" s="507"/>
      <c r="C779" s="507"/>
      <c r="G779" s="278"/>
      <c r="H779" s="278"/>
      <c r="I779" s="507"/>
      <c r="J779" s="507"/>
      <c r="K779" s="507"/>
      <c r="L779" s="507"/>
      <c r="M779" s="507"/>
      <c r="N779" s="507"/>
      <c r="O779" s="507"/>
      <c r="P779" s="507"/>
      <c r="Q779" s="507"/>
    </row>
    <row r="780" spans="1:17" ht="14" thickBot="1" x14ac:dyDescent="0.2">
      <c r="B780" s="1913" t="s">
        <v>682</v>
      </c>
      <c r="C780" s="1913"/>
      <c r="D780" s="1913"/>
      <c r="E780" s="1913"/>
      <c r="F780" s="1913"/>
      <c r="G780" s="545" t="s">
        <v>281</v>
      </c>
      <c r="H780" s="545" t="s">
        <v>282</v>
      </c>
      <c r="I780" s="507"/>
      <c r="J780" s="507"/>
      <c r="K780" s="507"/>
      <c r="L780" s="507"/>
      <c r="M780" s="507"/>
      <c r="N780" s="507"/>
      <c r="O780" s="507"/>
      <c r="P780" s="507"/>
      <c r="Q780" s="507"/>
    </row>
    <row r="781" spans="1:17" x14ac:dyDescent="0.15">
      <c r="B781" s="510"/>
      <c r="C781" s="1746"/>
      <c r="D781" s="1738"/>
      <c r="E781" s="1738"/>
      <c r="F781" s="1738"/>
      <c r="G781" s="276"/>
      <c r="H781" s="276"/>
      <c r="I781" s="507"/>
      <c r="J781" s="507"/>
      <c r="K781" s="507"/>
      <c r="L781" s="507"/>
      <c r="M781" s="507"/>
      <c r="N781" s="507"/>
      <c r="O781" s="507"/>
      <c r="P781" s="507"/>
      <c r="Q781" s="507"/>
    </row>
    <row r="782" spans="1:17" x14ac:dyDescent="0.15">
      <c r="A782" s="507"/>
      <c r="B782" s="510"/>
      <c r="C782" s="1742"/>
      <c r="D782" s="1738"/>
      <c r="E782" s="1738"/>
      <c r="F782" s="1738"/>
      <c r="G782" s="276"/>
      <c r="H782" s="276"/>
      <c r="I782" s="507"/>
      <c r="J782" s="507"/>
      <c r="K782" s="507"/>
      <c r="L782" s="507"/>
      <c r="M782" s="507"/>
      <c r="N782" s="507"/>
      <c r="O782" s="507"/>
      <c r="P782" s="507"/>
      <c r="Q782" s="507"/>
    </row>
    <row r="783" spans="1:17" x14ac:dyDescent="0.15">
      <c r="A783" s="1"/>
      <c r="B783" s="510"/>
      <c r="C783" s="1746"/>
      <c r="D783" s="1738"/>
      <c r="E783" s="1738"/>
      <c r="F783" s="1738"/>
      <c r="G783" s="276"/>
      <c r="H783" s="276"/>
      <c r="I783" s="507"/>
      <c r="J783" s="507"/>
      <c r="K783" s="507"/>
      <c r="L783" s="507"/>
      <c r="M783" s="507"/>
      <c r="N783" s="507"/>
      <c r="O783" s="507"/>
      <c r="P783" s="507"/>
      <c r="Q783" s="507"/>
    </row>
    <row r="784" spans="1:17" x14ac:dyDescent="0.15">
      <c r="A784" s="507"/>
      <c r="B784" s="510"/>
      <c r="C784" s="1746"/>
      <c r="D784" s="1738"/>
      <c r="E784" s="1738"/>
      <c r="F784" s="1738"/>
      <c r="G784" s="276"/>
      <c r="H784" s="276"/>
      <c r="I784" s="507"/>
      <c r="J784" s="507"/>
      <c r="K784" s="507"/>
      <c r="L784" s="507"/>
      <c r="M784" s="507"/>
      <c r="N784" s="507"/>
      <c r="O784" s="507"/>
      <c r="P784" s="507"/>
      <c r="Q784" s="507"/>
    </row>
    <row r="785" spans="1:17" x14ac:dyDescent="0.15">
      <c r="A785" s="507"/>
      <c r="B785" s="510"/>
      <c r="C785" s="1742"/>
      <c r="D785" s="1738"/>
      <c r="E785" s="1738"/>
      <c r="F785" s="1738"/>
      <c r="G785" s="276"/>
      <c r="H785" s="276"/>
      <c r="I785" s="507"/>
      <c r="J785" s="507"/>
      <c r="K785" s="507"/>
      <c r="L785" s="507"/>
      <c r="M785" s="507"/>
      <c r="N785" s="507"/>
      <c r="O785" s="507"/>
      <c r="P785" s="507"/>
      <c r="Q785" s="507"/>
    </row>
    <row r="786" spans="1:17" x14ac:dyDescent="0.15">
      <c r="A786" s="507"/>
      <c r="B786" s="510"/>
      <c r="C786" s="510"/>
      <c r="D786" s="1"/>
      <c r="E786" s="1"/>
      <c r="F786" s="1"/>
      <c r="G786" s="276"/>
      <c r="H786" s="276"/>
      <c r="I786" s="507"/>
      <c r="J786" s="507"/>
      <c r="K786" s="507"/>
      <c r="L786" s="507"/>
      <c r="M786" s="507"/>
      <c r="N786" s="507"/>
      <c r="O786" s="507"/>
      <c r="P786" s="507"/>
      <c r="Q786" s="507"/>
    </row>
    <row r="787" spans="1:17" ht="14" thickBot="1" x14ac:dyDescent="0.2">
      <c r="A787" s="507"/>
      <c r="B787" s="1727" t="s">
        <v>465</v>
      </c>
      <c r="C787" s="1877"/>
      <c r="D787" s="1877"/>
      <c r="E787" s="1877"/>
      <c r="F787" s="1877"/>
      <c r="G787" s="545" t="s">
        <v>281</v>
      </c>
      <c r="H787" s="545" t="s">
        <v>282</v>
      </c>
      <c r="I787" s="507"/>
      <c r="J787" s="507"/>
      <c r="K787" s="507"/>
      <c r="L787" s="507"/>
      <c r="M787" s="507"/>
      <c r="N787" s="507"/>
      <c r="O787" s="507"/>
      <c r="P787" s="507"/>
      <c r="Q787" s="507"/>
    </row>
    <row r="788" spans="1:17" x14ac:dyDescent="0.15">
      <c r="A788" s="507"/>
      <c r="B788" s="510"/>
      <c r="C788" s="1742"/>
      <c r="D788" s="1738"/>
      <c r="E788" s="1738"/>
      <c r="F788" s="1738"/>
      <c r="G788" s="276"/>
      <c r="H788" s="276"/>
      <c r="I788" s="507"/>
      <c r="J788" s="507"/>
      <c r="K788" s="507"/>
      <c r="L788" s="507"/>
      <c r="M788" s="507"/>
      <c r="N788" s="507"/>
      <c r="O788" s="507"/>
      <c r="P788" s="507"/>
      <c r="Q788" s="507"/>
    </row>
    <row r="789" spans="1:17" x14ac:dyDescent="0.15">
      <c r="A789" s="507"/>
      <c r="B789" s="510"/>
      <c r="C789" s="1742"/>
      <c r="D789" s="1738"/>
      <c r="E789" s="1738"/>
      <c r="F789" s="1738"/>
      <c r="G789" s="276"/>
      <c r="H789" s="276"/>
      <c r="I789" s="507"/>
      <c r="J789" s="507"/>
      <c r="K789" s="507"/>
      <c r="L789" s="507"/>
      <c r="M789" s="507"/>
      <c r="N789" s="507"/>
      <c r="O789" s="507"/>
      <c r="P789" s="507"/>
      <c r="Q789" s="507"/>
    </row>
    <row r="790" spans="1:17" x14ac:dyDescent="0.15">
      <c r="A790" s="507"/>
      <c r="B790" s="510"/>
      <c r="C790" s="1742"/>
      <c r="D790" s="1738"/>
      <c r="E790" s="1738"/>
      <c r="F790" s="1738"/>
      <c r="G790" s="276"/>
      <c r="H790" s="276"/>
      <c r="I790" s="507"/>
      <c r="J790" s="507"/>
      <c r="K790" s="507"/>
      <c r="L790" s="507"/>
      <c r="M790" s="507"/>
      <c r="N790" s="507"/>
      <c r="O790" s="507"/>
      <c r="P790" s="507"/>
      <c r="Q790" s="507"/>
    </row>
    <row r="791" spans="1:17" x14ac:dyDescent="0.15">
      <c r="A791" s="507"/>
      <c r="B791" s="507"/>
      <c r="C791" s="1746"/>
      <c r="D791" s="1738"/>
      <c r="E791" s="1738"/>
      <c r="F791" s="1738"/>
      <c r="G791" s="129"/>
      <c r="H791" s="129"/>
      <c r="I791" s="507"/>
      <c r="J791" s="507"/>
      <c r="K791" s="507"/>
      <c r="L791" s="507"/>
      <c r="M791" s="507"/>
      <c r="N791" s="507"/>
      <c r="O791" s="507"/>
      <c r="P791" s="507"/>
      <c r="Q791" s="507"/>
    </row>
    <row r="792" spans="1:17" x14ac:dyDescent="0.15">
      <c r="A792" s="507"/>
      <c r="B792" s="510"/>
      <c r="C792" s="1746"/>
      <c r="D792" s="1738"/>
      <c r="E792" s="1738"/>
      <c r="F792" s="1738"/>
      <c r="G792" s="276"/>
      <c r="H792" s="276"/>
      <c r="I792" s="507"/>
      <c r="J792" s="507"/>
      <c r="K792" s="507"/>
      <c r="L792" s="507"/>
      <c r="M792" s="507"/>
      <c r="N792" s="507"/>
      <c r="O792" s="507"/>
      <c r="P792" s="507"/>
      <c r="Q792" s="507"/>
    </row>
    <row r="793" spans="1:17" x14ac:dyDescent="0.15">
      <c r="A793" s="507"/>
      <c r="B793" s="510"/>
      <c r="C793" s="1742"/>
      <c r="D793" s="1738"/>
      <c r="E793" s="1738"/>
      <c r="F793" s="1738"/>
      <c r="G793" s="276"/>
      <c r="H793" s="276"/>
      <c r="I793" s="507"/>
      <c r="J793" s="507"/>
      <c r="K793" s="507"/>
      <c r="L793" s="507"/>
      <c r="M793" s="507"/>
      <c r="N793" s="507"/>
      <c r="O793" s="507"/>
      <c r="P793" s="507"/>
      <c r="Q793" s="507"/>
    </row>
    <row r="794" spans="1:17" x14ac:dyDescent="0.15">
      <c r="A794" s="507"/>
      <c r="B794" s="510"/>
      <c r="C794" s="510"/>
      <c r="D794" s="1"/>
      <c r="E794" s="1"/>
      <c r="F794" s="1"/>
      <c r="G794" s="276"/>
      <c r="H794" s="276"/>
      <c r="I794" s="507"/>
      <c r="J794" s="507"/>
      <c r="K794" s="507"/>
      <c r="L794" s="507"/>
      <c r="M794" s="507"/>
      <c r="N794" s="507"/>
      <c r="O794" s="507"/>
      <c r="P794" s="507"/>
      <c r="Q794" s="507"/>
    </row>
    <row r="795" spans="1:17" ht="14" thickBot="1" x14ac:dyDescent="0.2">
      <c r="A795" s="819" t="s">
        <v>206</v>
      </c>
      <c r="B795" s="1834" t="s">
        <v>379</v>
      </c>
      <c r="C795" s="1807"/>
      <c r="D795" s="1807"/>
      <c r="H795" s="1807" t="s">
        <v>508</v>
      </c>
      <c r="I795" s="1807"/>
      <c r="J795" s="1807"/>
      <c r="K795" s="1807"/>
      <c r="L795" s="281"/>
      <c r="M795" s="507"/>
      <c r="N795" s="507"/>
      <c r="O795" s="507"/>
      <c r="P795" s="507"/>
      <c r="Q795" s="507"/>
    </row>
    <row r="796" spans="1:17" x14ac:dyDescent="0.15">
      <c r="B796" s="107"/>
      <c r="C796" s="144"/>
      <c r="D796" s="151"/>
      <c r="E796" s="1731"/>
      <c r="F796" s="1731"/>
      <c r="G796" s="1731"/>
      <c r="H796" s="196"/>
      <c r="I796" s="197"/>
      <c r="J796" s="572"/>
      <c r="K796" s="107"/>
      <c r="L796" s="507"/>
      <c r="M796" s="507"/>
      <c r="N796" s="507"/>
      <c r="O796" s="507"/>
      <c r="P796" s="507"/>
      <c r="Q796" s="507"/>
    </row>
    <row r="797" spans="1:17" x14ac:dyDescent="0.15">
      <c r="B797" s="192"/>
      <c r="C797" s="109"/>
      <c r="D797" s="193"/>
      <c r="E797" s="104"/>
      <c r="F797" s="121"/>
      <c r="G797" s="128"/>
      <c r="H797" s="953"/>
      <c r="I797" s="563"/>
      <c r="J797" s="954"/>
      <c r="K797" s="104"/>
      <c r="L797" s="507"/>
      <c r="M797" s="507"/>
      <c r="N797" s="507"/>
      <c r="O797" s="507"/>
      <c r="P797" s="507"/>
      <c r="Q797" s="507"/>
    </row>
    <row r="798" spans="1:17" x14ac:dyDescent="0.15">
      <c r="B798" s="104"/>
      <c r="C798" s="104"/>
      <c r="D798" s="104"/>
      <c r="E798" s="104"/>
      <c r="F798" s="104"/>
      <c r="G798" s="104"/>
      <c r="H798" s="195"/>
      <c r="I798" s="104"/>
      <c r="J798" s="954"/>
      <c r="K798" s="104"/>
      <c r="L798" s="507"/>
      <c r="M798" s="507"/>
      <c r="N798" s="507"/>
      <c r="O798" s="507"/>
      <c r="P798" s="507"/>
      <c r="Q798" s="507"/>
    </row>
    <row r="799" spans="1:17" x14ac:dyDescent="0.15">
      <c r="B799" s="104"/>
      <c r="C799" s="104"/>
      <c r="D799" s="104"/>
      <c r="E799" s="104"/>
      <c r="F799" s="104"/>
      <c r="G799" s="104"/>
      <c r="H799" s="195"/>
      <c r="I799" s="104"/>
      <c r="J799" s="192"/>
      <c r="K799" s="104"/>
      <c r="L799" s="507"/>
      <c r="M799" s="507"/>
      <c r="N799" s="507"/>
      <c r="O799" s="507"/>
      <c r="P799" s="507"/>
      <c r="Q799" s="507"/>
    </row>
    <row r="800" spans="1:17" ht="14" thickBot="1" x14ac:dyDescent="0.2">
      <c r="A800" s="819" t="s">
        <v>207</v>
      </c>
      <c r="B800" s="1834" t="s">
        <v>472</v>
      </c>
      <c r="C800" s="1807"/>
      <c r="D800" s="1807"/>
      <c r="E800" s="104"/>
      <c r="F800" s="104"/>
      <c r="G800" s="104"/>
      <c r="H800" s="1834" t="s">
        <v>683</v>
      </c>
      <c r="I800" s="1834"/>
      <c r="J800" s="1834"/>
      <c r="K800" s="1834"/>
      <c r="L800" s="507"/>
      <c r="M800" s="507"/>
      <c r="N800" s="507"/>
      <c r="O800" s="507"/>
      <c r="P800" s="507"/>
      <c r="Q800" s="507"/>
    </row>
    <row r="801" spans="1:17" x14ac:dyDescent="0.15">
      <c r="B801" s="188"/>
      <c r="C801" s="111"/>
      <c r="D801" s="189"/>
      <c r="E801" s="1770"/>
      <c r="F801" s="1770"/>
      <c r="G801" s="1770"/>
      <c r="H801" s="190"/>
      <c r="I801" s="183"/>
      <c r="J801" s="191"/>
      <c r="K801" s="188"/>
      <c r="L801" s="507"/>
      <c r="M801" s="507"/>
      <c r="N801" s="507"/>
      <c r="O801" s="507"/>
      <c r="P801" s="507"/>
      <c r="Q801" s="507"/>
    </row>
    <row r="802" spans="1:17" x14ac:dyDescent="0.15">
      <c r="B802" s="192"/>
      <c r="C802" s="109"/>
      <c r="D802" s="193"/>
      <c r="E802" s="104"/>
      <c r="F802" s="121"/>
      <c r="G802" s="128"/>
      <c r="H802" s="953"/>
      <c r="I802" s="563"/>
      <c r="J802" s="954"/>
      <c r="K802" s="104"/>
      <c r="L802" s="507"/>
      <c r="M802" s="507"/>
      <c r="N802" s="507"/>
      <c r="O802" s="507"/>
      <c r="P802" s="507"/>
      <c r="Q802" s="507"/>
    </row>
    <row r="803" spans="1:17" x14ac:dyDescent="0.15">
      <c r="B803" s="104"/>
      <c r="C803" s="104"/>
      <c r="D803" s="104"/>
      <c r="E803" s="104"/>
      <c r="F803" s="104"/>
      <c r="G803" s="104"/>
      <c r="H803" s="195"/>
      <c r="I803" s="109"/>
      <c r="J803" s="954"/>
      <c r="K803" s="104"/>
      <c r="L803" s="507"/>
      <c r="M803" s="507"/>
      <c r="N803" s="507"/>
      <c r="O803" s="507"/>
      <c r="P803" s="507"/>
      <c r="Q803" s="507"/>
    </row>
    <row r="804" spans="1:17" x14ac:dyDescent="0.15">
      <c r="B804" s="104"/>
      <c r="C804" s="104"/>
      <c r="D804" s="104"/>
      <c r="E804" s="104"/>
      <c r="F804" s="104"/>
      <c r="G804" s="104"/>
      <c r="H804" s="195"/>
      <c r="I804" s="192"/>
      <c r="J804" s="104"/>
      <c r="K804" s="104"/>
      <c r="L804" s="507"/>
      <c r="M804" s="507"/>
      <c r="N804" s="507"/>
      <c r="O804" s="507"/>
      <c r="P804" s="507"/>
      <c r="Q804" s="507"/>
    </row>
    <row r="805" spans="1:17" ht="14" thickBot="1" x14ac:dyDescent="0.2">
      <c r="A805" s="819" t="s">
        <v>208</v>
      </c>
      <c r="B805" s="1807" t="s">
        <v>507</v>
      </c>
      <c r="C805" s="1807"/>
      <c r="D805" s="1807"/>
      <c r="E805" s="1832"/>
      <c r="F805" s="104"/>
      <c r="G805" s="104"/>
      <c r="H805" s="1807" t="s">
        <v>510</v>
      </c>
      <c r="I805" s="1807"/>
      <c r="J805" s="1807"/>
      <c r="K805" s="1807"/>
      <c r="L805" s="507"/>
      <c r="M805" s="507"/>
      <c r="N805" s="507"/>
      <c r="O805" s="507"/>
      <c r="P805" s="507"/>
      <c r="Q805" s="507"/>
    </row>
    <row r="806" spans="1:17" x14ac:dyDescent="0.15">
      <c r="B806" s="188"/>
      <c r="C806" s="111"/>
      <c r="D806" s="189"/>
      <c r="E806" s="1770"/>
      <c r="F806" s="1770"/>
      <c r="G806" s="1770"/>
      <c r="H806" s="190"/>
      <c r="I806" s="111"/>
      <c r="J806" s="188"/>
      <c r="K806" s="188"/>
      <c r="L806" s="507"/>
      <c r="M806" s="507"/>
      <c r="N806" s="507"/>
      <c r="O806" s="507"/>
      <c r="P806" s="507"/>
      <c r="Q806" s="507"/>
    </row>
    <row r="807" spans="1:17" x14ac:dyDescent="0.15">
      <c r="B807" s="192"/>
      <c r="C807" s="109"/>
      <c r="D807" s="193"/>
      <c r="E807" s="104"/>
      <c r="F807" s="121"/>
      <c r="G807" s="128"/>
      <c r="H807" s="953"/>
      <c r="I807" s="563"/>
      <c r="J807" s="954"/>
      <c r="K807" s="104"/>
      <c r="L807" s="507"/>
      <c r="M807" s="507"/>
      <c r="N807" s="507"/>
      <c r="O807" s="507"/>
      <c r="P807" s="507"/>
      <c r="Q807" s="507"/>
    </row>
    <row r="808" spans="1:17" x14ac:dyDescent="0.15">
      <c r="B808" s="104"/>
      <c r="C808" s="104"/>
      <c r="D808" s="104"/>
      <c r="E808" s="104"/>
      <c r="F808" s="104"/>
      <c r="G808" s="104"/>
      <c r="H808" s="195"/>
      <c r="I808" s="104"/>
      <c r="J808" s="954"/>
      <c r="K808" s="557"/>
      <c r="L808" s="507"/>
      <c r="M808" s="507"/>
      <c r="N808" s="507"/>
      <c r="O808" s="507"/>
      <c r="P808" s="507"/>
      <c r="Q808" s="507"/>
    </row>
    <row r="809" spans="1:17" x14ac:dyDescent="0.15">
      <c r="B809" s="104"/>
      <c r="C809" s="104"/>
      <c r="D809" s="104"/>
      <c r="E809" s="104"/>
      <c r="F809" s="104"/>
      <c r="G809" s="104"/>
      <c r="H809" s="195"/>
      <c r="I809" s="104"/>
      <c r="J809" s="192"/>
      <c r="K809" s="104"/>
      <c r="L809" s="507"/>
      <c r="M809" s="507"/>
      <c r="N809" s="507"/>
      <c r="O809" s="507"/>
      <c r="P809" s="507"/>
      <c r="Q809" s="507"/>
    </row>
    <row r="810" spans="1:17" ht="14" thickBot="1" x14ac:dyDescent="0.2">
      <c r="A810" s="819" t="s">
        <v>238</v>
      </c>
      <c r="B810" s="1807" t="s">
        <v>511</v>
      </c>
      <c r="C810" s="1807"/>
      <c r="D810" s="1807"/>
      <c r="E810" s="104"/>
      <c r="F810" s="104"/>
      <c r="G810" s="104"/>
      <c r="H810" s="1807" t="s">
        <v>462</v>
      </c>
      <c r="I810" s="1807"/>
      <c r="J810" s="1807"/>
      <c r="K810" s="1807"/>
      <c r="L810" s="507"/>
      <c r="M810" s="507"/>
      <c r="N810" s="507"/>
      <c r="O810" s="507"/>
      <c r="P810" s="507"/>
      <c r="Q810" s="507"/>
    </row>
    <row r="811" spans="1:17" x14ac:dyDescent="0.15">
      <c r="B811" s="188"/>
      <c r="C811" s="111"/>
      <c r="D811" s="189"/>
      <c r="E811" s="1770"/>
      <c r="F811" s="1770"/>
      <c r="G811" s="1770"/>
      <c r="H811" s="190"/>
      <c r="I811" s="183"/>
      <c r="J811" s="191"/>
      <c r="K811" s="188"/>
      <c r="L811" s="507"/>
      <c r="M811" s="507"/>
      <c r="N811" s="507"/>
      <c r="O811" s="507"/>
      <c r="P811" s="507"/>
      <c r="Q811" s="507"/>
    </row>
    <row r="812" spans="1:17" x14ac:dyDescent="0.15">
      <c r="B812" s="192"/>
      <c r="C812" s="109"/>
      <c r="D812" s="193"/>
      <c r="E812" s="104"/>
      <c r="F812" s="130"/>
      <c r="G812" s="128"/>
      <c r="H812" s="194"/>
      <c r="I812" s="563"/>
      <c r="J812" s="192"/>
      <c r="K812" s="104"/>
      <c r="L812" s="507"/>
      <c r="M812" s="507"/>
      <c r="N812" s="507"/>
      <c r="O812" s="507"/>
      <c r="P812" s="507"/>
      <c r="Q812" s="507"/>
    </row>
    <row r="813" spans="1:17" x14ac:dyDescent="0.15">
      <c r="A813" s="507"/>
      <c r="B813" s="510"/>
      <c r="C813" s="510"/>
      <c r="D813" s="1"/>
      <c r="E813" s="1"/>
      <c r="F813" s="1"/>
      <c r="G813" s="276"/>
      <c r="H813" s="276"/>
      <c r="I813" s="507"/>
      <c r="J813" s="507"/>
      <c r="K813" s="507"/>
      <c r="L813" s="507"/>
      <c r="M813" s="507"/>
      <c r="N813" s="507"/>
      <c r="O813" s="507"/>
      <c r="P813" s="507"/>
      <c r="Q813" s="507"/>
    </row>
    <row r="814" spans="1:17" x14ac:dyDescent="0.15">
      <c r="A814" s="507"/>
      <c r="B814" s="510"/>
      <c r="C814" s="510"/>
      <c r="D814" s="1"/>
      <c r="E814" s="1"/>
      <c r="F814" s="1"/>
      <c r="G814" s="276"/>
      <c r="H814" s="276"/>
      <c r="I814" s="507"/>
      <c r="J814" s="507"/>
      <c r="K814" s="507"/>
      <c r="L814" s="507"/>
      <c r="M814" s="507"/>
      <c r="N814" s="507"/>
      <c r="O814" s="507"/>
      <c r="P814" s="507"/>
      <c r="Q814" s="507"/>
    </row>
    <row r="815" spans="1:17" x14ac:dyDescent="0.15">
      <c r="B815" s="507"/>
      <c r="C815" s="507"/>
      <c r="G815" s="129"/>
      <c r="H815" s="129"/>
      <c r="N815" s="507"/>
      <c r="O815" s="507"/>
      <c r="P815" s="507"/>
      <c r="Q815" s="507"/>
    </row>
    <row r="816" spans="1:17" x14ac:dyDescent="0.15">
      <c r="A816" s="1875" t="s">
        <v>1438</v>
      </c>
      <c r="B816" s="1875"/>
      <c r="C816" s="1875"/>
      <c r="D816" s="1875"/>
      <c r="E816" s="1875"/>
      <c r="F816" s="507"/>
      <c r="G816" s="507"/>
      <c r="H816" s="507"/>
      <c r="N816" s="507"/>
      <c r="O816" s="507"/>
      <c r="P816" s="507"/>
      <c r="Q816" s="507"/>
    </row>
    <row r="817" spans="1:17" x14ac:dyDescent="0.15">
      <c r="B817" s="507"/>
      <c r="C817" s="507"/>
      <c r="D817" s="507"/>
      <c r="E817" s="507"/>
      <c r="F817" s="507"/>
      <c r="G817" s="507"/>
      <c r="H817" s="507"/>
      <c r="N817" s="507"/>
      <c r="O817" s="507"/>
      <c r="P817" s="507"/>
      <c r="Q817" s="507"/>
    </row>
    <row r="818" spans="1:17" ht="14" thickBot="1" x14ac:dyDescent="0.2">
      <c r="A818" s="529">
        <v>1</v>
      </c>
      <c r="B818" s="569"/>
      <c r="C818" s="832"/>
      <c r="D818" s="832"/>
      <c r="E818" s="832"/>
      <c r="F818" s="955"/>
      <c r="G818" s="545" t="s">
        <v>281</v>
      </c>
      <c r="H818" s="545" t="s">
        <v>282</v>
      </c>
      <c r="I818" s="507"/>
      <c r="J818" s="507"/>
      <c r="K818" s="507"/>
      <c r="N818" s="507"/>
      <c r="O818" s="507"/>
      <c r="P818" s="507"/>
      <c r="Q818" s="507"/>
    </row>
    <row r="819" spans="1:17" x14ac:dyDescent="0.15">
      <c r="B819" s="510"/>
      <c r="C819" s="1743"/>
      <c r="D819" s="1729"/>
      <c r="E819" s="1729"/>
      <c r="G819" s="276"/>
      <c r="H819" s="510"/>
      <c r="I819" s="507"/>
      <c r="J819" s="507"/>
      <c r="K819" s="507"/>
      <c r="N819" s="507"/>
      <c r="O819" s="507"/>
      <c r="P819" s="507"/>
      <c r="Q819" s="507"/>
    </row>
    <row r="820" spans="1:17" x14ac:dyDescent="0.15">
      <c r="B820" s="510"/>
      <c r="C820" s="1778"/>
      <c r="D820" s="1830"/>
      <c r="E820" s="1830"/>
      <c r="G820" s="299"/>
      <c r="H820" s="510"/>
      <c r="I820" s="507"/>
      <c r="J820" s="507"/>
      <c r="K820" s="507"/>
      <c r="N820" s="507"/>
      <c r="O820" s="507"/>
      <c r="P820" s="507"/>
      <c r="Q820" s="507"/>
    </row>
    <row r="821" spans="1:17" x14ac:dyDescent="0.15">
      <c r="B821" s="510"/>
      <c r="C821" s="1778"/>
      <c r="D821" s="1830"/>
      <c r="E821" s="1830"/>
      <c r="G821" s="510"/>
      <c r="H821" s="276"/>
      <c r="I821" s="507"/>
      <c r="J821" s="507"/>
      <c r="K821" s="507"/>
      <c r="N821" s="507"/>
      <c r="O821" s="507"/>
      <c r="P821" s="507"/>
      <c r="Q821" s="507"/>
    </row>
    <row r="822" spans="1:17" x14ac:dyDescent="0.15">
      <c r="B822" s="507"/>
      <c r="C822" s="507"/>
      <c r="J822" s="507"/>
      <c r="K822" s="507"/>
      <c r="N822" s="507"/>
      <c r="O822" s="507"/>
      <c r="P822" s="507"/>
      <c r="Q822" s="507"/>
    </row>
    <row r="823" spans="1:17" ht="14" thickBot="1" x14ac:dyDescent="0.2">
      <c r="A823" s="529">
        <v>2</v>
      </c>
      <c r="B823" s="569"/>
      <c r="C823" s="832"/>
      <c r="D823" s="832"/>
      <c r="E823" s="956"/>
      <c r="F823" s="956"/>
      <c r="G823" s="545" t="s">
        <v>281</v>
      </c>
      <c r="H823" s="545" t="s">
        <v>282</v>
      </c>
      <c r="I823" s="605"/>
      <c r="J823" s="507"/>
      <c r="K823" s="507"/>
      <c r="M823" s="507"/>
      <c r="N823" s="507"/>
      <c r="O823" s="507"/>
      <c r="P823" s="507"/>
      <c r="Q823" s="507"/>
    </row>
    <row r="824" spans="1:17" x14ac:dyDescent="0.15">
      <c r="B824" s="510"/>
      <c r="C824" s="1742"/>
      <c r="D824" s="1738"/>
      <c r="E824" s="1738"/>
      <c r="F824" s="1738"/>
      <c r="G824" s="300"/>
      <c r="H824" s="300"/>
      <c r="J824" s="507"/>
      <c r="K824" s="507"/>
      <c r="M824" s="507"/>
      <c r="N824" s="507"/>
      <c r="O824" s="507"/>
      <c r="P824" s="507"/>
      <c r="Q824" s="507"/>
    </row>
    <row r="825" spans="1:17" x14ac:dyDescent="0.15">
      <c r="B825" s="510"/>
      <c r="C825" s="1742"/>
      <c r="D825" s="1738"/>
      <c r="E825" s="1738"/>
      <c r="F825" s="1738"/>
      <c r="G825" s="300"/>
      <c r="H825" s="300"/>
      <c r="J825" s="507"/>
      <c r="K825" s="507"/>
      <c r="N825" s="507"/>
      <c r="O825" s="507"/>
      <c r="P825" s="507"/>
      <c r="Q825" s="507"/>
    </row>
    <row r="826" spans="1:17" x14ac:dyDescent="0.15">
      <c r="B826" s="510"/>
      <c r="C826" s="1742"/>
      <c r="D826" s="1738"/>
      <c r="E826" s="1738"/>
      <c r="F826" s="1738"/>
      <c r="G826" s="300"/>
      <c r="H826" s="300"/>
      <c r="J826" s="507"/>
      <c r="K826" s="507"/>
      <c r="N826" s="507"/>
      <c r="O826" s="507"/>
      <c r="P826" s="507"/>
      <c r="Q826" s="507"/>
    </row>
    <row r="827" spans="1:17" x14ac:dyDescent="0.15">
      <c r="B827" s="510"/>
      <c r="C827" s="510"/>
      <c r="E827" s="1914"/>
      <c r="F827" s="1915"/>
      <c r="G827" s="1793"/>
      <c r="J827" s="510"/>
      <c r="K827" s="301"/>
      <c r="N827" s="507"/>
      <c r="O827" s="507"/>
      <c r="P827" s="507"/>
      <c r="Q827" s="507"/>
    </row>
    <row r="828" spans="1:17" x14ac:dyDescent="0.15">
      <c r="B828" s="507"/>
      <c r="C828" s="507"/>
      <c r="D828" s="507"/>
      <c r="E828" s="1914"/>
      <c r="F828" s="1793"/>
      <c r="G828" s="1793"/>
      <c r="H828" s="507"/>
      <c r="J828" s="1828"/>
      <c r="K828" s="1872"/>
      <c r="N828" s="507"/>
      <c r="O828" s="507"/>
      <c r="P828" s="507"/>
      <c r="Q828" s="507"/>
    </row>
    <row r="829" spans="1:17" x14ac:dyDescent="0.15">
      <c r="B829" s="507"/>
      <c r="C829" s="507"/>
      <c r="D829" s="507"/>
      <c r="E829" s="358"/>
      <c r="F829" s="540"/>
      <c r="G829" s="540"/>
      <c r="H829" s="507"/>
      <c r="J829" s="555"/>
      <c r="K829" s="774"/>
      <c r="N829" s="507"/>
      <c r="O829" s="507"/>
      <c r="P829" s="507"/>
      <c r="Q829" s="507"/>
    </row>
    <row r="830" spans="1:17" x14ac:dyDescent="0.15">
      <c r="A830" s="1875" t="s">
        <v>1439</v>
      </c>
      <c r="B830" s="1875"/>
      <c r="C830" s="1875"/>
      <c r="D830" s="1875"/>
      <c r="E830" s="1875"/>
      <c r="F830" s="1875"/>
      <c r="G830" s="507"/>
      <c r="H830" s="507"/>
    </row>
    <row r="831" spans="1:17" x14ac:dyDescent="0.15">
      <c r="B831" s="529"/>
      <c r="C831" s="507"/>
      <c r="G831" s="507"/>
      <c r="H831" s="507"/>
    </row>
    <row r="832" spans="1:17" ht="14" thickBot="1" x14ac:dyDescent="0.2">
      <c r="A832" s="529" t="s">
        <v>384</v>
      </c>
      <c r="B832" s="1877"/>
      <c r="C832" s="1878"/>
      <c r="D832" s="1878"/>
      <c r="E832" s="1878"/>
      <c r="F832" s="545" t="s">
        <v>281</v>
      </c>
      <c r="G832" s="545" t="s">
        <v>282</v>
      </c>
      <c r="H832" s="507"/>
    </row>
    <row r="833" spans="1:7" x14ac:dyDescent="0.15">
      <c r="B833" s="510"/>
      <c r="C833" s="1743"/>
      <c r="D833" s="1729"/>
      <c r="E833" s="1729"/>
      <c r="F833" s="276"/>
      <c r="G833" s="276"/>
    </row>
    <row r="834" spans="1:7" x14ac:dyDescent="0.15">
      <c r="B834" s="510"/>
      <c r="C834" s="1742"/>
      <c r="D834" s="1738"/>
      <c r="E834" s="1738"/>
      <c r="G834" s="276"/>
    </row>
    <row r="835" spans="1:7" x14ac:dyDescent="0.15">
      <c r="B835" s="510"/>
      <c r="C835" s="1742"/>
      <c r="D835" s="1738"/>
      <c r="E835" s="1738"/>
      <c r="F835" s="276"/>
      <c r="G835" s="276"/>
    </row>
    <row r="836" spans="1:7" x14ac:dyDescent="0.15">
      <c r="B836" s="507"/>
      <c r="C836" s="507"/>
      <c r="F836" s="278"/>
      <c r="G836" s="278"/>
    </row>
    <row r="837" spans="1:7" ht="14" thickBot="1" x14ac:dyDescent="0.2">
      <c r="A837" s="529">
        <v>2</v>
      </c>
      <c r="B837" s="1877"/>
      <c r="C837" s="1878"/>
      <c r="D837" s="1878"/>
      <c r="E837" s="1878"/>
      <c r="F837" s="545" t="s">
        <v>281</v>
      </c>
      <c r="G837" s="545" t="s">
        <v>282</v>
      </c>
    </row>
    <row r="838" spans="1:7" x14ac:dyDescent="0.15">
      <c r="B838" s="510"/>
      <c r="C838" s="1743"/>
      <c r="D838" s="1729"/>
      <c r="E838" s="1729"/>
      <c r="F838" s="276"/>
      <c r="G838" s="277"/>
    </row>
    <row r="839" spans="1:7" x14ac:dyDescent="0.15">
      <c r="B839" s="510"/>
      <c r="C839" s="1742"/>
      <c r="D839" s="1738"/>
      <c r="E839" s="1738"/>
      <c r="F839" s="277"/>
      <c r="G839" s="277"/>
    </row>
    <row r="840" spans="1:7" x14ac:dyDescent="0.15">
      <c r="B840" s="510"/>
      <c r="C840" s="1742"/>
      <c r="D840" s="1738"/>
      <c r="E840" s="1738"/>
      <c r="F840" s="277"/>
      <c r="G840" s="276"/>
    </row>
    <row r="841" spans="1:7" x14ac:dyDescent="0.15">
      <c r="B841" s="507"/>
      <c r="C841" s="507"/>
      <c r="F841" s="278"/>
      <c r="G841" s="278"/>
    </row>
    <row r="842" spans="1:7" ht="14" thickBot="1" x14ac:dyDescent="0.2">
      <c r="A842" s="529">
        <v>3</v>
      </c>
      <c r="B842" s="1877"/>
      <c r="C842" s="1878"/>
      <c r="D842" s="1878"/>
      <c r="E842" s="1878"/>
      <c r="F842" s="545" t="s">
        <v>281</v>
      </c>
      <c r="G842" s="545" t="s">
        <v>282</v>
      </c>
    </row>
    <row r="843" spans="1:7" x14ac:dyDescent="0.15">
      <c r="B843" s="510"/>
      <c r="C843" s="1743"/>
      <c r="D843" s="1729"/>
      <c r="E843" s="1729"/>
      <c r="F843" s="276"/>
      <c r="G843" s="277"/>
    </row>
    <row r="844" spans="1:7" x14ac:dyDescent="0.15">
      <c r="B844" s="510"/>
      <c r="C844" s="1742"/>
      <c r="D844" s="1738"/>
      <c r="E844" s="1738"/>
      <c r="F844" s="277"/>
      <c r="G844" s="277"/>
    </row>
    <row r="845" spans="1:7" x14ac:dyDescent="0.15">
      <c r="B845" s="510"/>
      <c r="C845" s="1742"/>
      <c r="D845" s="1738"/>
      <c r="E845" s="1738"/>
      <c r="F845" s="277"/>
      <c r="G845" s="276"/>
    </row>
    <row r="846" spans="1:7" x14ac:dyDescent="0.15">
      <c r="B846" s="507"/>
      <c r="C846" s="507"/>
      <c r="F846" s="278"/>
      <c r="G846" s="278"/>
    </row>
    <row r="847" spans="1:7" ht="14" thickBot="1" x14ac:dyDescent="0.2">
      <c r="A847" s="529" t="s">
        <v>293</v>
      </c>
      <c r="B847" s="1877"/>
      <c r="C847" s="1878"/>
      <c r="D847" s="1878"/>
      <c r="E847" s="1878"/>
      <c r="F847" s="545" t="s">
        <v>281</v>
      </c>
      <c r="G847" s="545" t="s">
        <v>282</v>
      </c>
    </row>
    <row r="848" spans="1:7" x14ac:dyDescent="0.15">
      <c r="B848" s="510"/>
      <c r="C848" s="1743"/>
      <c r="D848" s="1729"/>
      <c r="E848" s="1729"/>
      <c r="F848" s="276"/>
      <c r="G848" s="277"/>
    </row>
    <row r="849" spans="1:22" x14ac:dyDescent="0.15">
      <c r="B849" s="510"/>
      <c r="C849" s="1742"/>
      <c r="D849" s="1738"/>
      <c r="E849" s="1738"/>
      <c r="F849" s="277"/>
      <c r="G849" s="276"/>
    </row>
    <row r="850" spans="1:22" x14ac:dyDescent="0.15">
      <c r="B850" s="510"/>
      <c r="C850" s="1742"/>
      <c r="D850" s="1738"/>
      <c r="E850" s="1738"/>
      <c r="F850" s="277"/>
      <c r="G850" s="276"/>
    </row>
    <row r="851" spans="1:22" x14ac:dyDescent="0.15">
      <c r="B851" s="510"/>
      <c r="C851" s="510"/>
      <c r="D851" s="1"/>
      <c r="E851" s="1"/>
      <c r="F851" s="277"/>
      <c r="G851" s="277"/>
    </row>
    <row r="852" spans="1:22" x14ac:dyDescent="0.15">
      <c r="B852" s="507"/>
      <c r="C852" s="507"/>
      <c r="G852" s="507"/>
      <c r="H852" s="507"/>
    </row>
    <row r="853" spans="1:22" ht="12.75" customHeight="1" x14ac:dyDescent="0.15">
      <c r="A853" s="1875" t="s">
        <v>1440</v>
      </c>
      <c r="B853" s="1875"/>
      <c r="C853" s="1875"/>
      <c r="D853" s="1875"/>
      <c r="E853" s="1875"/>
      <c r="G853" s="507"/>
      <c r="H853" s="507"/>
    </row>
    <row r="854" spans="1:22" ht="12.75" customHeight="1" x14ac:dyDescent="0.15">
      <c r="B854" s="507"/>
      <c r="C854" s="507"/>
      <c r="G854" s="507"/>
      <c r="H854" s="507"/>
      <c r="R854" s="507"/>
      <c r="S854" s="507"/>
      <c r="T854" s="507"/>
      <c r="U854" s="507"/>
      <c r="V854" s="507"/>
    </row>
    <row r="855" spans="1:22" ht="12.75" customHeight="1" thickBot="1" x14ac:dyDescent="0.2">
      <c r="A855" s="529">
        <v>1</v>
      </c>
      <c r="B855" s="1877"/>
      <c r="C855" s="1878"/>
      <c r="D855" s="1878"/>
      <c r="E855" s="1878"/>
      <c r="F855" s="545" t="s">
        <v>281</v>
      </c>
      <c r="G855" s="545" t="s">
        <v>282</v>
      </c>
      <c r="H855" s="507"/>
      <c r="R855" s="507"/>
      <c r="S855" s="507"/>
      <c r="T855" s="507"/>
      <c r="U855" s="507"/>
      <c r="V855" s="507"/>
    </row>
    <row r="856" spans="1:22" ht="12.75" customHeight="1" x14ac:dyDescent="0.15">
      <c r="B856" s="510"/>
      <c r="C856" s="1742"/>
      <c r="D856" s="1738"/>
      <c r="E856" s="1738"/>
      <c r="F856" s="276"/>
      <c r="G856" s="276"/>
    </row>
    <row r="857" spans="1:22" ht="12.75" customHeight="1" x14ac:dyDescent="0.15">
      <c r="B857" s="510"/>
      <c r="C857" s="1742"/>
      <c r="D857" s="1738"/>
      <c r="E857" s="1738"/>
      <c r="F857" s="276"/>
      <c r="G857" s="276"/>
    </row>
    <row r="858" spans="1:22" ht="12.75" customHeight="1" x14ac:dyDescent="0.15">
      <c r="B858" s="510"/>
      <c r="C858" s="1742"/>
      <c r="D858" s="1738"/>
      <c r="E858" s="1738"/>
      <c r="F858" s="276"/>
      <c r="G858" s="276"/>
    </row>
    <row r="859" spans="1:22" ht="12.75" customHeight="1" x14ac:dyDescent="0.15">
      <c r="B859" s="507"/>
      <c r="C859" s="1742"/>
      <c r="D859" s="1738"/>
      <c r="E859" s="1738"/>
      <c r="F859" s="129"/>
      <c r="G859" s="129"/>
    </row>
    <row r="860" spans="1:22" ht="12.75" customHeight="1" x14ac:dyDescent="0.15">
      <c r="B860" s="510"/>
      <c r="C860" s="1742"/>
      <c r="D860" s="1738"/>
      <c r="E860" s="1738"/>
      <c r="F860" s="276"/>
      <c r="G860" s="276"/>
    </row>
    <row r="861" spans="1:22" ht="12.75" customHeight="1" x14ac:dyDescent="0.15">
      <c r="B861" s="510"/>
      <c r="C861" s="1742"/>
      <c r="D861" s="1738"/>
      <c r="E861" s="1738"/>
      <c r="F861" s="276"/>
      <c r="G861" s="276"/>
    </row>
    <row r="862" spans="1:22" ht="12.75" customHeight="1" x14ac:dyDescent="0.15">
      <c r="B862" s="510"/>
      <c r="C862" s="1742"/>
      <c r="D862" s="1738"/>
      <c r="E862" s="1738"/>
      <c r="F862" s="276"/>
      <c r="G862" s="276"/>
    </row>
    <row r="863" spans="1:22" ht="12.75" customHeight="1" x14ac:dyDescent="0.15">
      <c r="B863" s="510"/>
      <c r="C863" s="1742"/>
      <c r="D863" s="1738"/>
      <c r="E863" s="1738"/>
      <c r="F863" s="276"/>
      <c r="G863" s="276"/>
    </row>
    <row r="864" spans="1:22" ht="12.75" customHeight="1" x14ac:dyDescent="0.15">
      <c r="B864" s="507"/>
      <c r="C864" s="507"/>
      <c r="F864" s="278"/>
      <c r="G864" s="278"/>
    </row>
    <row r="865" spans="1:22" ht="12.75" customHeight="1" thickBot="1" x14ac:dyDescent="0.2">
      <c r="A865" s="529">
        <v>2</v>
      </c>
      <c r="B865" s="1877"/>
      <c r="C865" s="1878"/>
      <c r="D865" s="1878"/>
      <c r="E865" s="1878"/>
      <c r="F865" s="545" t="s">
        <v>281</v>
      </c>
      <c r="G865" s="545" t="s">
        <v>282</v>
      </c>
    </row>
    <row r="866" spans="1:22" ht="12.75" customHeight="1" x14ac:dyDescent="0.15">
      <c r="B866" s="510"/>
      <c r="C866" s="1742"/>
      <c r="D866" s="1738"/>
      <c r="E866" s="1738"/>
      <c r="F866" s="276"/>
      <c r="G866" s="276"/>
    </row>
    <row r="867" spans="1:22" ht="12.75" customHeight="1" x14ac:dyDescent="0.15">
      <c r="B867" s="510"/>
      <c r="C867" s="1746"/>
      <c r="D867" s="1738"/>
      <c r="E867" s="1738"/>
      <c r="F867" s="276"/>
      <c r="G867" s="276"/>
    </row>
    <row r="868" spans="1:22" ht="12.75" customHeight="1" x14ac:dyDescent="0.15">
      <c r="B868" s="510"/>
      <c r="C868" s="1742"/>
      <c r="D868" s="1738"/>
      <c r="E868" s="1738"/>
      <c r="F868" s="276"/>
      <c r="G868" s="276"/>
    </row>
    <row r="869" spans="1:22" ht="12.75" customHeight="1" x14ac:dyDescent="0.15">
      <c r="B869" s="510"/>
      <c r="C869" s="510"/>
      <c r="F869" s="277"/>
      <c r="G869" s="277"/>
    </row>
    <row r="870" spans="1:22" ht="12.75" customHeight="1" thickBot="1" x14ac:dyDescent="0.2">
      <c r="A870" s="529">
        <v>3</v>
      </c>
      <c r="B870" s="1877"/>
      <c r="C870" s="1878"/>
      <c r="D870" s="1878"/>
      <c r="E870" s="1878"/>
      <c r="F870" s="545" t="s">
        <v>281</v>
      </c>
      <c r="G870" s="545" t="s">
        <v>282</v>
      </c>
    </row>
    <row r="871" spans="1:22" ht="12.75" customHeight="1" x14ac:dyDescent="0.15">
      <c r="B871" s="510"/>
      <c r="C871" s="1742"/>
      <c r="D871" s="1738"/>
      <c r="E871" s="1738"/>
      <c r="F871" s="276"/>
      <c r="G871" s="276"/>
    </row>
    <row r="872" spans="1:22" ht="12.75" customHeight="1" x14ac:dyDescent="0.15">
      <c r="B872" s="510"/>
      <c r="C872" s="1742"/>
      <c r="D872" s="1738"/>
      <c r="E872" s="1738"/>
      <c r="F872" s="276"/>
      <c r="G872" s="276"/>
    </row>
    <row r="873" spans="1:22" ht="12.75" customHeight="1" x14ac:dyDescent="0.15">
      <c r="B873" s="510"/>
      <c r="C873" s="1742"/>
      <c r="D873" s="1738"/>
      <c r="E873" s="1738"/>
      <c r="F873" s="276"/>
      <c r="G873" s="276"/>
    </row>
    <row r="874" spans="1:22" ht="12.75" customHeight="1" x14ac:dyDescent="0.15">
      <c r="B874" s="507"/>
      <c r="C874" s="507"/>
      <c r="F874" s="278"/>
      <c r="G874" s="278"/>
    </row>
    <row r="875" spans="1:22" ht="12.75" customHeight="1" thickBot="1" x14ac:dyDescent="0.2">
      <c r="A875" s="529">
        <v>4</v>
      </c>
      <c r="B875" s="1877"/>
      <c r="C875" s="1878"/>
      <c r="D875" s="1878"/>
      <c r="E875" s="1878"/>
      <c r="F875" s="545" t="s">
        <v>281</v>
      </c>
      <c r="G875" s="545" t="s">
        <v>282</v>
      </c>
    </row>
    <row r="876" spans="1:22" ht="12.75" customHeight="1" x14ac:dyDescent="0.15">
      <c r="B876" s="510"/>
      <c r="C876" s="1742"/>
      <c r="D876" s="1738"/>
      <c r="E876" s="1738"/>
      <c r="F876" s="276"/>
      <c r="G876" s="276"/>
      <c r="R876" s="507"/>
      <c r="S876" s="507"/>
      <c r="T876" s="507"/>
      <c r="U876" s="507"/>
      <c r="V876" s="507"/>
    </row>
    <row r="877" spans="1:22" ht="12.75" customHeight="1" x14ac:dyDescent="0.15">
      <c r="B877" s="510"/>
      <c r="C877" s="1742"/>
      <c r="D877" s="1738"/>
      <c r="E877" s="1738"/>
      <c r="F877" s="276"/>
      <c r="G877" s="276"/>
      <c r="R877" s="507"/>
      <c r="S877" s="507"/>
      <c r="T877" s="507"/>
      <c r="U877" s="507"/>
      <c r="V877" s="507"/>
    </row>
    <row r="878" spans="1:22" s="507" customFormat="1" ht="12.75" customHeight="1" x14ac:dyDescent="0.15">
      <c r="A878" s="529"/>
      <c r="B878" s="510"/>
      <c r="C878" s="1742"/>
      <c r="D878" s="1738"/>
      <c r="E878" s="1738"/>
      <c r="F878" s="276"/>
      <c r="G878" s="276"/>
      <c r="H878" s="591"/>
      <c r="I878" s="591"/>
      <c r="J878" s="591"/>
      <c r="K878" s="591"/>
      <c r="L878" s="591"/>
      <c r="M878" s="591"/>
      <c r="N878" s="591"/>
      <c r="O878" s="591"/>
      <c r="P878" s="591"/>
      <c r="Q878" s="591"/>
    </row>
    <row r="879" spans="1:22" s="507" customFormat="1" ht="12.75" customHeight="1" x14ac:dyDescent="0.15">
      <c r="A879" s="529"/>
      <c r="D879" s="591"/>
      <c r="E879" s="591"/>
      <c r="F879" s="278"/>
      <c r="G879" s="278"/>
      <c r="H879" s="591"/>
      <c r="I879" s="591"/>
      <c r="J879" s="591"/>
      <c r="K879" s="591"/>
      <c r="L879" s="591"/>
      <c r="M879" s="591"/>
      <c r="N879" s="591"/>
      <c r="O879" s="591"/>
      <c r="P879" s="591"/>
      <c r="Q879" s="591"/>
    </row>
    <row r="880" spans="1:22" s="507" customFormat="1" ht="12.75" customHeight="1" thickBot="1" x14ac:dyDescent="0.2">
      <c r="A880" s="529">
        <v>5</v>
      </c>
      <c r="B880" s="1877"/>
      <c r="C880" s="1878"/>
      <c r="D880" s="1878"/>
      <c r="E880" s="1878"/>
      <c r="F880" s="545" t="s">
        <v>281</v>
      </c>
      <c r="G880" s="545" t="s">
        <v>282</v>
      </c>
      <c r="H880" s="591"/>
      <c r="I880" s="591"/>
      <c r="J880" s="591"/>
      <c r="K880" s="591"/>
      <c r="L880" s="591"/>
      <c r="M880" s="591"/>
      <c r="N880" s="591"/>
      <c r="O880" s="591"/>
      <c r="P880" s="591"/>
      <c r="Q880" s="591"/>
    </row>
    <row r="881" spans="1:17" s="507" customFormat="1" ht="12.75" customHeight="1" x14ac:dyDescent="0.15">
      <c r="A881" s="529"/>
      <c r="B881" s="510"/>
      <c r="C881" s="1742"/>
      <c r="D881" s="1738"/>
      <c r="E881" s="1738"/>
      <c r="F881" s="276"/>
      <c r="G881" s="276"/>
      <c r="H881" s="591"/>
      <c r="I881" s="591"/>
      <c r="J881" s="591"/>
      <c r="K881" s="591"/>
      <c r="L881" s="591"/>
      <c r="M881" s="591"/>
      <c r="N881" s="591"/>
      <c r="O881" s="591"/>
      <c r="P881" s="591"/>
      <c r="Q881" s="591"/>
    </row>
    <row r="882" spans="1:17" s="507" customFormat="1" ht="12.75" customHeight="1" x14ac:dyDescent="0.15">
      <c r="A882" s="529"/>
      <c r="B882" s="510"/>
      <c r="C882" s="1742"/>
      <c r="D882" s="1738"/>
      <c r="E882" s="1738"/>
      <c r="F882" s="276"/>
      <c r="G882" s="276"/>
      <c r="H882" s="591"/>
      <c r="I882" s="591"/>
      <c r="J882" s="591"/>
      <c r="K882" s="591"/>
      <c r="L882" s="591"/>
      <c r="M882" s="591"/>
      <c r="N882" s="591"/>
      <c r="O882" s="591"/>
      <c r="P882" s="591"/>
      <c r="Q882" s="591"/>
    </row>
    <row r="883" spans="1:17" s="507" customFormat="1" ht="12.75" customHeight="1" x14ac:dyDescent="0.15">
      <c r="A883" s="529"/>
      <c r="B883" s="510"/>
      <c r="C883" s="1742"/>
      <c r="D883" s="1738"/>
      <c r="E883" s="1738"/>
      <c r="F883" s="276"/>
      <c r="G883" s="276"/>
      <c r="H883" s="591"/>
      <c r="I883" s="591"/>
      <c r="J883" s="591"/>
      <c r="K883" s="591"/>
      <c r="L883" s="591"/>
      <c r="M883" s="591"/>
      <c r="N883" s="591"/>
      <c r="O883" s="591"/>
      <c r="P883" s="591"/>
      <c r="Q883" s="591"/>
    </row>
    <row r="884" spans="1:17" s="507" customFormat="1" ht="12.75" customHeight="1" x14ac:dyDescent="0.15">
      <c r="A884" s="529"/>
      <c r="C884" s="1742"/>
      <c r="D884" s="1738"/>
      <c r="E884" s="1738"/>
      <c r="F884" s="129"/>
      <c r="G884" s="129"/>
      <c r="H884" s="591"/>
      <c r="I884" s="591"/>
      <c r="J884" s="591"/>
      <c r="K884" s="591"/>
      <c r="L884" s="591"/>
      <c r="M884" s="591"/>
      <c r="N884" s="591"/>
      <c r="O884" s="591"/>
      <c r="P884" s="591"/>
      <c r="Q884" s="591"/>
    </row>
    <row r="885" spans="1:17" s="507" customFormat="1" x14ac:dyDescent="0.15">
      <c r="A885" s="529"/>
      <c r="B885" s="510"/>
      <c r="C885" s="1742"/>
      <c r="D885" s="1738"/>
      <c r="E885" s="1738"/>
      <c r="F885" s="276"/>
      <c r="G885" s="276"/>
      <c r="H885" s="591"/>
      <c r="I885" s="591"/>
      <c r="J885" s="591"/>
      <c r="K885" s="591"/>
      <c r="L885" s="591"/>
      <c r="M885" s="591"/>
      <c r="N885" s="591"/>
      <c r="O885" s="591"/>
      <c r="P885" s="591"/>
      <c r="Q885" s="591"/>
    </row>
    <row r="886" spans="1:17" s="507" customFormat="1" x14ac:dyDescent="0.15">
      <c r="A886" s="529"/>
      <c r="B886" s="510"/>
      <c r="C886" s="1742"/>
      <c r="D886" s="1738"/>
      <c r="E886" s="1738"/>
      <c r="F886" s="276"/>
      <c r="G886" s="276"/>
      <c r="H886" s="591"/>
      <c r="I886" s="591"/>
      <c r="J886" s="591"/>
      <c r="K886" s="591"/>
      <c r="L886" s="591"/>
      <c r="M886" s="591"/>
      <c r="N886" s="591"/>
      <c r="O886" s="591"/>
      <c r="P886" s="591"/>
      <c r="Q886" s="591"/>
    </row>
    <row r="887" spans="1:17" s="507" customFormat="1" x14ac:dyDescent="0.15">
      <c r="A887" s="529"/>
      <c r="D887" s="591"/>
      <c r="E887" s="591"/>
      <c r="F887" s="278"/>
      <c r="G887" s="278"/>
      <c r="H887" s="591"/>
      <c r="I887" s="591"/>
      <c r="J887" s="591"/>
      <c r="K887" s="591"/>
      <c r="L887" s="591"/>
      <c r="M887" s="591"/>
      <c r="N887" s="591"/>
      <c r="O887" s="591"/>
      <c r="P887" s="591"/>
      <c r="Q887" s="591"/>
    </row>
    <row r="888" spans="1:17" s="507" customFormat="1" ht="14" thickBot="1" x14ac:dyDescent="0.2">
      <c r="A888" s="529">
        <v>6</v>
      </c>
      <c r="B888" s="1877"/>
      <c r="C888" s="1878"/>
      <c r="D888" s="1878"/>
      <c r="E888" s="1878"/>
      <c r="F888" s="545" t="s">
        <v>281</v>
      </c>
      <c r="G888" s="545" t="s">
        <v>282</v>
      </c>
      <c r="H888" s="591"/>
      <c r="I888" s="591"/>
      <c r="J888" s="591"/>
      <c r="K888" s="591"/>
      <c r="L888" s="591"/>
      <c r="M888" s="591"/>
      <c r="N888" s="591"/>
      <c r="O888" s="591"/>
      <c r="P888" s="591"/>
      <c r="Q888" s="591"/>
    </row>
    <row r="889" spans="1:17" s="507" customFormat="1" x14ac:dyDescent="0.15">
      <c r="A889" s="529"/>
      <c r="B889" s="510"/>
      <c r="C889" s="1742"/>
      <c r="D889" s="1738"/>
      <c r="E889" s="1738"/>
      <c r="F889" s="276"/>
      <c r="G889" s="276"/>
      <c r="H889" s="591"/>
      <c r="I889" s="591"/>
      <c r="J889" s="591"/>
      <c r="K889" s="591"/>
      <c r="L889" s="591"/>
      <c r="M889" s="591"/>
      <c r="N889" s="591"/>
      <c r="O889" s="591"/>
      <c r="P889" s="591"/>
      <c r="Q889" s="591"/>
    </row>
    <row r="890" spans="1:17" s="507" customFormat="1" x14ac:dyDescent="0.15">
      <c r="A890" s="529"/>
      <c r="B890" s="510"/>
      <c r="C890" s="1742"/>
      <c r="D890" s="1738"/>
      <c r="E890" s="1738"/>
      <c r="F890" s="276"/>
      <c r="G890" s="276"/>
      <c r="H890" s="591"/>
      <c r="I890" s="591"/>
      <c r="J890" s="591"/>
      <c r="K890" s="591"/>
      <c r="L890" s="591"/>
      <c r="M890" s="591"/>
      <c r="N890" s="591"/>
      <c r="O890" s="591"/>
      <c r="P890" s="591"/>
      <c r="Q890" s="591"/>
    </row>
    <row r="891" spans="1:17" s="507" customFormat="1" x14ac:dyDescent="0.15">
      <c r="A891" s="529"/>
      <c r="C891" s="1742"/>
      <c r="D891" s="1738"/>
      <c r="E891" s="1738"/>
      <c r="F891" s="129"/>
      <c r="G891" s="129"/>
      <c r="H891" s="591"/>
      <c r="I891" s="591"/>
      <c r="J891" s="591"/>
      <c r="K891" s="591"/>
      <c r="L891" s="591"/>
      <c r="M891" s="591"/>
      <c r="N891" s="591"/>
      <c r="O891" s="591"/>
      <c r="P891" s="591"/>
      <c r="Q891" s="591"/>
    </row>
    <row r="892" spans="1:17" s="507" customFormat="1" x14ac:dyDescent="0.15">
      <c r="A892" s="529"/>
      <c r="B892" s="510"/>
      <c r="C892" s="1742"/>
      <c r="D892" s="1738"/>
      <c r="E892" s="1738"/>
      <c r="F892" s="276"/>
      <c r="G892" s="276"/>
      <c r="H892" s="591"/>
      <c r="I892" s="591"/>
      <c r="J892" s="591"/>
      <c r="K892" s="591"/>
      <c r="L892" s="591"/>
      <c r="M892" s="591"/>
      <c r="N892" s="591"/>
      <c r="O892" s="591"/>
      <c r="P892" s="591"/>
      <c r="Q892" s="591"/>
    </row>
    <row r="893" spans="1:17" s="507" customFormat="1" x14ac:dyDescent="0.15">
      <c r="A893" s="529"/>
      <c r="B893" s="510"/>
      <c r="C893" s="1742"/>
      <c r="D893" s="1738"/>
      <c r="E893" s="1738"/>
      <c r="F893" s="276"/>
      <c r="G893" s="276"/>
      <c r="H893" s="591"/>
      <c r="I893" s="591"/>
      <c r="J893" s="591"/>
      <c r="K893" s="591"/>
      <c r="L893" s="591"/>
      <c r="M893" s="591"/>
      <c r="N893" s="591"/>
      <c r="O893" s="591"/>
      <c r="P893" s="591"/>
      <c r="Q893" s="591"/>
    </row>
    <row r="894" spans="1:17" s="507" customFormat="1" x14ac:dyDescent="0.15">
      <c r="A894" s="529"/>
      <c r="B894" s="510"/>
      <c r="C894" s="510"/>
      <c r="D894" s="1"/>
      <c r="E894" s="1"/>
      <c r="F894" s="277"/>
      <c r="G894" s="277"/>
      <c r="H894" s="591"/>
      <c r="I894" s="591"/>
      <c r="J894" s="591"/>
      <c r="K894" s="591"/>
      <c r="L894" s="591"/>
      <c r="M894" s="591"/>
      <c r="N894" s="591"/>
      <c r="O894" s="591"/>
      <c r="P894" s="591"/>
      <c r="Q894" s="591"/>
    </row>
    <row r="895" spans="1:17" s="507" customFormat="1" x14ac:dyDescent="0.15">
      <c r="A895" s="529"/>
      <c r="B895" s="510"/>
      <c r="C895" s="510"/>
      <c r="D895" s="591"/>
      <c r="E895" s="591"/>
      <c r="F895" s="591"/>
      <c r="G895" s="277"/>
      <c r="H895" s="277"/>
      <c r="I895" s="591"/>
      <c r="J895" s="591"/>
      <c r="K895" s="591"/>
      <c r="L895" s="591"/>
      <c r="M895" s="591"/>
      <c r="N895" s="591"/>
      <c r="O895" s="591"/>
      <c r="P895" s="591"/>
      <c r="Q895" s="591"/>
    </row>
    <row r="896" spans="1:17" s="507" customFormat="1" x14ac:dyDescent="0.15">
      <c r="A896" s="1875" t="s">
        <v>1441</v>
      </c>
      <c r="B896" s="1875"/>
      <c r="C896" s="1875"/>
      <c r="D896" s="1875"/>
      <c r="E896" s="1875"/>
      <c r="F896" s="591"/>
      <c r="G896" s="278"/>
      <c r="H896" s="278"/>
      <c r="I896" s="591"/>
      <c r="J896" s="591"/>
      <c r="K896" s="591"/>
      <c r="L896" s="591"/>
      <c r="M896" s="591"/>
      <c r="N896" s="591"/>
      <c r="O896" s="591"/>
      <c r="P896" s="591"/>
      <c r="Q896" s="591"/>
    </row>
    <row r="897" spans="1:17" s="507" customFormat="1" x14ac:dyDescent="0.15">
      <c r="A897" s="529"/>
      <c r="D897" s="591"/>
      <c r="E897" s="591"/>
      <c r="F897" s="591"/>
      <c r="G897" s="278"/>
      <c r="H897" s="278"/>
      <c r="I897" s="591"/>
      <c r="J897" s="591"/>
      <c r="K897" s="591"/>
      <c r="L897" s="591"/>
      <c r="M897" s="591"/>
      <c r="N897" s="591"/>
      <c r="O897" s="591"/>
      <c r="P897" s="591"/>
      <c r="Q897" s="591"/>
    </row>
    <row r="898" spans="1:17" s="507" customFormat="1" ht="14" thickBot="1" x14ac:dyDescent="0.2">
      <c r="A898" s="507" t="s">
        <v>250</v>
      </c>
      <c r="B898" s="1877" t="s">
        <v>280</v>
      </c>
      <c r="C898" s="1877"/>
      <c r="D898" s="1877"/>
      <c r="E898" s="1877"/>
      <c r="F898" s="1877"/>
      <c r="G898" s="545" t="s">
        <v>281</v>
      </c>
      <c r="H898" s="545" t="s">
        <v>282</v>
      </c>
      <c r="I898" s="591"/>
      <c r="J898" s="591"/>
      <c r="K898" s="591"/>
      <c r="L898" s="591"/>
      <c r="M898" s="591"/>
      <c r="N898" s="591"/>
      <c r="O898" s="591"/>
      <c r="P898" s="591"/>
      <c r="Q898" s="591"/>
    </row>
    <row r="899" spans="1:17" s="507" customFormat="1" x14ac:dyDescent="0.15">
      <c r="A899" s="529"/>
      <c r="B899" s="510"/>
      <c r="C899" s="1742"/>
      <c r="D899" s="1738"/>
      <c r="E899" s="1738"/>
      <c r="F899" s="1738"/>
      <c r="G899" s="276"/>
      <c r="H899" s="276"/>
      <c r="I899" s="591"/>
      <c r="J899" s="591"/>
      <c r="K899" s="591"/>
      <c r="L899" s="591"/>
      <c r="M899" s="591"/>
      <c r="N899" s="591"/>
      <c r="O899" s="591"/>
      <c r="P899" s="591"/>
      <c r="Q899" s="591"/>
    </row>
    <row r="900" spans="1:17" s="507" customFormat="1" x14ac:dyDescent="0.15">
      <c r="A900" s="529"/>
      <c r="B900" s="510"/>
      <c r="C900" s="1742"/>
      <c r="D900" s="1738"/>
      <c r="E900" s="1738"/>
      <c r="F900" s="1738"/>
      <c r="G900" s="276"/>
      <c r="H900" s="276"/>
      <c r="I900" s="591"/>
      <c r="J900" s="591"/>
      <c r="K900" s="591"/>
      <c r="L900" s="591"/>
      <c r="M900" s="591"/>
      <c r="N900" s="591"/>
      <c r="O900" s="591"/>
      <c r="P900" s="591"/>
      <c r="Q900" s="591"/>
    </row>
    <row r="901" spans="1:17" s="507" customFormat="1" x14ac:dyDescent="0.15">
      <c r="A901" s="529"/>
      <c r="B901" s="510"/>
      <c r="C901" s="1742"/>
      <c r="D901" s="1738"/>
      <c r="E901" s="1738"/>
      <c r="F901" s="1738"/>
      <c r="G901" s="276"/>
      <c r="H901" s="276"/>
      <c r="I901" s="591"/>
      <c r="J901" s="591"/>
      <c r="K901" s="591"/>
      <c r="L901" s="591"/>
      <c r="M901" s="591"/>
      <c r="N901" s="591"/>
      <c r="O901" s="591"/>
      <c r="P901" s="591"/>
      <c r="Q901" s="591"/>
    </row>
    <row r="902" spans="1:17" s="507" customFormat="1" x14ac:dyDescent="0.15">
      <c r="A902" s="529"/>
      <c r="B902" s="533"/>
      <c r="D902" s="591"/>
      <c r="E902" s="591"/>
      <c r="F902" s="591"/>
      <c r="G902" s="278"/>
      <c r="H902" s="278"/>
      <c r="I902" s="591"/>
      <c r="J902" s="591"/>
      <c r="K902" s="591"/>
      <c r="L902" s="591"/>
      <c r="M902" s="591"/>
      <c r="N902" s="591"/>
      <c r="O902" s="591"/>
      <c r="P902" s="591"/>
      <c r="Q902" s="591"/>
    </row>
    <row r="903" spans="1:17" s="507" customFormat="1" ht="14" thickBot="1" x14ac:dyDescent="0.2">
      <c r="A903" s="529"/>
      <c r="B903" s="1877" t="s">
        <v>284</v>
      </c>
      <c r="C903" s="1877"/>
      <c r="D903" s="1877"/>
      <c r="E903" s="1877"/>
      <c r="F903" s="1877"/>
      <c r="G903" s="545" t="s">
        <v>281</v>
      </c>
      <c r="H903" s="545" t="s">
        <v>282</v>
      </c>
      <c r="I903" s="591"/>
      <c r="J903" s="591"/>
      <c r="K903" s="591"/>
      <c r="L903" s="591"/>
      <c r="M903" s="591"/>
      <c r="N903" s="591"/>
      <c r="O903" s="591"/>
      <c r="P903" s="591"/>
      <c r="Q903" s="591"/>
    </row>
    <row r="904" spans="1:17" s="507" customFormat="1" x14ac:dyDescent="0.15">
      <c r="A904" s="529"/>
      <c r="B904" s="510"/>
      <c r="C904" s="1742"/>
      <c r="D904" s="1738"/>
      <c r="E904" s="1738"/>
      <c r="F904" s="1738"/>
      <c r="G904" s="276"/>
      <c r="H904" s="276"/>
      <c r="I904" s="591"/>
      <c r="J904" s="591"/>
      <c r="K904" s="591"/>
      <c r="L904" s="591"/>
      <c r="M904" s="591"/>
      <c r="N904" s="591"/>
      <c r="O904" s="591"/>
      <c r="P904" s="591"/>
      <c r="Q904" s="591"/>
    </row>
    <row r="905" spans="1:17" s="507" customFormat="1" x14ac:dyDescent="0.15">
      <c r="A905" s="529"/>
      <c r="B905" s="510"/>
      <c r="C905" s="1742"/>
      <c r="D905" s="1738"/>
      <c r="E905" s="1738"/>
      <c r="F905" s="1738"/>
      <c r="G905" s="276"/>
      <c r="H905" s="276"/>
      <c r="I905" s="591"/>
      <c r="J905" s="591"/>
      <c r="K905" s="591"/>
      <c r="L905" s="591"/>
      <c r="M905" s="591"/>
      <c r="N905" s="591"/>
      <c r="O905" s="591"/>
      <c r="P905" s="591"/>
      <c r="Q905" s="591"/>
    </row>
    <row r="906" spans="1:17" s="507" customFormat="1" x14ac:dyDescent="0.15">
      <c r="A906" s="529"/>
      <c r="B906" s="510"/>
      <c r="C906" s="1742"/>
      <c r="D906" s="1738"/>
      <c r="E906" s="1738"/>
      <c r="F906" s="1738"/>
      <c r="G906" s="276"/>
      <c r="H906" s="276"/>
      <c r="I906" s="591"/>
      <c r="J906" s="591"/>
      <c r="K906" s="591"/>
      <c r="L906" s="591"/>
      <c r="M906" s="591"/>
      <c r="N906" s="591"/>
      <c r="O906" s="591"/>
      <c r="P906" s="591"/>
      <c r="Q906" s="591"/>
    </row>
    <row r="907" spans="1:17" s="507" customFormat="1" x14ac:dyDescent="0.15">
      <c r="A907" s="529"/>
      <c r="D907" s="591"/>
      <c r="E907" s="591"/>
      <c r="F907" s="591"/>
      <c r="G907" s="278"/>
      <c r="H907" s="278"/>
      <c r="I907" s="591"/>
      <c r="J907" s="591"/>
      <c r="K907" s="591"/>
      <c r="L907" s="591"/>
      <c r="M907" s="591"/>
      <c r="N907" s="591"/>
      <c r="O907" s="591"/>
      <c r="P907" s="591"/>
      <c r="Q907" s="591"/>
    </row>
    <row r="908" spans="1:17" s="507" customFormat="1" ht="14" thickBot="1" x14ac:dyDescent="0.2">
      <c r="A908" s="529"/>
      <c r="B908" s="1877" t="s">
        <v>286</v>
      </c>
      <c r="C908" s="1877"/>
      <c r="D908" s="1877"/>
      <c r="E908" s="1877"/>
      <c r="F908" s="1877"/>
      <c r="G908" s="545" t="s">
        <v>281</v>
      </c>
      <c r="H908" s="545" t="s">
        <v>282</v>
      </c>
      <c r="I908" s="591"/>
      <c r="J908" s="591"/>
      <c r="K908" s="591"/>
      <c r="L908" s="591"/>
      <c r="M908" s="591"/>
      <c r="N908" s="591"/>
      <c r="O908" s="591"/>
      <c r="P908" s="591"/>
      <c r="Q908" s="591"/>
    </row>
    <row r="909" spans="1:17" s="507" customFormat="1" x14ac:dyDescent="0.15">
      <c r="A909" s="529"/>
      <c r="B909" s="510"/>
      <c r="C909" s="1742"/>
      <c r="D909" s="1738"/>
      <c r="E909" s="1738"/>
      <c r="F909" s="1738"/>
      <c r="G909" s="276"/>
      <c r="H909" s="276"/>
      <c r="I909" s="591"/>
      <c r="J909" s="591"/>
      <c r="K909" s="591"/>
      <c r="L909" s="591"/>
      <c r="M909" s="591"/>
      <c r="N909" s="591"/>
      <c r="O909" s="591"/>
      <c r="P909" s="591"/>
      <c r="Q909" s="591"/>
    </row>
    <row r="910" spans="1:17" s="507" customFormat="1" x14ac:dyDescent="0.15">
      <c r="A910" s="529"/>
      <c r="B910" s="510"/>
      <c r="C910" s="1742"/>
      <c r="D910" s="1738"/>
      <c r="E910" s="1738"/>
      <c r="F910" s="1738"/>
      <c r="G910" s="276"/>
      <c r="H910" s="276"/>
      <c r="I910" s="591"/>
      <c r="J910" s="591"/>
      <c r="K910" s="591"/>
      <c r="L910" s="591"/>
      <c r="M910" s="591"/>
      <c r="N910" s="591"/>
      <c r="O910" s="591"/>
      <c r="P910" s="591"/>
      <c r="Q910" s="591"/>
    </row>
    <row r="911" spans="1:17" s="507" customFormat="1" x14ac:dyDescent="0.15">
      <c r="A911" s="529"/>
      <c r="B911" s="533"/>
      <c r="D911" s="591"/>
      <c r="E911" s="591"/>
      <c r="F911" s="591"/>
      <c r="G911" s="278"/>
      <c r="H911" s="278"/>
      <c r="I911" s="591"/>
      <c r="J911" s="591"/>
      <c r="K911" s="591"/>
      <c r="L911" s="591"/>
      <c r="M911" s="591"/>
      <c r="N911" s="591"/>
      <c r="O911" s="591"/>
      <c r="P911" s="591"/>
      <c r="Q911" s="591"/>
    </row>
    <row r="912" spans="1:17" s="507" customFormat="1" ht="14" thickBot="1" x14ac:dyDescent="0.2">
      <c r="A912" s="529"/>
      <c r="B912" s="1877" t="s">
        <v>377</v>
      </c>
      <c r="C912" s="1877"/>
      <c r="D912" s="1877"/>
      <c r="E912" s="1877"/>
      <c r="F912" s="1877"/>
      <c r="G912" s="545" t="s">
        <v>281</v>
      </c>
      <c r="H912" s="545" t="s">
        <v>282</v>
      </c>
      <c r="I912" s="591"/>
      <c r="J912" s="591"/>
      <c r="K912" s="591"/>
      <c r="L912" s="591"/>
      <c r="M912" s="591"/>
      <c r="N912" s="591"/>
      <c r="O912" s="591"/>
      <c r="P912" s="591"/>
      <c r="Q912" s="591"/>
    </row>
    <row r="913" spans="1:17" s="507" customFormat="1" x14ac:dyDescent="0.15">
      <c r="A913" s="529"/>
      <c r="B913" s="510"/>
      <c r="C913" s="1742"/>
      <c r="D913" s="1738"/>
      <c r="E913" s="1738"/>
      <c r="F913" s="1738"/>
      <c r="G913" s="276"/>
      <c r="H913" s="276"/>
      <c r="I913" s="591"/>
      <c r="J913" s="591"/>
      <c r="K913" s="591"/>
      <c r="L913" s="591"/>
      <c r="M913" s="591"/>
      <c r="N913" s="591"/>
      <c r="O913" s="591"/>
      <c r="P913" s="591"/>
      <c r="Q913" s="591"/>
    </row>
    <row r="914" spans="1:17" s="507" customFormat="1" x14ac:dyDescent="0.15">
      <c r="A914" s="529"/>
      <c r="B914" s="510"/>
      <c r="C914" s="1742"/>
      <c r="D914" s="1738"/>
      <c r="E914" s="1738"/>
      <c r="F914" s="1738"/>
      <c r="G914" s="276"/>
      <c r="H914" s="276"/>
      <c r="I914" s="591"/>
      <c r="J914" s="591"/>
      <c r="K914" s="591"/>
      <c r="L914" s="591"/>
      <c r="M914" s="591"/>
      <c r="N914" s="591"/>
      <c r="O914" s="591"/>
      <c r="P914" s="591"/>
      <c r="Q914" s="591"/>
    </row>
    <row r="915" spans="1:17" s="507" customFormat="1" x14ac:dyDescent="0.15">
      <c r="A915" s="529"/>
      <c r="B915" s="510"/>
      <c r="C915" s="1742"/>
      <c r="D915" s="1738"/>
      <c r="E915" s="1738"/>
      <c r="F915" s="1738"/>
      <c r="G915" s="276"/>
      <c r="H915" s="276"/>
      <c r="I915" s="591"/>
      <c r="J915" s="591"/>
      <c r="K915" s="591"/>
      <c r="L915" s="591"/>
      <c r="M915" s="591"/>
      <c r="N915" s="591"/>
      <c r="O915" s="591"/>
      <c r="P915" s="591"/>
      <c r="Q915" s="591"/>
    </row>
    <row r="916" spans="1:17" s="507" customFormat="1" x14ac:dyDescent="0.15">
      <c r="A916" s="529"/>
      <c r="D916" s="591"/>
      <c r="E916" s="591"/>
      <c r="F916" s="591"/>
      <c r="G916" s="278"/>
      <c r="H916" s="278"/>
      <c r="I916" s="591"/>
      <c r="J916" s="591"/>
      <c r="K916" s="591"/>
      <c r="L916" s="591"/>
      <c r="M916" s="591"/>
      <c r="N916" s="591"/>
      <c r="O916" s="591"/>
      <c r="P916" s="591"/>
      <c r="Q916" s="591"/>
    </row>
    <row r="917" spans="1:17" s="507" customFormat="1" ht="14" thickBot="1" x14ac:dyDescent="0.2">
      <c r="A917" s="529"/>
      <c r="B917" s="1877" t="s">
        <v>288</v>
      </c>
      <c r="C917" s="1877"/>
      <c r="D917" s="1877"/>
      <c r="E917" s="1877"/>
      <c r="F917" s="1877"/>
      <c r="G917" s="545" t="s">
        <v>281</v>
      </c>
      <c r="H917" s="545" t="s">
        <v>282</v>
      </c>
      <c r="I917" s="591"/>
      <c r="J917" s="591"/>
      <c r="K917" s="591"/>
      <c r="L917" s="591"/>
      <c r="M917" s="591"/>
      <c r="N917" s="591"/>
      <c r="O917" s="591"/>
      <c r="P917" s="591"/>
      <c r="Q917" s="591"/>
    </row>
    <row r="918" spans="1:17" s="507" customFormat="1" x14ac:dyDescent="0.15">
      <c r="A918" s="529"/>
      <c r="B918" s="510"/>
      <c r="C918" s="1742"/>
      <c r="D918" s="1738"/>
      <c r="E918" s="1738"/>
      <c r="F918" s="1738"/>
      <c r="G918" s="276"/>
      <c r="H918" s="276"/>
      <c r="I918" s="591"/>
      <c r="J918" s="591"/>
      <c r="K918" s="591"/>
      <c r="L918" s="591"/>
      <c r="M918" s="591"/>
      <c r="N918" s="591"/>
      <c r="O918" s="591"/>
      <c r="P918" s="591"/>
      <c r="Q918" s="591"/>
    </row>
    <row r="919" spans="1:17" s="507" customFormat="1" x14ac:dyDescent="0.15">
      <c r="A919" s="529"/>
      <c r="B919" s="510"/>
      <c r="C919" s="1742"/>
      <c r="D919" s="1738"/>
      <c r="E919" s="1738"/>
      <c r="F919" s="1738"/>
      <c r="G919" s="276"/>
      <c r="H919" s="276"/>
      <c r="I919" s="591"/>
      <c r="J919" s="591"/>
      <c r="K919" s="591"/>
      <c r="L919" s="591"/>
      <c r="M919" s="591"/>
      <c r="N919" s="591"/>
      <c r="O919" s="591"/>
      <c r="P919" s="591"/>
      <c r="Q919" s="591"/>
    </row>
    <row r="920" spans="1:17" s="507" customFormat="1" x14ac:dyDescent="0.15">
      <c r="A920" s="529"/>
      <c r="B920" s="510"/>
      <c r="C920" s="1742"/>
      <c r="D920" s="1738"/>
      <c r="E920" s="1738"/>
      <c r="F920" s="1738"/>
      <c r="G920" s="276"/>
      <c r="H920" s="276"/>
      <c r="I920" s="591"/>
      <c r="J920" s="591"/>
      <c r="K920" s="591"/>
      <c r="L920" s="591"/>
      <c r="M920" s="591"/>
      <c r="N920" s="591"/>
      <c r="O920" s="591"/>
      <c r="P920" s="591"/>
      <c r="Q920" s="591"/>
    </row>
    <row r="921" spans="1:17" s="507" customFormat="1" x14ac:dyDescent="0.15">
      <c r="A921" s="529"/>
      <c r="B921" s="533"/>
      <c r="D921" s="591"/>
      <c r="E921" s="591"/>
      <c r="F921" s="591"/>
      <c r="G921" s="278"/>
      <c r="H921" s="278"/>
      <c r="I921" s="591"/>
      <c r="J921" s="591"/>
      <c r="K921" s="591"/>
      <c r="L921" s="591"/>
      <c r="M921" s="591"/>
      <c r="N921" s="591"/>
      <c r="O921" s="591"/>
      <c r="P921" s="591"/>
      <c r="Q921" s="591"/>
    </row>
    <row r="922" spans="1:17" s="507" customFormat="1" ht="14" thickBot="1" x14ac:dyDescent="0.2">
      <c r="A922" s="529"/>
      <c r="B922" s="1877" t="s">
        <v>292</v>
      </c>
      <c r="C922" s="1877"/>
      <c r="D922" s="1877"/>
      <c r="E922" s="1877"/>
      <c r="F922" s="1877"/>
      <c r="G922" s="545" t="s">
        <v>281</v>
      </c>
      <c r="H922" s="545" t="s">
        <v>282</v>
      </c>
      <c r="I922" s="591"/>
      <c r="J922" s="591"/>
      <c r="K922" s="591"/>
      <c r="L922" s="591"/>
      <c r="M922" s="591"/>
      <c r="N922" s="591"/>
      <c r="O922" s="591"/>
      <c r="P922" s="591"/>
      <c r="Q922" s="591"/>
    </row>
    <row r="923" spans="1:17" s="507" customFormat="1" x14ac:dyDescent="0.15">
      <c r="A923" s="529"/>
      <c r="B923" s="510"/>
      <c r="C923" s="1742"/>
      <c r="D923" s="1738"/>
      <c r="E923" s="1738"/>
      <c r="F923" s="1738"/>
      <c r="G923" s="276"/>
      <c r="H923" s="276"/>
      <c r="I923" s="591"/>
      <c r="J923" s="591"/>
      <c r="K923" s="591"/>
      <c r="L923" s="591"/>
      <c r="M923" s="591"/>
      <c r="N923" s="591"/>
      <c r="O923" s="591"/>
      <c r="P923" s="591"/>
      <c r="Q923" s="591"/>
    </row>
    <row r="924" spans="1:17" s="507" customFormat="1" x14ac:dyDescent="0.15">
      <c r="A924" s="529"/>
      <c r="B924" s="510"/>
      <c r="C924" s="1742"/>
      <c r="D924" s="1738"/>
      <c r="E924" s="1738"/>
      <c r="F924" s="1738"/>
      <c r="G924" s="276"/>
      <c r="H924" s="276"/>
      <c r="I924" s="591"/>
      <c r="J924" s="591"/>
      <c r="K924" s="591"/>
      <c r="L924" s="591"/>
      <c r="M924" s="591"/>
      <c r="N924" s="591"/>
      <c r="O924" s="591"/>
      <c r="P924" s="591"/>
      <c r="Q924" s="591"/>
    </row>
    <row r="925" spans="1:17" s="507" customFormat="1" x14ac:dyDescent="0.15">
      <c r="A925" s="529"/>
      <c r="B925" s="510"/>
      <c r="C925" s="1742"/>
      <c r="D925" s="1738"/>
      <c r="E925" s="1738"/>
      <c r="F925" s="1738"/>
      <c r="G925" s="276"/>
      <c r="H925" s="276"/>
      <c r="I925" s="591"/>
      <c r="J925" s="591"/>
      <c r="K925" s="591"/>
      <c r="L925" s="591"/>
      <c r="M925" s="591"/>
      <c r="N925" s="591"/>
      <c r="O925" s="591"/>
      <c r="P925" s="591"/>
      <c r="Q925" s="591"/>
    </row>
    <row r="926" spans="1:17" s="507" customFormat="1" x14ac:dyDescent="0.15">
      <c r="A926" s="529"/>
      <c r="B926" s="510"/>
      <c r="C926" s="1742"/>
      <c r="D926" s="1738"/>
      <c r="E926" s="1738"/>
      <c r="F926" s="1738"/>
      <c r="G926" s="276"/>
      <c r="H926" s="276"/>
      <c r="I926" s="591"/>
      <c r="J926" s="591"/>
      <c r="K926" s="591"/>
      <c r="L926" s="591"/>
      <c r="M926" s="591"/>
      <c r="N926" s="591"/>
      <c r="O926" s="591"/>
      <c r="P926" s="591"/>
      <c r="Q926" s="591"/>
    </row>
    <row r="927" spans="1:17" s="507" customFormat="1" x14ac:dyDescent="0.15">
      <c r="A927" s="529"/>
      <c r="B927" s="510"/>
      <c r="C927" s="510"/>
      <c r="D927" s="591"/>
      <c r="E927" s="591"/>
      <c r="F927" s="591"/>
      <c r="G927" s="276"/>
      <c r="H927" s="276"/>
      <c r="I927" s="591"/>
      <c r="J927" s="591"/>
      <c r="K927" s="591"/>
      <c r="L927" s="591"/>
      <c r="M927" s="591"/>
      <c r="N927" s="591"/>
      <c r="O927" s="591"/>
      <c r="P927" s="591"/>
      <c r="Q927" s="591"/>
    </row>
    <row r="928" spans="1:17" s="507" customFormat="1" x14ac:dyDescent="0.15">
      <c r="A928" s="529"/>
      <c r="B928" s="533" t="s">
        <v>505</v>
      </c>
      <c r="D928" s="591"/>
      <c r="E928" s="591"/>
      <c r="F928" s="591"/>
      <c r="G928" s="278"/>
      <c r="H928" s="278"/>
      <c r="I928" s="591"/>
      <c r="J928" s="591"/>
      <c r="K928" s="591"/>
      <c r="L928" s="591"/>
      <c r="M928" s="591"/>
      <c r="N928" s="591"/>
      <c r="O928" s="591"/>
      <c r="P928" s="591"/>
      <c r="Q928" s="591"/>
    </row>
    <row r="929" spans="1:17" s="507" customFormat="1" x14ac:dyDescent="0.15">
      <c r="A929" s="529"/>
      <c r="B929" s="533"/>
      <c r="D929" s="591"/>
      <c r="E929" s="591"/>
      <c r="F929" s="591"/>
      <c r="G929" s="278"/>
      <c r="H929" s="278"/>
      <c r="I929" s="591"/>
      <c r="J929" s="591"/>
      <c r="K929" s="591"/>
      <c r="L929" s="591"/>
      <c r="M929" s="591"/>
      <c r="N929" s="591"/>
      <c r="O929" s="591"/>
      <c r="P929" s="591"/>
      <c r="Q929" s="591"/>
    </row>
    <row r="930" spans="1:17" s="507" customFormat="1" ht="14" thickBot="1" x14ac:dyDescent="0.2">
      <c r="A930" s="529"/>
      <c r="B930" s="1878" t="s">
        <v>1428</v>
      </c>
      <c r="C930" s="1877"/>
      <c r="D930" s="1877"/>
      <c r="E930" s="1877"/>
      <c r="F930" s="1877"/>
      <c r="G930" s="545" t="s">
        <v>281</v>
      </c>
      <c r="H930" s="545" t="s">
        <v>282</v>
      </c>
      <c r="I930" s="591"/>
      <c r="J930" s="591"/>
      <c r="K930" s="591"/>
      <c r="L930" s="591"/>
      <c r="M930" s="591"/>
      <c r="N930" s="591"/>
      <c r="O930" s="591"/>
      <c r="P930" s="591"/>
      <c r="Q930" s="591"/>
    </row>
    <row r="931" spans="1:17" s="507" customFormat="1" x14ac:dyDescent="0.15">
      <c r="A931" s="529"/>
      <c r="B931" s="510"/>
      <c r="C931" s="1742"/>
      <c r="D931" s="1738"/>
      <c r="E931" s="1738"/>
      <c r="F931" s="1738"/>
      <c r="G931" s="276"/>
      <c r="H931" s="276"/>
      <c r="I931" s="591"/>
      <c r="J931" s="591"/>
      <c r="K931" s="591"/>
      <c r="L931" s="591"/>
      <c r="M931" s="591"/>
      <c r="N931" s="591"/>
      <c r="O931" s="591"/>
      <c r="P931" s="591"/>
      <c r="Q931" s="591"/>
    </row>
    <row r="932" spans="1:17" s="507" customFormat="1" x14ac:dyDescent="0.15">
      <c r="A932" s="529"/>
      <c r="B932" s="510"/>
      <c r="C932" s="1742"/>
      <c r="D932" s="1738"/>
      <c r="E932" s="1738"/>
      <c r="F932" s="1738"/>
      <c r="G932" s="276"/>
      <c r="H932" s="276"/>
      <c r="I932" s="591"/>
      <c r="J932" s="591"/>
      <c r="K932" s="591"/>
      <c r="L932" s="591"/>
      <c r="M932" s="591"/>
      <c r="N932" s="591"/>
      <c r="O932" s="591"/>
      <c r="P932" s="591"/>
      <c r="Q932" s="591"/>
    </row>
    <row r="933" spans="1:17" s="507" customFormat="1" x14ac:dyDescent="0.15">
      <c r="A933" s="529"/>
      <c r="B933" s="510"/>
      <c r="C933" s="1742"/>
      <c r="D933" s="1738"/>
      <c r="E933" s="1738"/>
      <c r="F933" s="1738"/>
      <c r="G933" s="276"/>
      <c r="H933" s="276"/>
      <c r="I933" s="591"/>
      <c r="J933" s="591"/>
      <c r="K933" s="591"/>
      <c r="L933" s="591"/>
      <c r="M933" s="591"/>
      <c r="N933" s="591"/>
      <c r="O933" s="591"/>
      <c r="P933" s="591"/>
      <c r="Q933" s="591"/>
    </row>
    <row r="934" spans="1:17" s="507" customFormat="1" x14ac:dyDescent="0.15">
      <c r="A934" s="529"/>
      <c r="B934" s="510"/>
      <c r="C934" s="1742"/>
      <c r="D934" s="1738"/>
      <c r="E934" s="1738"/>
      <c r="F934" s="1738"/>
      <c r="G934" s="276"/>
      <c r="H934" s="276"/>
      <c r="I934" s="591"/>
      <c r="J934" s="591"/>
      <c r="K934" s="591"/>
      <c r="L934" s="591"/>
      <c r="M934" s="591"/>
      <c r="N934" s="591"/>
      <c r="O934" s="591"/>
      <c r="P934" s="591"/>
      <c r="Q934" s="591"/>
    </row>
    <row r="935" spans="1:17" s="507" customFormat="1" x14ac:dyDescent="0.15">
      <c r="A935" s="529"/>
      <c r="D935" s="591"/>
      <c r="E935" s="591"/>
      <c r="F935" s="591"/>
      <c r="G935" s="278"/>
      <c r="H935" s="278"/>
      <c r="I935" s="591"/>
      <c r="J935" s="591"/>
      <c r="K935" s="591"/>
      <c r="L935" s="591"/>
      <c r="M935" s="591"/>
      <c r="N935" s="591"/>
      <c r="O935" s="591"/>
      <c r="P935" s="591"/>
      <c r="Q935" s="591"/>
    </row>
    <row r="936" spans="1:17" s="507" customFormat="1" ht="14" thickBot="1" x14ac:dyDescent="0.2">
      <c r="A936" s="529"/>
      <c r="B936" s="1878" t="s">
        <v>1429</v>
      </c>
      <c r="C936" s="1877"/>
      <c r="D936" s="1877"/>
      <c r="E936" s="1877"/>
      <c r="F936" s="1877"/>
      <c r="G936" s="545" t="s">
        <v>281</v>
      </c>
      <c r="H936" s="545" t="s">
        <v>282</v>
      </c>
      <c r="I936" s="591"/>
      <c r="J936" s="591"/>
      <c r="K936" s="591"/>
      <c r="L936" s="591"/>
      <c r="M936" s="591"/>
      <c r="N936" s="591"/>
      <c r="O936" s="591"/>
      <c r="P936" s="591"/>
      <c r="Q936" s="591"/>
    </row>
    <row r="937" spans="1:17" x14ac:dyDescent="0.15">
      <c r="B937" s="510"/>
      <c r="C937" s="1742"/>
      <c r="D937" s="1738"/>
      <c r="E937" s="1738"/>
      <c r="F937" s="1738"/>
      <c r="G937" s="276"/>
      <c r="H937" s="276"/>
    </row>
    <row r="938" spans="1:17" x14ac:dyDescent="0.15">
      <c r="B938" s="510"/>
      <c r="C938" s="1742"/>
      <c r="D938" s="1738"/>
      <c r="E938" s="1738"/>
      <c r="F938" s="1738"/>
      <c r="G938" s="276"/>
      <c r="H938" s="276"/>
    </row>
    <row r="939" spans="1:17" x14ac:dyDescent="0.15">
      <c r="B939" s="510"/>
      <c r="C939" s="1742"/>
      <c r="D939" s="1738"/>
      <c r="E939" s="1738"/>
      <c r="F939" s="1738"/>
      <c r="G939" s="276"/>
      <c r="H939" s="276"/>
    </row>
    <row r="940" spans="1:17" x14ac:dyDescent="0.15">
      <c r="B940" s="510"/>
      <c r="C940" s="1742"/>
      <c r="D940" s="1738"/>
      <c r="E940" s="1738"/>
      <c r="F940" s="1738"/>
      <c r="G940" s="276"/>
      <c r="H940" s="276"/>
    </row>
    <row r="941" spans="1:17" x14ac:dyDescent="0.15">
      <c r="B941" s="507"/>
      <c r="C941" s="507"/>
      <c r="G941" s="278"/>
      <c r="H941" s="278"/>
    </row>
    <row r="942" spans="1:17" ht="14" thickBot="1" x14ac:dyDescent="0.2">
      <c r="B942" s="1877" t="s">
        <v>684</v>
      </c>
      <c r="C942" s="1877"/>
      <c r="D942" s="1877"/>
      <c r="E942" s="1877"/>
      <c r="F942" s="1877"/>
      <c r="G942" s="545" t="s">
        <v>281</v>
      </c>
      <c r="H942" s="545" t="s">
        <v>282</v>
      </c>
    </row>
    <row r="943" spans="1:17" x14ac:dyDescent="0.15">
      <c r="B943" s="510"/>
      <c r="C943" s="1742"/>
      <c r="D943" s="1738"/>
      <c r="E943" s="1738"/>
      <c r="F943" s="1738"/>
      <c r="G943" s="276"/>
      <c r="H943" s="276"/>
    </row>
    <row r="944" spans="1:17" x14ac:dyDescent="0.15">
      <c r="B944" s="510"/>
      <c r="C944" s="1742"/>
      <c r="D944" s="1738"/>
      <c r="E944" s="1738"/>
      <c r="F944" s="1738"/>
      <c r="G944" s="276"/>
      <c r="H944" s="276"/>
    </row>
    <row r="945" spans="2:8" x14ac:dyDescent="0.15">
      <c r="B945" s="507"/>
      <c r="C945" s="1742"/>
      <c r="D945" s="1738"/>
      <c r="E945" s="1738"/>
      <c r="F945" s="1738"/>
      <c r="G945" s="129"/>
      <c r="H945" s="129"/>
    </row>
    <row r="946" spans="2:8" x14ac:dyDescent="0.15">
      <c r="B946" s="510"/>
      <c r="C946" s="1742"/>
      <c r="D946" s="1738"/>
      <c r="E946" s="1738"/>
      <c r="F946" s="1738"/>
      <c r="G946" s="276"/>
      <c r="H946" s="276"/>
    </row>
    <row r="947" spans="2:8" x14ac:dyDescent="0.15">
      <c r="B947" s="510"/>
      <c r="C947" s="1742"/>
      <c r="D947" s="1738"/>
      <c r="E947" s="1738"/>
      <c r="F947" s="1738"/>
      <c r="G947" s="276"/>
      <c r="H947" s="276"/>
    </row>
    <row r="948" spans="2:8" x14ac:dyDescent="0.15">
      <c r="B948" s="507"/>
      <c r="C948" s="507"/>
      <c r="G948" s="278"/>
      <c r="H948" s="278"/>
    </row>
    <row r="949" spans="2:8" ht="14" thickBot="1" x14ac:dyDescent="0.2">
      <c r="B949" s="1877" t="s">
        <v>287</v>
      </c>
      <c r="C949" s="1877"/>
      <c r="D949" s="1877"/>
      <c r="E949" s="1877"/>
      <c r="F949" s="1877"/>
      <c r="G949" s="545" t="s">
        <v>281</v>
      </c>
      <c r="H949" s="545" t="s">
        <v>282</v>
      </c>
    </row>
    <row r="950" spans="2:8" x14ac:dyDescent="0.15">
      <c r="B950" s="510"/>
      <c r="C950" s="1742"/>
      <c r="D950" s="1738"/>
      <c r="E950" s="1738"/>
      <c r="F950" s="1738"/>
      <c r="G950" s="276"/>
      <c r="H950" s="276"/>
    </row>
    <row r="951" spans="2:8" x14ac:dyDescent="0.15">
      <c r="B951" s="510"/>
      <c r="C951" s="1742"/>
      <c r="D951" s="1738"/>
      <c r="E951" s="1738"/>
      <c r="F951" s="1738"/>
      <c r="G951" s="276"/>
      <c r="H951" s="276"/>
    </row>
    <row r="952" spans="2:8" x14ac:dyDescent="0.15">
      <c r="B952" s="533"/>
      <c r="C952" s="1742"/>
      <c r="D952" s="1738"/>
      <c r="E952" s="1738"/>
      <c r="F952" s="1738"/>
      <c r="G952" s="129"/>
      <c r="H952" s="129"/>
    </row>
    <row r="953" spans="2:8" x14ac:dyDescent="0.15">
      <c r="B953" s="510"/>
      <c r="C953" s="1742"/>
      <c r="D953" s="1738"/>
      <c r="E953" s="1738"/>
      <c r="F953" s="1738"/>
      <c r="G953" s="276"/>
      <c r="H953" s="276"/>
    </row>
    <row r="954" spans="2:8" x14ac:dyDescent="0.15">
      <c r="B954" s="510"/>
      <c r="C954" s="1742"/>
      <c r="D954" s="1738"/>
      <c r="E954" s="1738"/>
      <c r="F954" s="1738"/>
      <c r="G954" s="276"/>
      <c r="H954" s="276"/>
    </row>
    <row r="955" spans="2:8" x14ac:dyDescent="0.15">
      <c r="B955" s="507"/>
      <c r="C955" s="1742"/>
      <c r="D955" s="1738"/>
      <c r="E955" s="1738"/>
      <c r="F955" s="1738"/>
      <c r="G955" s="129"/>
      <c r="H955" s="129"/>
    </row>
    <row r="956" spans="2:8" x14ac:dyDescent="0.15">
      <c r="B956" s="510"/>
      <c r="C956" s="1742"/>
      <c r="D956" s="1738"/>
      <c r="E956" s="1738"/>
      <c r="F956" s="1738"/>
      <c r="G956" s="276"/>
      <c r="H956" s="276"/>
    </row>
    <row r="957" spans="2:8" x14ac:dyDescent="0.15">
      <c r="B957" s="510"/>
      <c r="C957" s="1742"/>
      <c r="D957" s="1738"/>
      <c r="E957" s="1738"/>
      <c r="F957" s="1738"/>
      <c r="G957" s="276"/>
      <c r="H957" s="276"/>
    </row>
    <row r="958" spans="2:8" x14ac:dyDescent="0.15">
      <c r="B958" s="507"/>
      <c r="C958" s="1742"/>
      <c r="D958" s="1738"/>
      <c r="E958" s="1738"/>
      <c r="F958" s="1738"/>
      <c r="G958" s="129"/>
      <c r="H958" s="129"/>
    </row>
    <row r="959" spans="2:8" x14ac:dyDescent="0.15">
      <c r="B959" s="510"/>
      <c r="C959" s="1742"/>
      <c r="D959" s="1738"/>
      <c r="E959" s="1738"/>
      <c r="F959" s="1738"/>
      <c r="G959" s="276"/>
      <c r="H959" s="276"/>
    </row>
    <row r="960" spans="2:8" x14ac:dyDescent="0.15">
      <c r="B960" s="510"/>
      <c r="C960" s="1742"/>
      <c r="D960" s="1738"/>
      <c r="E960" s="1738"/>
      <c r="F960" s="1738"/>
      <c r="G960" s="276"/>
      <c r="H960" s="276"/>
    </row>
    <row r="961" spans="2:8" x14ac:dyDescent="0.15">
      <c r="B961" s="507"/>
      <c r="C961" s="1742"/>
      <c r="D961" s="1738"/>
      <c r="E961" s="1738"/>
      <c r="F961" s="1738"/>
      <c r="G961" s="129"/>
      <c r="H961" s="129"/>
    </row>
    <row r="962" spans="2:8" x14ac:dyDescent="0.15">
      <c r="B962" s="510"/>
      <c r="C962" s="1742"/>
      <c r="D962" s="1738"/>
      <c r="E962" s="1738"/>
      <c r="F962" s="1738"/>
      <c r="G962" s="276"/>
      <c r="H962" s="276"/>
    </row>
    <row r="963" spans="2:8" x14ac:dyDescent="0.15">
      <c r="B963" s="510"/>
      <c r="C963" s="1742"/>
      <c r="D963" s="1738"/>
      <c r="E963" s="1738"/>
      <c r="F963" s="1738"/>
      <c r="G963" s="276"/>
      <c r="H963" s="276"/>
    </row>
    <row r="964" spans="2:8" x14ac:dyDescent="0.15">
      <c r="B964" s="507"/>
      <c r="C964" s="1742"/>
      <c r="D964" s="1738"/>
      <c r="E964" s="1738"/>
      <c r="F964" s="1738"/>
      <c r="G964" s="129"/>
      <c r="H964" s="129"/>
    </row>
    <row r="965" spans="2:8" x14ac:dyDescent="0.15">
      <c r="B965" s="510"/>
      <c r="C965" s="1742"/>
      <c r="D965" s="1738"/>
      <c r="E965" s="1738"/>
      <c r="F965" s="1738"/>
      <c r="G965" s="276"/>
      <c r="H965" s="276"/>
    </row>
    <row r="966" spans="2:8" x14ac:dyDescent="0.15">
      <c r="B966" s="510"/>
      <c r="C966" s="1742"/>
      <c r="D966" s="1738"/>
      <c r="E966" s="1738"/>
      <c r="F966" s="1738"/>
      <c r="G966" s="276"/>
      <c r="H966" s="276"/>
    </row>
    <row r="967" spans="2:8" x14ac:dyDescent="0.15">
      <c r="B967" s="507"/>
      <c r="C967" s="1742"/>
      <c r="D967" s="1738"/>
      <c r="E967" s="1738"/>
      <c r="F967" s="1738"/>
      <c r="G967" s="129"/>
      <c r="H967" s="129"/>
    </row>
    <row r="968" spans="2:8" x14ac:dyDescent="0.15">
      <c r="B968" s="510"/>
      <c r="C968" s="1742"/>
      <c r="D968" s="1738"/>
      <c r="E968" s="1738"/>
      <c r="F968" s="1738"/>
      <c r="G968" s="276"/>
      <c r="H968" s="276"/>
    </row>
    <row r="969" spans="2:8" x14ac:dyDescent="0.15">
      <c r="B969" s="510"/>
      <c r="C969" s="1742"/>
      <c r="D969" s="1738"/>
      <c r="E969" s="1738"/>
      <c r="F969" s="1738"/>
      <c r="G969" s="276"/>
      <c r="H969" s="276"/>
    </row>
    <row r="970" spans="2:8" x14ac:dyDescent="0.15">
      <c r="B970" s="507"/>
      <c r="C970" s="1742"/>
      <c r="D970" s="1738"/>
      <c r="E970" s="1738"/>
      <c r="F970" s="1738"/>
      <c r="G970" s="129"/>
      <c r="H970" s="129"/>
    </row>
    <row r="971" spans="2:8" x14ac:dyDescent="0.15">
      <c r="B971" s="510"/>
      <c r="C971" s="1742"/>
      <c r="D971" s="1738"/>
      <c r="E971" s="1738"/>
      <c r="F971" s="1738"/>
      <c r="G971" s="276"/>
      <c r="H971" s="276"/>
    </row>
    <row r="972" spans="2:8" x14ac:dyDescent="0.15">
      <c r="B972" s="510"/>
      <c r="C972" s="1742"/>
      <c r="D972" s="1738"/>
      <c r="E972" s="1738"/>
      <c r="F972" s="1738"/>
      <c r="G972" s="276"/>
      <c r="H972" s="276"/>
    </row>
    <row r="973" spans="2:8" x14ac:dyDescent="0.15">
      <c r="B973" s="510"/>
      <c r="C973" s="510"/>
      <c r="D973" s="1"/>
      <c r="E973" s="1"/>
      <c r="F973" s="1"/>
      <c r="G973" s="276"/>
      <c r="H973" s="276"/>
    </row>
    <row r="974" spans="2:8" ht="14" thickBot="1" x14ac:dyDescent="0.2">
      <c r="B974" s="1877" t="s">
        <v>685</v>
      </c>
      <c r="C974" s="1877"/>
      <c r="D974" s="1877"/>
      <c r="E974" s="1877"/>
      <c r="F974" s="1877"/>
      <c r="G974" s="545" t="s">
        <v>281</v>
      </c>
      <c r="H974" s="545" t="s">
        <v>282</v>
      </c>
    </row>
    <row r="975" spans="2:8" x14ac:dyDescent="0.15">
      <c r="B975" s="510"/>
      <c r="C975" s="1746"/>
      <c r="D975" s="1738"/>
      <c r="E975" s="1738"/>
      <c r="F975" s="1738"/>
      <c r="G975" s="276"/>
      <c r="H975" s="277"/>
    </row>
    <row r="976" spans="2:8" x14ac:dyDescent="0.15">
      <c r="B976" s="510"/>
      <c r="C976" s="1742"/>
      <c r="D976" s="1738"/>
      <c r="E976" s="1738"/>
      <c r="F976" s="1738"/>
      <c r="G976" s="277"/>
      <c r="H976" s="276"/>
    </row>
    <row r="977" spans="1:17" x14ac:dyDescent="0.15">
      <c r="B977" s="507"/>
      <c r="C977" s="507"/>
      <c r="G977" s="278"/>
      <c r="H977" s="278"/>
    </row>
    <row r="978" spans="1:17" ht="14" thickBot="1" x14ac:dyDescent="0.2">
      <c r="B978" s="1877" t="s">
        <v>465</v>
      </c>
      <c r="C978" s="1877"/>
      <c r="D978" s="1877"/>
      <c r="E978" s="1877"/>
      <c r="F978" s="1877"/>
      <c r="G978" s="545" t="s">
        <v>281</v>
      </c>
      <c r="H978" s="545" t="s">
        <v>282</v>
      </c>
    </row>
    <row r="979" spans="1:17" x14ac:dyDescent="0.15">
      <c r="B979" s="510"/>
      <c r="C979" s="1742"/>
      <c r="D979" s="1738"/>
      <c r="E979" s="1738"/>
      <c r="F979" s="1738"/>
      <c r="G979" s="276"/>
      <c r="H979" s="276"/>
    </row>
    <row r="980" spans="1:17" x14ac:dyDescent="0.15">
      <c r="B980" s="510"/>
      <c r="C980" s="1742"/>
      <c r="D980" s="1738"/>
      <c r="E980" s="1738"/>
      <c r="F980" s="1738"/>
      <c r="G980" s="276"/>
      <c r="H980" s="276"/>
    </row>
    <row r="981" spans="1:17" x14ac:dyDescent="0.15">
      <c r="B981" s="510"/>
      <c r="C981" s="1742"/>
      <c r="D981" s="1738"/>
      <c r="E981" s="1738"/>
      <c r="F981" s="1738"/>
      <c r="G981" s="276"/>
      <c r="H981" s="276"/>
    </row>
    <row r="982" spans="1:17" x14ac:dyDescent="0.15">
      <c r="B982" s="510"/>
      <c r="C982" s="1742"/>
      <c r="D982" s="1738"/>
      <c r="E982" s="1738"/>
      <c r="F982" s="1738"/>
      <c r="G982" s="276"/>
      <c r="H982" s="276"/>
    </row>
    <row r="983" spans="1:17" x14ac:dyDescent="0.15">
      <c r="B983" s="507"/>
      <c r="C983" s="1742"/>
      <c r="D983" s="1738"/>
      <c r="E983" s="1738"/>
      <c r="F983" s="1738"/>
      <c r="G983" s="129"/>
      <c r="H983" s="129"/>
    </row>
    <row r="984" spans="1:17" x14ac:dyDescent="0.15">
      <c r="B984" s="510"/>
      <c r="C984" s="1742"/>
      <c r="D984" s="1738"/>
      <c r="E984" s="1738"/>
      <c r="F984" s="1738"/>
      <c r="G984" s="276"/>
      <c r="H984" s="276"/>
    </row>
    <row r="985" spans="1:17" x14ac:dyDescent="0.15">
      <c r="B985" s="510"/>
      <c r="C985" s="1746"/>
      <c r="D985" s="1738"/>
      <c r="E985" s="1738"/>
      <c r="F985" s="1738"/>
      <c r="G985" s="276"/>
      <c r="H985" s="276"/>
    </row>
    <row r="986" spans="1:17" x14ac:dyDescent="0.15">
      <c r="B986" s="709"/>
      <c r="C986" s="1742"/>
      <c r="D986" s="1738"/>
      <c r="E986" s="1738"/>
      <c r="F986" s="1738"/>
      <c r="G986" s="276"/>
      <c r="H986" s="276"/>
    </row>
    <row r="987" spans="1:17" x14ac:dyDescent="0.15">
      <c r="B987" s="510"/>
      <c r="C987" s="1746"/>
      <c r="D987" s="1738"/>
      <c r="E987" s="1738"/>
      <c r="F987" s="1738"/>
      <c r="G987" s="276"/>
      <c r="H987" s="276"/>
    </row>
    <row r="988" spans="1:17" x14ac:dyDescent="0.15">
      <c r="B988" s="510"/>
      <c r="C988" s="1746"/>
      <c r="D988" s="1738"/>
      <c r="E988" s="1738"/>
      <c r="F988" s="1738"/>
      <c r="G988" s="276"/>
      <c r="H988" s="276"/>
    </row>
    <row r="989" spans="1:17" x14ac:dyDescent="0.15">
      <c r="B989" s="507"/>
      <c r="C989" s="507"/>
      <c r="G989" s="278"/>
      <c r="H989" s="278"/>
    </row>
    <row r="990" spans="1:17" x14ac:dyDescent="0.15">
      <c r="B990" s="507"/>
      <c r="C990" s="507"/>
      <c r="D990" s="507"/>
      <c r="E990" s="507"/>
      <c r="G990" s="281"/>
      <c r="H990" s="281"/>
      <c r="O990" s="507"/>
      <c r="P990" s="507"/>
      <c r="Q990" s="507"/>
    </row>
    <row r="991" spans="1:17" x14ac:dyDescent="0.15">
      <c r="G991" s="281"/>
      <c r="H991" s="281"/>
      <c r="O991" s="507"/>
      <c r="P991" s="507"/>
      <c r="Q991" s="507"/>
    </row>
    <row r="992" spans="1:17" ht="16" customHeight="1" thickBot="1" x14ac:dyDescent="0.2">
      <c r="A992" s="529" t="s">
        <v>655</v>
      </c>
      <c r="B992" s="1873" t="s">
        <v>379</v>
      </c>
      <c r="C992" s="1878"/>
      <c r="D992" s="1878"/>
      <c r="E992" s="1878"/>
      <c r="F992" s="1878"/>
      <c r="G992" s="515"/>
      <c r="H992" s="515"/>
      <c r="I992" s="1873" t="s">
        <v>493</v>
      </c>
      <c r="J992" s="1873"/>
      <c r="K992" s="1873"/>
      <c r="L992" s="1873"/>
    </row>
    <row r="993" spans="1:12" x14ac:dyDescent="0.15">
      <c r="B993" s="568"/>
      <c r="C993" s="302"/>
      <c r="D993" s="147"/>
      <c r="E993" s="302"/>
      <c r="F993" s="118"/>
      <c r="G993" s="303"/>
      <c r="H993" s="568"/>
      <c r="I993" s="489"/>
      <c r="K993" s="302"/>
      <c r="L993" s="129"/>
    </row>
    <row r="994" spans="1:12" x14ac:dyDescent="0.15">
      <c r="B994" s="278"/>
      <c r="C994" s="302"/>
      <c r="D994" s="147"/>
      <c r="E994" s="305"/>
      <c r="F994" s="568"/>
      <c r="G994" s="303"/>
      <c r="H994" s="568"/>
      <c r="I994" s="304"/>
      <c r="J994" s="278"/>
      <c r="K994" s="281"/>
      <c r="L994" s="281"/>
    </row>
    <row r="995" spans="1:12" x14ac:dyDescent="0.15">
      <c r="B995" s="278"/>
      <c r="C995" s="278"/>
      <c r="D995" s="304"/>
      <c r="E995" s="278"/>
      <c r="F995" s="278"/>
      <c r="G995" s="306"/>
      <c r="H995" s="278"/>
      <c r="I995" s="568"/>
      <c r="J995" s="278"/>
      <c r="K995" s="281"/>
      <c r="L995" s="281"/>
    </row>
    <row r="996" spans="1:12" x14ac:dyDescent="0.15">
      <c r="B996" s="278"/>
      <c r="C996" s="278"/>
      <c r="D996" s="278"/>
      <c r="E996" s="278"/>
      <c r="F996" s="278"/>
      <c r="G996" s="278"/>
      <c r="H996" s="278"/>
      <c r="I996" s="568"/>
      <c r="J996" s="278"/>
      <c r="K996" s="281"/>
      <c r="L996" s="281"/>
    </row>
    <row r="997" spans="1:12" ht="16" customHeight="1" thickBot="1" x14ac:dyDescent="0.2">
      <c r="A997" s="529" t="s">
        <v>686</v>
      </c>
      <c r="B997" s="1874" t="s">
        <v>389</v>
      </c>
      <c r="C997" s="1916" t="s">
        <v>389</v>
      </c>
      <c r="D997" s="1916"/>
      <c r="E997" s="1916"/>
      <c r="F997" s="1916"/>
      <c r="G997" s="278"/>
      <c r="H997" s="515"/>
      <c r="I997" s="1874" t="s">
        <v>494</v>
      </c>
      <c r="J997" s="1874"/>
      <c r="K997" s="1874"/>
      <c r="L997" s="1874"/>
    </row>
    <row r="998" spans="1:12" x14ac:dyDescent="0.15">
      <c r="B998" s="278"/>
      <c r="C998" s="302"/>
      <c r="D998" s="118"/>
      <c r="E998" s="302"/>
      <c r="F998" s="118"/>
      <c r="G998" s="278"/>
      <c r="H998" s="568"/>
      <c r="I998" s="575"/>
      <c r="J998" s="278"/>
      <c r="K998" s="302"/>
      <c r="L998" s="129"/>
    </row>
    <row r="999" spans="1:12" x14ac:dyDescent="0.15">
      <c r="B999" s="278"/>
      <c r="C999" s="302"/>
      <c r="D999" s="147"/>
      <c r="E999" s="305"/>
      <c r="F999" s="278"/>
      <c r="G999" s="303"/>
      <c r="H999" s="568"/>
      <c r="I999" s="304"/>
      <c r="J999" s="278"/>
      <c r="K999" s="281"/>
      <c r="L999" s="281"/>
    </row>
    <row r="1000" spans="1:12" x14ac:dyDescent="0.15">
      <c r="B1000" s="278"/>
      <c r="C1000" s="278"/>
      <c r="D1000" s="304"/>
      <c r="E1000" s="278"/>
      <c r="F1000" s="278"/>
      <c r="G1000" s="306"/>
      <c r="H1000" s="568"/>
      <c r="I1000" s="304"/>
      <c r="J1000" s="278"/>
      <c r="K1000" s="281"/>
      <c r="L1000" s="281"/>
    </row>
    <row r="1001" spans="1:12" x14ac:dyDescent="0.15">
      <c r="B1001" s="278"/>
      <c r="C1001" s="278"/>
      <c r="D1001" s="278"/>
      <c r="E1001" s="278"/>
      <c r="F1001" s="278"/>
      <c r="G1001" s="278"/>
      <c r="H1001" s="568"/>
      <c r="I1001" s="278"/>
      <c r="J1001" s="278"/>
      <c r="K1001" s="281"/>
      <c r="L1001" s="281"/>
    </row>
    <row r="1002" spans="1:12" ht="16" customHeight="1" thickBot="1" x14ac:dyDescent="0.2">
      <c r="A1002" s="529" t="s">
        <v>687</v>
      </c>
      <c r="B1002" s="1874" t="s">
        <v>383</v>
      </c>
      <c r="C1002" s="1916" t="s">
        <v>383</v>
      </c>
      <c r="D1002" s="1916"/>
      <c r="E1002" s="1916"/>
      <c r="F1002" s="1916"/>
      <c r="G1002" s="278"/>
      <c r="H1002" s="515"/>
      <c r="I1002" s="1874" t="s">
        <v>500</v>
      </c>
      <c r="J1002" s="1874"/>
      <c r="K1002" s="1874"/>
      <c r="L1002" s="1874"/>
    </row>
    <row r="1003" spans="1:12" x14ac:dyDescent="0.15">
      <c r="B1003" s="278"/>
      <c r="C1003" s="302"/>
      <c r="D1003" s="118"/>
      <c r="E1003" s="302"/>
      <c r="F1003" s="118"/>
      <c r="G1003" s="278"/>
      <c r="H1003" s="568"/>
      <c r="I1003" s="490"/>
      <c r="J1003" s="278"/>
      <c r="K1003" s="302"/>
      <c r="L1003" s="129"/>
    </row>
    <row r="1004" spans="1:12" x14ac:dyDescent="0.15">
      <c r="B1004" s="278"/>
      <c r="C1004" s="302"/>
      <c r="D1004" s="147"/>
      <c r="E1004" s="305"/>
      <c r="F1004" s="278"/>
      <c r="G1004" s="303"/>
      <c r="H1004" s="568"/>
      <c r="I1004" s="304"/>
      <c r="J1004" s="278"/>
      <c r="K1004" s="281"/>
      <c r="L1004" s="281"/>
    </row>
    <row r="1005" spans="1:12" x14ac:dyDescent="0.15">
      <c r="B1005" s="278"/>
      <c r="C1005" s="278"/>
      <c r="D1005" s="304"/>
      <c r="E1005" s="278"/>
      <c r="F1005" s="278"/>
      <c r="G1005" s="306"/>
      <c r="H1005" s="278"/>
      <c r="I1005" s="568"/>
      <c r="J1005" s="278"/>
      <c r="K1005" s="281"/>
      <c r="L1005" s="281"/>
    </row>
    <row r="1006" spans="1:12" x14ac:dyDescent="0.15">
      <c r="B1006" s="278"/>
      <c r="C1006" s="278"/>
      <c r="D1006" s="278"/>
      <c r="E1006" s="278"/>
      <c r="F1006" s="278"/>
      <c r="G1006" s="278"/>
      <c r="H1006" s="278"/>
      <c r="I1006" s="568"/>
      <c r="J1006" s="278"/>
      <c r="K1006" s="281"/>
      <c r="L1006" s="281"/>
    </row>
    <row r="1007" spans="1:12" ht="16" customHeight="1" thickBot="1" x14ac:dyDescent="0.2">
      <c r="A1007" s="529" t="s">
        <v>688</v>
      </c>
      <c r="B1007" s="1874" t="s">
        <v>380</v>
      </c>
      <c r="C1007" s="1916" t="s">
        <v>380</v>
      </c>
      <c r="D1007" s="1916"/>
      <c r="E1007" s="1916"/>
      <c r="F1007" s="1916"/>
      <c r="G1007" s="278"/>
      <c r="H1007" s="515"/>
      <c r="I1007" s="1874" t="s">
        <v>689</v>
      </c>
      <c r="J1007" s="1874"/>
      <c r="K1007" s="1874"/>
      <c r="L1007" s="1874"/>
    </row>
    <row r="1008" spans="1:12" x14ac:dyDescent="0.15">
      <c r="B1008" s="278"/>
      <c r="C1008" s="302"/>
      <c r="D1008" s="147"/>
      <c r="E1008" s="305"/>
      <c r="F1008" s="568"/>
      <c r="G1008" s="303"/>
      <c r="H1008" s="568"/>
      <c r="I1008" s="490"/>
      <c r="J1008" s="278"/>
      <c r="K1008" s="302"/>
      <c r="L1008" s="129"/>
    </row>
    <row r="1009" spans="1:17" x14ac:dyDescent="0.15">
      <c r="B1009" s="278"/>
      <c r="C1009" s="568"/>
      <c r="D1009" s="304"/>
      <c r="E1009" s="305"/>
      <c r="F1009" s="568"/>
      <c r="G1009" s="306"/>
      <c r="H1009" s="568"/>
      <c r="I1009" s="304"/>
      <c r="J1009" s="278"/>
      <c r="K1009" s="281"/>
      <c r="L1009" s="281"/>
    </row>
    <row r="1010" spans="1:17" x14ac:dyDescent="0.15">
      <c r="B1010" s="278"/>
      <c r="C1010" s="568"/>
      <c r="D1010" s="568"/>
      <c r="E1010" s="568"/>
      <c r="F1010" s="568"/>
      <c r="G1010" s="306"/>
      <c r="H1010" s="568"/>
      <c r="I1010" s="568"/>
      <c r="J1010" s="278"/>
      <c r="K1010" s="281"/>
      <c r="L1010" s="281"/>
    </row>
    <row r="1011" spans="1:17" x14ac:dyDescent="0.15">
      <c r="B1011" s="507"/>
      <c r="C1011" s="507"/>
      <c r="D1011" s="507"/>
      <c r="E1011" s="507"/>
      <c r="F1011" s="507"/>
      <c r="G1011" s="507"/>
      <c r="H1011" s="507"/>
      <c r="I1011" s="507"/>
      <c r="J1011" s="507"/>
    </row>
    <row r="1012" spans="1:17" x14ac:dyDescent="0.15">
      <c r="A1012" s="1875" t="s">
        <v>1442</v>
      </c>
      <c r="B1012" s="1875"/>
      <c r="C1012" s="1875"/>
      <c r="D1012" s="1875"/>
      <c r="E1012" s="1875"/>
      <c r="O1012" s="507"/>
      <c r="P1012" s="507"/>
      <c r="Q1012" s="507"/>
    </row>
    <row r="1013" spans="1:17" x14ac:dyDescent="0.15">
      <c r="A1013" s="591"/>
      <c r="O1013" s="507"/>
      <c r="P1013" s="507"/>
      <c r="Q1013" s="507"/>
    </row>
    <row r="1014" spans="1:17" ht="14" thickBot="1" x14ac:dyDescent="0.2">
      <c r="A1014" s="507"/>
      <c r="B1014" s="1877" t="s">
        <v>551</v>
      </c>
      <c r="C1014" s="1877"/>
      <c r="D1014" s="1877"/>
      <c r="E1014" s="1877"/>
      <c r="F1014" s="1877"/>
      <c r="G1014" s="1877"/>
      <c r="H1014" s="545" t="s">
        <v>281</v>
      </c>
      <c r="I1014" s="545" t="s">
        <v>282</v>
      </c>
      <c r="J1014" s="507"/>
      <c r="K1014" s="507"/>
      <c r="L1014" s="507"/>
      <c r="M1014" s="507"/>
      <c r="N1014" s="507"/>
      <c r="O1014" s="507"/>
      <c r="P1014" s="507"/>
      <c r="Q1014" s="507"/>
    </row>
    <row r="1015" spans="1:17" x14ac:dyDescent="0.15">
      <c r="B1015" s="507"/>
      <c r="C1015" s="1762"/>
      <c r="D1015" s="1738"/>
      <c r="E1015" s="1738"/>
      <c r="F1015" s="1738"/>
      <c r="G1015" s="1738"/>
      <c r="H1015" s="199"/>
      <c r="I1015" s="118"/>
      <c r="J1015" s="507"/>
      <c r="K1015" s="507"/>
      <c r="L1015" s="507"/>
      <c r="M1015" s="507"/>
      <c r="N1015" s="507"/>
      <c r="O1015" s="507"/>
      <c r="P1015" s="507"/>
      <c r="Q1015" s="507"/>
    </row>
    <row r="1016" spans="1:17" x14ac:dyDescent="0.15">
      <c r="B1016" s="507"/>
      <c r="C1016" s="1762"/>
      <c r="D1016" s="1738"/>
      <c r="E1016" s="1738"/>
      <c r="F1016" s="1738"/>
      <c r="G1016" s="1738"/>
      <c r="H1016" s="129"/>
      <c r="I1016" s="129"/>
      <c r="J1016" s="507"/>
      <c r="K1016" s="507"/>
      <c r="L1016" s="507"/>
      <c r="M1016" s="507"/>
      <c r="N1016" s="507"/>
      <c r="O1016" s="507"/>
      <c r="P1016" s="507"/>
      <c r="Q1016" s="507"/>
    </row>
    <row r="1017" spans="1:17" x14ac:dyDescent="0.15">
      <c r="B1017" s="507"/>
      <c r="C1017" s="1762"/>
      <c r="D1017" s="1738"/>
      <c r="E1017" s="1738"/>
      <c r="F1017" s="1738"/>
      <c r="G1017" s="1738"/>
      <c r="H1017" s="129"/>
      <c r="I1017" s="129"/>
      <c r="J1017" s="507"/>
      <c r="K1017" s="507"/>
      <c r="L1017" s="507"/>
      <c r="M1017" s="507"/>
      <c r="N1017" s="507"/>
      <c r="O1017" s="507"/>
      <c r="P1017" s="507"/>
      <c r="Q1017" s="507"/>
    </row>
    <row r="1018" spans="1:17" x14ac:dyDescent="0.15">
      <c r="B1018" s="507"/>
      <c r="C1018" s="1762"/>
      <c r="D1018" s="1738"/>
      <c r="E1018" s="1738"/>
      <c r="F1018" s="1738"/>
      <c r="G1018" s="1738"/>
      <c r="H1018" s="118"/>
      <c r="I1018" s="118"/>
      <c r="J1018" s="507"/>
      <c r="K1018" s="507"/>
      <c r="L1018" s="507"/>
      <c r="M1018" s="507"/>
      <c r="N1018" s="507"/>
      <c r="O1018" s="507"/>
      <c r="P1018" s="507"/>
      <c r="Q1018" s="507"/>
    </row>
    <row r="1019" spans="1:17" x14ac:dyDescent="0.15">
      <c r="B1019" s="507"/>
      <c r="C1019" s="1794"/>
      <c r="D1019" s="1738"/>
      <c r="E1019" s="1738"/>
      <c r="F1019" s="1738"/>
      <c r="G1019" s="1738"/>
      <c r="H1019" s="129"/>
      <c r="I1019" s="129"/>
      <c r="J1019" s="507"/>
      <c r="K1019" s="507"/>
      <c r="L1019" s="507"/>
      <c r="M1019" s="507"/>
      <c r="N1019" s="507"/>
      <c r="O1019" s="507"/>
      <c r="P1019" s="507"/>
      <c r="Q1019" s="507"/>
    </row>
    <row r="1020" spans="1:17" x14ac:dyDescent="0.15">
      <c r="B1020" s="507"/>
      <c r="C1020" s="507"/>
      <c r="D1020" s="507"/>
      <c r="E1020" s="507"/>
      <c r="F1020" s="507"/>
      <c r="G1020" s="507"/>
      <c r="H1020" s="507"/>
      <c r="I1020" s="507"/>
      <c r="J1020" s="507"/>
      <c r="K1020" s="507"/>
      <c r="L1020" s="507"/>
      <c r="M1020" s="507"/>
      <c r="N1020" s="507"/>
      <c r="O1020" s="507"/>
      <c r="P1020" s="507"/>
      <c r="Q1020" s="507"/>
    </row>
    <row r="1021" spans="1:17" ht="14" thickBot="1" x14ac:dyDescent="0.2">
      <c r="B1021" s="1877" t="s">
        <v>305</v>
      </c>
      <c r="C1021" s="1877"/>
      <c r="D1021" s="1877"/>
      <c r="E1021" s="1877"/>
      <c r="F1021" s="1877"/>
      <c r="G1021" s="1877"/>
      <c r="H1021" s="545" t="s">
        <v>281</v>
      </c>
      <c r="I1021" s="545" t="s">
        <v>282</v>
      </c>
      <c r="J1021" s="507"/>
      <c r="K1021" s="507"/>
      <c r="L1021" s="507"/>
      <c r="M1021" s="507"/>
      <c r="N1021" s="507"/>
      <c r="O1021" s="507"/>
      <c r="P1021" s="507"/>
      <c r="Q1021" s="507"/>
    </row>
    <row r="1022" spans="1:17" x14ac:dyDescent="0.15">
      <c r="B1022" s="507"/>
      <c r="C1022" s="1794"/>
      <c r="D1022" s="1738"/>
      <c r="E1022" s="1738"/>
      <c r="F1022" s="1738"/>
      <c r="G1022" s="1738"/>
      <c r="H1022" s="198"/>
      <c r="I1022" s="118"/>
      <c r="J1022" s="507"/>
      <c r="K1022" s="507"/>
      <c r="L1022" s="507"/>
      <c r="M1022" s="507"/>
      <c r="N1022" s="507"/>
      <c r="O1022" s="507"/>
      <c r="P1022" s="507"/>
      <c r="Q1022" s="507"/>
    </row>
    <row r="1023" spans="1:17" x14ac:dyDescent="0.15">
      <c r="B1023" s="507"/>
      <c r="C1023" s="1794"/>
      <c r="D1023" s="1738"/>
      <c r="E1023" s="1738"/>
      <c r="F1023" s="1738"/>
      <c r="G1023" s="1738"/>
      <c r="H1023" s="198"/>
      <c r="I1023" s="118"/>
      <c r="J1023" s="507"/>
      <c r="K1023" s="507"/>
      <c r="L1023" s="507"/>
      <c r="M1023" s="507"/>
      <c r="N1023" s="507"/>
      <c r="O1023" s="507"/>
      <c r="P1023" s="507"/>
      <c r="Q1023" s="507"/>
    </row>
    <row r="1024" spans="1:17" x14ac:dyDescent="0.15">
      <c r="B1024" s="507"/>
      <c r="C1024" s="1762"/>
      <c r="D1024" s="1738"/>
      <c r="E1024" s="1738"/>
      <c r="F1024" s="1738"/>
      <c r="G1024" s="1738"/>
      <c r="H1024" s="507"/>
      <c r="I1024" s="199"/>
      <c r="J1024" s="507"/>
      <c r="K1024" s="507"/>
      <c r="L1024" s="507"/>
      <c r="M1024" s="507"/>
      <c r="N1024" s="507"/>
      <c r="O1024" s="507"/>
      <c r="P1024" s="507"/>
      <c r="Q1024" s="507"/>
    </row>
    <row r="1025" spans="2:17" x14ac:dyDescent="0.15">
      <c r="B1025" s="507"/>
      <c r="C1025" s="507"/>
      <c r="D1025" s="507"/>
      <c r="E1025" s="507"/>
      <c r="F1025" s="507"/>
      <c r="G1025" s="507"/>
      <c r="H1025" s="507"/>
      <c r="I1025" s="507"/>
      <c r="J1025" s="507"/>
      <c r="K1025" s="507"/>
      <c r="L1025" s="507"/>
      <c r="M1025" s="507"/>
      <c r="N1025" s="507"/>
      <c r="O1025" s="507"/>
      <c r="P1025" s="507"/>
      <c r="Q1025" s="507"/>
    </row>
    <row r="1026" spans="2:17" ht="14" thickBot="1" x14ac:dyDescent="0.2">
      <c r="B1026" s="1877" t="s">
        <v>692</v>
      </c>
      <c r="C1026" s="1877"/>
      <c r="D1026" s="1877"/>
      <c r="E1026" s="1877"/>
      <c r="F1026" s="1877"/>
      <c r="G1026" s="1877"/>
      <c r="H1026" s="545" t="s">
        <v>281</v>
      </c>
      <c r="I1026" s="545" t="s">
        <v>282</v>
      </c>
      <c r="J1026" s="507"/>
      <c r="K1026" s="507"/>
      <c r="L1026" s="507"/>
      <c r="M1026" s="507"/>
      <c r="N1026" s="507"/>
      <c r="O1026" s="507"/>
      <c r="P1026" s="507"/>
      <c r="Q1026" s="507"/>
    </row>
    <row r="1027" spans="2:17" x14ac:dyDescent="0.15">
      <c r="B1027" s="507"/>
      <c r="C1027" s="1794"/>
      <c r="D1027" s="1738"/>
      <c r="E1027" s="1738"/>
      <c r="F1027" s="1738"/>
      <c r="G1027" s="1738"/>
      <c r="H1027" s="198"/>
      <c r="I1027" s="118"/>
      <c r="J1027" s="507"/>
      <c r="K1027" s="507"/>
      <c r="L1027" s="507"/>
      <c r="M1027" s="507"/>
      <c r="N1027" s="507"/>
      <c r="O1027" s="507"/>
      <c r="P1027" s="507"/>
      <c r="Q1027" s="507"/>
    </row>
    <row r="1028" spans="2:17" x14ac:dyDescent="0.15">
      <c r="B1028" s="507"/>
      <c r="C1028" s="1794"/>
      <c r="D1028" s="1738"/>
      <c r="E1028" s="1738"/>
      <c r="F1028" s="1738"/>
      <c r="G1028" s="1738"/>
      <c r="H1028" s="198"/>
      <c r="I1028" s="118"/>
      <c r="J1028" s="507"/>
      <c r="K1028" s="507"/>
      <c r="L1028" s="507"/>
      <c r="M1028" s="507"/>
      <c r="N1028" s="507"/>
      <c r="O1028" s="507"/>
      <c r="P1028" s="507"/>
      <c r="Q1028" s="507"/>
    </row>
    <row r="1029" spans="2:17" x14ac:dyDescent="0.15">
      <c r="B1029" s="507"/>
      <c r="C1029" s="1762"/>
      <c r="D1029" s="1738"/>
      <c r="E1029" s="1738"/>
      <c r="F1029" s="1738"/>
      <c r="G1029" s="1738"/>
      <c r="H1029" s="507"/>
      <c r="I1029" s="199"/>
      <c r="J1029" s="507"/>
      <c r="K1029" s="507"/>
      <c r="L1029" s="507"/>
      <c r="M1029" s="507"/>
      <c r="N1029" s="507"/>
      <c r="O1029" s="507"/>
      <c r="P1029" s="507"/>
      <c r="Q1029" s="507"/>
    </row>
    <row r="1030" spans="2:17" x14ac:dyDescent="0.15">
      <c r="B1030" s="507"/>
      <c r="C1030" s="1762"/>
      <c r="D1030" s="1738"/>
      <c r="E1030" s="1738"/>
      <c r="F1030" s="1738"/>
      <c r="G1030" s="1738"/>
      <c r="H1030" s="307"/>
      <c r="I1030" s="199"/>
      <c r="J1030" s="507"/>
      <c r="K1030" s="507"/>
      <c r="L1030" s="507"/>
      <c r="M1030" s="507"/>
      <c r="N1030" s="507"/>
      <c r="O1030" s="507"/>
      <c r="P1030" s="507"/>
      <c r="Q1030" s="507"/>
    </row>
    <row r="1031" spans="2:17" x14ac:dyDescent="0.15">
      <c r="B1031" s="507"/>
      <c r="C1031" s="507"/>
      <c r="D1031" s="507"/>
      <c r="E1031" s="507"/>
      <c r="F1031" s="507"/>
      <c r="G1031" s="507"/>
      <c r="H1031" s="507"/>
      <c r="I1031" s="507"/>
      <c r="J1031" s="507"/>
      <c r="K1031" s="507"/>
      <c r="L1031" s="507"/>
      <c r="M1031" s="507"/>
      <c r="N1031" s="507"/>
      <c r="O1031" s="507"/>
      <c r="P1031" s="507"/>
      <c r="Q1031" s="507"/>
    </row>
    <row r="1032" spans="2:17" ht="14" thickBot="1" x14ac:dyDescent="0.2">
      <c r="B1032" s="1877" t="s">
        <v>694</v>
      </c>
      <c r="C1032" s="1877"/>
      <c r="D1032" s="1877"/>
      <c r="E1032" s="1877"/>
      <c r="F1032" s="1877"/>
      <c r="G1032" s="1877"/>
      <c r="H1032" s="545" t="s">
        <v>281</v>
      </c>
      <c r="I1032" s="545" t="s">
        <v>282</v>
      </c>
      <c r="J1032" s="507"/>
      <c r="K1032" s="507"/>
      <c r="L1032" s="507"/>
      <c r="M1032" s="507"/>
      <c r="N1032" s="507"/>
      <c r="O1032" s="507"/>
      <c r="P1032" s="507"/>
      <c r="Q1032" s="507"/>
    </row>
    <row r="1033" spans="2:17" x14ac:dyDescent="0.15">
      <c r="B1033" s="507"/>
      <c r="C1033" s="1742"/>
      <c r="D1033" s="1738"/>
      <c r="E1033" s="1738"/>
      <c r="F1033" s="1738"/>
      <c r="G1033" s="1738"/>
      <c r="H1033" s="129"/>
      <c r="I1033" s="129"/>
      <c r="J1033" s="507"/>
      <c r="K1033" s="507"/>
      <c r="L1033" s="507"/>
      <c r="M1033" s="507"/>
      <c r="N1033" s="507"/>
      <c r="O1033" s="507"/>
      <c r="P1033" s="507"/>
      <c r="Q1033" s="507"/>
    </row>
    <row r="1034" spans="2:17" x14ac:dyDescent="0.15">
      <c r="B1034" s="507"/>
      <c r="C1034" s="1778"/>
      <c r="D1034" s="1738"/>
      <c r="E1034" s="1738"/>
      <c r="F1034" s="1738"/>
      <c r="G1034" s="1738"/>
      <c r="H1034" s="129"/>
      <c r="I1034" s="129"/>
      <c r="J1034" s="507"/>
      <c r="K1034" s="507"/>
      <c r="L1034" s="507"/>
      <c r="M1034" s="507"/>
      <c r="N1034" s="507"/>
      <c r="O1034" s="507"/>
      <c r="P1034" s="507"/>
      <c r="Q1034" s="507"/>
    </row>
    <row r="1035" spans="2:17" x14ac:dyDescent="0.15">
      <c r="B1035" s="507"/>
      <c r="C1035" s="1778"/>
      <c r="D1035" s="1738"/>
      <c r="E1035" s="1738"/>
      <c r="F1035" s="1738"/>
      <c r="G1035" s="1738"/>
      <c r="H1035" s="129"/>
      <c r="I1035" s="129"/>
      <c r="J1035" s="507"/>
      <c r="K1035" s="507"/>
      <c r="L1035" s="507"/>
      <c r="M1035" s="507"/>
      <c r="N1035" s="507"/>
      <c r="O1035" s="507"/>
      <c r="P1035" s="507"/>
      <c r="Q1035" s="507"/>
    </row>
    <row r="1036" spans="2:17" x14ac:dyDescent="0.15">
      <c r="B1036" s="507"/>
      <c r="C1036" s="1778"/>
      <c r="D1036" s="1738"/>
      <c r="E1036" s="1738"/>
      <c r="F1036" s="1738"/>
      <c r="G1036" s="1738"/>
      <c r="H1036" s="129"/>
      <c r="I1036" s="129"/>
      <c r="J1036" s="507"/>
      <c r="K1036" s="507"/>
      <c r="L1036" s="507"/>
      <c r="M1036" s="507"/>
      <c r="N1036" s="507"/>
      <c r="O1036" s="507"/>
      <c r="P1036" s="507"/>
      <c r="Q1036" s="507"/>
    </row>
    <row r="1037" spans="2:17" x14ac:dyDescent="0.15">
      <c r="B1037" s="507"/>
      <c r="C1037" s="1778"/>
      <c r="D1037" s="1738"/>
      <c r="E1037" s="1738"/>
      <c r="F1037" s="1738"/>
      <c r="G1037" s="1738"/>
      <c r="H1037" s="129"/>
      <c r="I1037" s="129"/>
      <c r="J1037" s="507"/>
      <c r="K1037" s="507"/>
      <c r="L1037" s="507"/>
      <c r="M1037" s="507"/>
      <c r="N1037" s="507"/>
      <c r="O1037" s="507"/>
      <c r="P1037" s="507"/>
      <c r="Q1037" s="507"/>
    </row>
    <row r="1038" spans="2:17" x14ac:dyDescent="0.15">
      <c r="B1038" s="507"/>
      <c r="C1038" s="1778"/>
      <c r="D1038" s="1738"/>
      <c r="E1038" s="1738"/>
      <c r="F1038" s="1738"/>
      <c r="G1038" s="1738"/>
      <c r="H1038" s="129"/>
      <c r="I1038" s="129"/>
      <c r="J1038" s="507"/>
      <c r="K1038" s="507"/>
      <c r="L1038" s="507"/>
      <c r="M1038" s="507"/>
      <c r="N1038" s="507"/>
      <c r="O1038" s="507"/>
      <c r="P1038" s="507"/>
      <c r="Q1038" s="507"/>
    </row>
    <row r="1039" spans="2:17" x14ac:dyDescent="0.15">
      <c r="B1039" s="507"/>
      <c r="C1039" s="1775"/>
      <c r="D1039" s="1738"/>
      <c r="E1039" s="1738"/>
      <c r="F1039" s="1738"/>
      <c r="G1039" s="1738"/>
      <c r="H1039" s="597"/>
      <c r="I1039" s="129"/>
      <c r="J1039" s="507"/>
      <c r="K1039" s="507"/>
      <c r="L1039" s="507"/>
      <c r="M1039" s="507"/>
      <c r="N1039" s="507"/>
      <c r="O1039" s="507"/>
      <c r="P1039" s="507"/>
      <c r="Q1039" s="507"/>
    </row>
    <row r="1040" spans="2:17" x14ac:dyDescent="0.15">
      <c r="B1040" s="507"/>
      <c r="C1040" s="1847"/>
      <c r="D1040" s="1738"/>
      <c r="E1040" s="1738"/>
      <c r="F1040" s="1738"/>
      <c r="G1040" s="1738"/>
      <c r="H1040" s="118"/>
      <c r="I1040" s="118"/>
      <c r="J1040" s="507"/>
      <c r="K1040" s="507"/>
      <c r="L1040" s="507"/>
      <c r="M1040" s="507"/>
      <c r="N1040" s="507"/>
      <c r="O1040" s="507"/>
      <c r="P1040" s="507"/>
      <c r="Q1040" s="507"/>
    </row>
    <row r="1041" spans="2:17" x14ac:dyDescent="0.15">
      <c r="B1041" s="507"/>
      <c r="C1041" s="507"/>
      <c r="D1041" s="507"/>
      <c r="E1041" s="507"/>
      <c r="F1041" s="507"/>
      <c r="G1041" s="507"/>
      <c r="H1041" s="507"/>
      <c r="I1041" s="507"/>
      <c r="J1041" s="507"/>
      <c r="K1041" s="507"/>
      <c r="L1041" s="507"/>
      <c r="M1041" s="507"/>
      <c r="N1041" s="507"/>
      <c r="O1041" s="507"/>
      <c r="P1041" s="507"/>
      <c r="Q1041" s="507"/>
    </row>
    <row r="1042" spans="2:17" ht="14" thickBot="1" x14ac:dyDescent="0.2">
      <c r="B1042" s="1877" t="s">
        <v>698</v>
      </c>
      <c r="C1042" s="1877"/>
      <c r="D1042" s="1877"/>
      <c r="E1042" s="1877"/>
      <c r="F1042" s="1877"/>
      <c r="G1042" s="1877"/>
      <c r="H1042" s="545" t="s">
        <v>281</v>
      </c>
      <c r="I1042" s="545" t="s">
        <v>282</v>
      </c>
      <c r="J1042" s="507"/>
      <c r="K1042" s="507"/>
      <c r="L1042" s="507"/>
      <c r="M1042" s="507"/>
      <c r="N1042" s="507"/>
      <c r="O1042" s="507"/>
      <c r="P1042" s="507"/>
      <c r="Q1042" s="507"/>
    </row>
    <row r="1043" spans="2:17" x14ac:dyDescent="0.15">
      <c r="B1043" s="507"/>
      <c r="C1043" s="1742"/>
      <c r="D1043" s="1738"/>
      <c r="E1043" s="1738"/>
      <c r="F1043" s="1738"/>
      <c r="G1043" s="1738"/>
      <c r="H1043" s="129"/>
      <c r="I1043" s="129"/>
      <c r="J1043" s="507"/>
      <c r="K1043" s="507"/>
      <c r="L1043" s="507"/>
      <c r="M1043" s="507"/>
      <c r="N1043" s="507"/>
      <c r="O1043" s="507"/>
      <c r="P1043" s="507"/>
      <c r="Q1043" s="507"/>
    </row>
    <row r="1044" spans="2:17" x14ac:dyDescent="0.15">
      <c r="B1044" s="507"/>
      <c r="C1044" s="1778"/>
      <c r="D1044" s="1738"/>
      <c r="E1044" s="1738"/>
      <c r="F1044" s="1738"/>
      <c r="G1044" s="1738"/>
      <c r="H1044" s="129"/>
      <c r="I1044" s="129"/>
      <c r="J1044" s="507"/>
      <c r="K1044" s="507"/>
      <c r="L1044" s="507"/>
      <c r="M1044" s="507"/>
      <c r="N1044" s="507"/>
      <c r="O1044" s="507"/>
      <c r="P1044" s="507"/>
      <c r="Q1044" s="507"/>
    </row>
    <row r="1045" spans="2:17" x14ac:dyDescent="0.15">
      <c r="B1045" s="507"/>
      <c r="C1045" s="1778"/>
      <c r="D1045" s="1738"/>
      <c r="E1045" s="1738"/>
      <c r="F1045" s="1738"/>
      <c r="G1045" s="1738"/>
      <c r="H1045" s="129"/>
      <c r="I1045" s="129"/>
      <c r="J1045" s="507"/>
      <c r="K1045" s="507"/>
      <c r="L1045" s="507"/>
      <c r="M1045" s="507"/>
      <c r="N1045" s="507"/>
      <c r="O1045" s="507"/>
      <c r="P1045" s="507"/>
      <c r="Q1045" s="507"/>
    </row>
    <row r="1046" spans="2:17" x14ac:dyDescent="0.15">
      <c r="B1046" s="507"/>
      <c r="C1046" s="1775"/>
      <c r="D1046" s="1738"/>
      <c r="E1046" s="1738"/>
      <c r="F1046" s="1738"/>
      <c r="G1046" s="1738"/>
      <c r="H1046" s="597"/>
      <c r="I1046" s="129"/>
      <c r="J1046" s="507"/>
      <c r="K1046" s="507"/>
      <c r="L1046" s="507"/>
      <c r="M1046" s="507"/>
      <c r="N1046" s="507"/>
      <c r="O1046" s="507"/>
      <c r="P1046" s="507"/>
      <c r="Q1046" s="507"/>
    </row>
    <row r="1047" spans="2:17" x14ac:dyDescent="0.15">
      <c r="B1047" s="507"/>
      <c r="C1047" s="1847"/>
      <c r="D1047" s="1746"/>
      <c r="E1047" s="1746"/>
      <c r="F1047" s="1746"/>
      <c r="G1047" s="1746"/>
      <c r="H1047" s="118"/>
      <c r="I1047" s="118"/>
      <c r="J1047" s="507"/>
      <c r="K1047" s="507"/>
      <c r="L1047" s="507"/>
      <c r="M1047" s="507"/>
      <c r="N1047" s="507"/>
      <c r="O1047" s="507"/>
      <c r="P1047" s="507"/>
      <c r="Q1047" s="507"/>
    </row>
    <row r="1048" spans="2:17" x14ac:dyDescent="0.15">
      <c r="B1048" s="507"/>
      <c r="C1048" s="507"/>
      <c r="D1048" s="507"/>
      <c r="E1048" s="507"/>
      <c r="F1048" s="507"/>
      <c r="G1048" s="507"/>
      <c r="H1048" s="507"/>
      <c r="I1048" s="507"/>
      <c r="J1048" s="507"/>
      <c r="K1048" s="507"/>
      <c r="L1048" s="507"/>
      <c r="M1048" s="507"/>
      <c r="N1048" s="507"/>
      <c r="O1048" s="507"/>
      <c r="P1048" s="507"/>
      <c r="Q1048" s="507"/>
    </row>
    <row r="1049" spans="2:17" x14ac:dyDescent="0.15">
      <c r="B1049" s="507"/>
      <c r="C1049" s="507"/>
      <c r="D1049" s="507"/>
      <c r="E1049" s="507"/>
      <c r="F1049" s="507"/>
      <c r="G1049" s="507"/>
      <c r="H1049" s="507"/>
      <c r="I1049" s="507"/>
      <c r="J1049" s="507"/>
      <c r="K1049" s="507"/>
      <c r="L1049" s="507"/>
      <c r="M1049" s="507"/>
      <c r="N1049" s="507"/>
      <c r="O1049" s="507"/>
      <c r="P1049" s="507"/>
      <c r="Q1049" s="507"/>
    </row>
    <row r="1050" spans="2:17" ht="14" thickBot="1" x14ac:dyDescent="0.2">
      <c r="B1050" s="1873" t="s">
        <v>690</v>
      </c>
      <c r="C1050" s="1846"/>
      <c r="D1050" s="1846"/>
      <c r="E1050" s="1846"/>
      <c r="F1050" s="1846"/>
      <c r="G1050" s="529"/>
      <c r="H1050" s="529"/>
      <c r="I1050" s="1873" t="s">
        <v>695</v>
      </c>
      <c r="J1050" s="1846"/>
      <c r="K1050" s="1846"/>
      <c r="L1050" s="1846"/>
      <c r="M1050" s="1846"/>
      <c r="N1050" s="507"/>
      <c r="O1050" s="507"/>
      <c r="P1050" s="507"/>
      <c r="Q1050" s="507"/>
    </row>
    <row r="1051" spans="2:17" x14ac:dyDescent="0.15">
      <c r="B1051" s="597"/>
      <c r="C1051" s="308"/>
      <c r="D1051" s="309"/>
      <c r="E1051" s="597"/>
      <c r="F1051" s="597"/>
      <c r="G1051" s="1755"/>
      <c r="H1051" s="1755"/>
      <c r="I1051" s="310"/>
      <c r="J1051" s="311"/>
      <c r="K1051" s="310"/>
      <c r="L1051" s="310"/>
      <c r="M1051" s="312"/>
      <c r="N1051" s="507"/>
      <c r="O1051" s="507"/>
      <c r="P1051" s="507"/>
      <c r="Q1051" s="507"/>
    </row>
    <row r="1052" spans="2:17" x14ac:dyDescent="0.15">
      <c r="B1052" s="313"/>
      <c r="C1052" s="314"/>
      <c r="D1052" s="315"/>
      <c r="E1052" s="278"/>
      <c r="F1052" s="278"/>
      <c r="G1052" s="316"/>
      <c r="H1052" s="317"/>
      <c r="I1052" s="313"/>
      <c r="J1052" s="318"/>
      <c r="K1052" s="313"/>
      <c r="L1052" s="130"/>
      <c r="M1052" s="507"/>
      <c r="N1052" s="507"/>
      <c r="O1052" s="507"/>
      <c r="P1052" s="507"/>
      <c r="Q1052" s="507"/>
    </row>
    <row r="1053" spans="2:17" x14ac:dyDescent="0.15">
      <c r="B1053" s="317"/>
      <c r="C1053" s="317"/>
      <c r="D1053" s="317"/>
      <c r="E1053" s="278"/>
      <c r="F1053" s="278"/>
      <c r="G1053" s="317"/>
      <c r="H1053" s="317"/>
      <c r="I1053" s="317"/>
      <c r="J1053" s="317"/>
      <c r="K1053" s="313"/>
      <c r="L1053" s="317"/>
      <c r="M1053" s="507"/>
      <c r="N1053" s="507"/>
      <c r="O1053" s="507"/>
      <c r="P1053" s="507"/>
      <c r="Q1053" s="507"/>
    </row>
    <row r="1054" spans="2:17" x14ac:dyDescent="0.15">
      <c r="B1054" s="317"/>
      <c r="C1054" s="317"/>
      <c r="D1054" s="317"/>
      <c r="E1054" s="278"/>
      <c r="F1054" s="278"/>
      <c r="G1054" s="317"/>
      <c r="H1054" s="317"/>
      <c r="I1054" s="317"/>
      <c r="J1054" s="313"/>
      <c r="K1054" s="317"/>
      <c r="L1054" s="317"/>
      <c r="M1054" s="507"/>
      <c r="N1054" s="507"/>
      <c r="O1054" s="507"/>
      <c r="P1054" s="507"/>
      <c r="Q1054" s="507"/>
    </row>
    <row r="1055" spans="2:17" ht="14" thickBot="1" x14ac:dyDescent="0.2">
      <c r="B1055" s="1874" t="s">
        <v>691</v>
      </c>
      <c r="C1055" s="1917"/>
      <c r="D1055" s="1917"/>
      <c r="E1055" s="1917"/>
      <c r="F1055" s="1917"/>
      <c r="G1055" s="317"/>
      <c r="H1055" s="317"/>
      <c r="I1055" s="1873" t="s">
        <v>696</v>
      </c>
      <c r="J1055" s="1846"/>
      <c r="K1055" s="1846"/>
      <c r="L1055" s="1846"/>
      <c r="M1055" s="1846"/>
      <c r="N1055" s="507"/>
      <c r="O1055" s="507"/>
      <c r="P1055" s="507"/>
      <c r="Q1055" s="507"/>
    </row>
    <row r="1056" spans="2:17" x14ac:dyDescent="0.15">
      <c r="B1056" s="312"/>
      <c r="C1056" s="319"/>
      <c r="D1056" s="320"/>
      <c r="E1056" s="312"/>
      <c r="F1056" s="312"/>
      <c r="G1056" s="1755"/>
      <c r="H1056" s="1755"/>
      <c r="I1056" s="312"/>
      <c r="J1056" s="319"/>
      <c r="K1056" s="312"/>
      <c r="L1056" s="312"/>
      <c r="M1056" s="312"/>
      <c r="N1056" s="507"/>
      <c r="O1056" s="507"/>
      <c r="P1056" s="507"/>
      <c r="Q1056" s="507"/>
    </row>
    <row r="1057" spans="2:17" x14ac:dyDescent="0.15">
      <c r="B1057" s="313"/>
      <c r="C1057" s="314"/>
      <c r="D1057" s="315"/>
      <c r="E1057" s="278"/>
      <c r="F1057" s="278"/>
      <c r="G1057" s="316"/>
      <c r="H1057" s="317"/>
      <c r="I1057" s="313"/>
      <c r="J1057" s="318"/>
      <c r="K1057" s="313"/>
      <c r="L1057" s="130"/>
      <c r="M1057" s="507"/>
      <c r="N1057" s="507"/>
      <c r="O1057" s="507"/>
      <c r="P1057" s="507"/>
      <c r="Q1057" s="507"/>
    </row>
    <row r="1058" spans="2:17" x14ac:dyDescent="0.15">
      <c r="B1058" s="317"/>
      <c r="C1058" s="317"/>
      <c r="D1058" s="317"/>
      <c r="E1058" s="278"/>
      <c r="F1058" s="278"/>
      <c r="G1058" s="317"/>
      <c r="H1058" s="317"/>
      <c r="I1058" s="317"/>
      <c r="J1058" s="317"/>
      <c r="K1058" s="313"/>
      <c r="L1058" s="313"/>
      <c r="M1058" s="507"/>
      <c r="N1058" s="507"/>
      <c r="O1058" s="507"/>
      <c r="P1058" s="507"/>
      <c r="Q1058" s="507"/>
    </row>
    <row r="1059" spans="2:17" x14ac:dyDescent="0.15">
      <c r="B1059" s="317"/>
      <c r="C1059" s="317"/>
      <c r="D1059" s="317"/>
      <c r="E1059" s="278"/>
      <c r="F1059" s="278"/>
      <c r="G1059" s="317"/>
      <c r="H1059" s="317"/>
      <c r="I1059" s="317"/>
      <c r="J1059" s="317"/>
      <c r="K1059" s="313"/>
      <c r="L1059" s="317"/>
      <c r="M1059" s="507"/>
      <c r="N1059" s="507"/>
      <c r="O1059" s="507"/>
      <c r="P1059" s="507"/>
      <c r="Q1059" s="507"/>
    </row>
    <row r="1060" spans="2:17" ht="14" thickBot="1" x14ac:dyDescent="0.2">
      <c r="B1060" s="1874" t="s">
        <v>700</v>
      </c>
      <c r="C1060" s="1917"/>
      <c r="D1060" s="1917"/>
      <c r="E1060" s="1917"/>
      <c r="F1060" s="1917"/>
      <c r="G1060" s="317"/>
      <c r="H1060" s="317"/>
      <c r="I1060" s="1873" t="s">
        <v>697</v>
      </c>
      <c r="J1060" s="1846"/>
      <c r="K1060" s="1846"/>
      <c r="L1060" s="1846"/>
      <c r="M1060" s="1846"/>
      <c r="N1060" s="507"/>
      <c r="O1060" s="507"/>
      <c r="P1060" s="507"/>
      <c r="Q1060" s="507"/>
    </row>
    <row r="1061" spans="2:17" x14ac:dyDescent="0.15">
      <c r="B1061" s="312"/>
      <c r="C1061" s="319"/>
      <c r="D1061" s="320"/>
      <c r="E1061" s="312"/>
      <c r="F1061" s="312"/>
      <c r="G1061" s="1755"/>
      <c r="H1061" s="1755"/>
      <c r="I1061" s="312"/>
      <c r="J1061" s="319"/>
      <c r="K1061" s="312"/>
      <c r="L1061" s="312"/>
      <c r="M1061" s="312"/>
      <c r="N1061" s="507"/>
      <c r="O1061" s="507"/>
      <c r="P1061" s="507"/>
      <c r="Q1061" s="507"/>
    </row>
    <row r="1062" spans="2:17" x14ac:dyDescent="0.15">
      <c r="B1062" s="313"/>
      <c r="C1062" s="314"/>
      <c r="D1062" s="315"/>
      <c r="E1062" s="278"/>
      <c r="F1062" s="278"/>
      <c r="G1062" s="316"/>
      <c r="H1062" s="317"/>
      <c r="I1062" s="313"/>
      <c r="J1062" s="318"/>
      <c r="K1062" s="313"/>
      <c r="L1062" s="130"/>
      <c r="M1062" s="507"/>
      <c r="N1062" s="507"/>
      <c r="O1062" s="507"/>
      <c r="P1062" s="507"/>
      <c r="Q1062" s="507"/>
    </row>
    <row r="1063" spans="2:17" x14ac:dyDescent="0.15">
      <c r="B1063" s="317"/>
      <c r="C1063" s="317"/>
      <c r="D1063" s="317"/>
      <c r="E1063" s="278"/>
      <c r="F1063" s="278"/>
      <c r="G1063" s="317"/>
      <c r="H1063" s="317"/>
      <c r="I1063" s="317"/>
      <c r="J1063" s="318"/>
      <c r="K1063" s="313"/>
      <c r="L1063" s="317"/>
      <c r="M1063" s="507"/>
      <c r="N1063" s="507"/>
      <c r="O1063" s="507"/>
      <c r="P1063" s="507"/>
      <c r="Q1063" s="507"/>
    </row>
    <row r="1064" spans="2:17" x14ac:dyDescent="0.15">
      <c r="B1064" s="317"/>
      <c r="C1064" s="317"/>
      <c r="D1064" s="317"/>
      <c r="E1064" s="278"/>
      <c r="F1064" s="278"/>
      <c r="G1064" s="317"/>
      <c r="H1064" s="317"/>
      <c r="I1064" s="317"/>
      <c r="J1064" s="317"/>
      <c r="K1064" s="317"/>
      <c r="L1064" s="317"/>
      <c r="M1064" s="507"/>
      <c r="N1064" s="507"/>
      <c r="O1064" s="507"/>
      <c r="P1064" s="507"/>
      <c r="Q1064" s="507"/>
    </row>
    <row r="1065" spans="2:17" ht="14" thickBot="1" x14ac:dyDescent="0.2">
      <c r="B1065" s="1874" t="s">
        <v>701</v>
      </c>
      <c r="C1065" s="1917"/>
      <c r="D1065" s="1917"/>
      <c r="E1065" s="1917"/>
      <c r="F1065" s="1917"/>
      <c r="G1065" s="317"/>
      <c r="H1065" s="317"/>
      <c r="I1065" s="1873" t="s">
        <v>699</v>
      </c>
      <c r="J1065" s="1846"/>
      <c r="K1065" s="1846"/>
      <c r="L1065" s="1846"/>
      <c r="M1065" s="1846"/>
      <c r="N1065" s="507"/>
      <c r="O1065" s="507"/>
      <c r="P1065" s="507"/>
      <c r="Q1065" s="507"/>
    </row>
    <row r="1066" spans="2:17" x14ac:dyDescent="0.15">
      <c r="B1066" s="312"/>
      <c r="C1066" s="319"/>
      <c r="D1066" s="320"/>
      <c r="E1066" s="312"/>
      <c r="F1066" s="312"/>
      <c r="G1066" s="1755"/>
      <c r="H1066" s="1755"/>
      <c r="I1066" s="312"/>
      <c r="J1066" s="319"/>
      <c r="K1066" s="312"/>
      <c r="L1066" s="312"/>
      <c r="M1066" s="312"/>
      <c r="N1066" s="507"/>
      <c r="O1066" s="507"/>
      <c r="P1066" s="507"/>
      <c r="Q1066" s="507"/>
    </row>
    <row r="1067" spans="2:17" x14ac:dyDescent="0.15">
      <c r="B1067" s="313"/>
      <c r="C1067" s="314"/>
      <c r="D1067" s="315"/>
      <c r="E1067" s="278"/>
      <c r="F1067" s="278"/>
      <c r="G1067" s="316"/>
      <c r="H1067" s="317"/>
      <c r="I1067" s="313"/>
      <c r="J1067" s="318"/>
      <c r="K1067" s="313"/>
      <c r="L1067" s="130"/>
      <c r="M1067" s="507"/>
      <c r="N1067" s="507"/>
      <c r="O1067" s="507"/>
      <c r="P1067" s="507"/>
      <c r="Q1067" s="507"/>
    </row>
    <row r="1068" spans="2:17" x14ac:dyDescent="0.15">
      <c r="B1068" s="317"/>
      <c r="C1068" s="317"/>
      <c r="D1068" s="317"/>
      <c r="E1068" s="278"/>
      <c r="F1068" s="278"/>
      <c r="G1068" s="317"/>
      <c r="H1068" s="317"/>
      <c r="I1068" s="317"/>
      <c r="J1068" s="318"/>
      <c r="K1068" s="313"/>
      <c r="L1068" s="317"/>
      <c r="M1068" s="507"/>
      <c r="N1068" s="507"/>
      <c r="O1068" s="507"/>
      <c r="P1068" s="507"/>
      <c r="Q1068" s="507"/>
    </row>
    <row r="1069" spans="2:17" x14ac:dyDescent="0.15">
      <c r="B1069" s="317"/>
      <c r="C1069" s="317"/>
      <c r="D1069" s="317"/>
      <c r="E1069" s="278"/>
      <c r="F1069" s="278"/>
      <c r="G1069" s="317"/>
      <c r="H1069" s="317"/>
      <c r="I1069" s="317"/>
      <c r="J1069" s="317"/>
      <c r="K1069" s="317"/>
      <c r="L1069" s="317"/>
      <c r="M1069" s="507"/>
      <c r="N1069" s="507"/>
      <c r="O1069" s="507"/>
      <c r="P1069" s="507"/>
      <c r="Q1069" s="507"/>
    </row>
    <row r="1070" spans="2:17" ht="14" thickBot="1" x14ac:dyDescent="0.2">
      <c r="B1070" s="1874" t="s">
        <v>693</v>
      </c>
      <c r="C1070" s="1917"/>
      <c r="D1070" s="1917"/>
      <c r="E1070" s="1917"/>
      <c r="F1070" s="1917"/>
      <c r="G1070" s="317"/>
      <c r="H1070" s="317"/>
      <c r="I1070" s="1873" t="s">
        <v>702</v>
      </c>
      <c r="J1070" s="1846"/>
      <c r="K1070" s="1846"/>
      <c r="L1070" s="1846"/>
      <c r="M1070" s="1846"/>
      <c r="N1070" s="507"/>
      <c r="O1070" s="507"/>
      <c r="P1070" s="507"/>
      <c r="Q1070" s="507"/>
    </row>
    <row r="1071" spans="2:17" x14ac:dyDescent="0.15">
      <c r="B1071" s="312"/>
      <c r="C1071" s="319"/>
      <c r="D1071" s="320"/>
      <c r="E1071" s="312"/>
      <c r="F1071" s="312"/>
      <c r="G1071" s="1755"/>
      <c r="H1071" s="1755"/>
      <c r="I1071" s="312"/>
      <c r="J1071" s="319"/>
      <c r="K1071" s="312"/>
      <c r="L1071" s="312"/>
      <c r="M1071" s="312"/>
      <c r="N1071" s="507"/>
      <c r="O1071" s="507"/>
      <c r="P1071" s="507"/>
      <c r="Q1071" s="507"/>
    </row>
    <row r="1072" spans="2:17" x14ac:dyDescent="0.15">
      <c r="B1072" s="313"/>
      <c r="C1072" s="314"/>
      <c r="D1072" s="315"/>
      <c r="E1072" s="278"/>
      <c r="F1072" s="278"/>
      <c r="G1072" s="316"/>
      <c r="H1072" s="317"/>
      <c r="I1072" s="313"/>
      <c r="J1072" s="318"/>
      <c r="K1072" s="313"/>
      <c r="L1072" s="130"/>
      <c r="M1072" s="507"/>
      <c r="N1072" s="507"/>
      <c r="O1072" s="507"/>
      <c r="P1072" s="507"/>
      <c r="Q1072" s="507"/>
    </row>
  </sheetData>
  <mergeCells count="943">
    <mergeCell ref="A1:G1"/>
    <mergeCell ref="C955:F955"/>
    <mergeCell ref="C958:F958"/>
    <mergeCell ref="C961:F961"/>
    <mergeCell ref="C964:F964"/>
    <mergeCell ref="C967:F967"/>
    <mergeCell ref="C970:F970"/>
    <mergeCell ref="C983:F983"/>
    <mergeCell ref="C986:F986"/>
    <mergeCell ref="C397:F397"/>
    <mergeCell ref="C417:F417"/>
    <mergeCell ref="C408:F408"/>
    <mergeCell ref="C526:F526"/>
    <mergeCell ref="C527:F527"/>
    <mergeCell ref="C530:F530"/>
    <mergeCell ref="B539:G539"/>
    <mergeCell ref="B561:G561"/>
    <mergeCell ref="B558:G558"/>
    <mergeCell ref="B551:G551"/>
    <mergeCell ref="B554:G554"/>
    <mergeCell ref="B547:G547"/>
    <mergeCell ref="C985:F985"/>
    <mergeCell ref="C965:F965"/>
    <mergeCell ref="C966:F966"/>
    <mergeCell ref="C968:F968"/>
    <mergeCell ref="G1071:H1071"/>
    <mergeCell ref="G1061:H1061"/>
    <mergeCell ref="B1065:F1065"/>
    <mergeCell ref="I1065:M1065"/>
    <mergeCell ref="G1066:H1066"/>
    <mergeCell ref="B1070:F1070"/>
    <mergeCell ref="I1070:M1070"/>
    <mergeCell ref="G1051:H1051"/>
    <mergeCell ref="B1055:F1055"/>
    <mergeCell ref="I1055:M1055"/>
    <mergeCell ref="G1056:H1056"/>
    <mergeCell ref="B1060:F1060"/>
    <mergeCell ref="I1060:M1060"/>
    <mergeCell ref="C1044:G1044"/>
    <mergeCell ref="C1045:G1045"/>
    <mergeCell ref="C1046:G1046"/>
    <mergeCell ref="C1047:G1047"/>
    <mergeCell ref="B1050:F1050"/>
    <mergeCell ref="I1050:M1050"/>
    <mergeCell ref="C1037:G1037"/>
    <mergeCell ref="C1038:G1038"/>
    <mergeCell ref="C1039:G1039"/>
    <mergeCell ref="C1040:G1040"/>
    <mergeCell ref="B1042:G1042"/>
    <mergeCell ref="C1043:G1043"/>
    <mergeCell ref="C1030:G1030"/>
    <mergeCell ref="B1032:G1032"/>
    <mergeCell ref="C1033:G1033"/>
    <mergeCell ref="C1034:G1034"/>
    <mergeCell ref="C1035:G1035"/>
    <mergeCell ref="C1036:G1036"/>
    <mergeCell ref="C1023:G1023"/>
    <mergeCell ref="C1024:G1024"/>
    <mergeCell ref="B1026:G1026"/>
    <mergeCell ref="C1027:G1027"/>
    <mergeCell ref="C1028:G1028"/>
    <mergeCell ref="C1029:G1029"/>
    <mergeCell ref="C1016:G1016"/>
    <mergeCell ref="C1017:G1017"/>
    <mergeCell ref="C1018:G1018"/>
    <mergeCell ref="C1019:G1019"/>
    <mergeCell ref="B1021:G1021"/>
    <mergeCell ref="C1022:G1022"/>
    <mergeCell ref="B992:F992"/>
    <mergeCell ref="B997:F997"/>
    <mergeCell ref="B1002:F1002"/>
    <mergeCell ref="B1007:F1007"/>
    <mergeCell ref="B1014:G1014"/>
    <mergeCell ref="C1015:G1015"/>
    <mergeCell ref="C987:F987"/>
    <mergeCell ref="C988:F988"/>
    <mergeCell ref="B974:F974"/>
    <mergeCell ref="C975:F975"/>
    <mergeCell ref="C976:F976"/>
    <mergeCell ref="B978:F978"/>
    <mergeCell ref="C979:F979"/>
    <mergeCell ref="C980:F980"/>
    <mergeCell ref="C981:F981"/>
    <mergeCell ref="C982:F982"/>
    <mergeCell ref="C984:F984"/>
    <mergeCell ref="C969:F969"/>
    <mergeCell ref="C971:F971"/>
    <mergeCell ref="C972:F972"/>
    <mergeCell ref="C956:F956"/>
    <mergeCell ref="C957:F957"/>
    <mergeCell ref="C959:F959"/>
    <mergeCell ref="C960:F960"/>
    <mergeCell ref="C962:F962"/>
    <mergeCell ref="C963:F963"/>
    <mergeCell ref="C947:F947"/>
    <mergeCell ref="B949:F949"/>
    <mergeCell ref="C950:F950"/>
    <mergeCell ref="C951:F951"/>
    <mergeCell ref="C953:F953"/>
    <mergeCell ref="C954:F954"/>
    <mergeCell ref="C939:F939"/>
    <mergeCell ref="C940:F940"/>
    <mergeCell ref="B942:F942"/>
    <mergeCell ref="C943:F943"/>
    <mergeCell ref="C944:F944"/>
    <mergeCell ref="C946:F946"/>
    <mergeCell ref="C945:F945"/>
    <mergeCell ref="C952:F952"/>
    <mergeCell ref="C932:F932"/>
    <mergeCell ref="C933:F933"/>
    <mergeCell ref="C934:F934"/>
    <mergeCell ref="B936:F936"/>
    <mergeCell ref="C937:F937"/>
    <mergeCell ref="C938:F938"/>
    <mergeCell ref="C923:F923"/>
    <mergeCell ref="C924:F924"/>
    <mergeCell ref="C925:F925"/>
    <mergeCell ref="C926:F926"/>
    <mergeCell ref="B930:F930"/>
    <mergeCell ref="C931:F931"/>
    <mergeCell ref="C915:F915"/>
    <mergeCell ref="B917:F917"/>
    <mergeCell ref="C918:F918"/>
    <mergeCell ref="C919:F919"/>
    <mergeCell ref="C920:F920"/>
    <mergeCell ref="B922:F922"/>
    <mergeCell ref="B908:F908"/>
    <mergeCell ref="C909:F909"/>
    <mergeCell ref="C910:F910"/>
    <mergeCell ref="B912:F912"/>
    <mergeCell ref="C913:F913"/>
    <mergeCell ref="C914:F914"/>
    <mergeCell ref="C900:F900"/>
    <mergeCell ref="C901:F901"/>
    <mergeCell ref="B903:F903"/>
    <mergeCell ref="C904:F904"/>
    <mergeCell ref="C905:F905"/>
    <mergeCell ref="C906:F906"/>
    <mergeCell ref="C889:E889"/>
    <mergeCell ref="C890:E890"/>
    <mergeCell ref="C892:E892"/>
    <mergeCell ref="C893:E893"/>
    <mergeCell ref="B898:F898"/>
    <mergeCell ref="C899:F899"/>
    <mergeCell ref="C891:E891"/>
    <mergeCell ref="A896:E896"/>
    <mergeCell ref="C881:E881"/>
    <mergeCell ref="C882:E882"/>
    <mergeCell ref="C883:E883"/>
    <mergeCell ref="C885:E885"/>
    <mergeCell ref="C886:E886"/>
    <mergeCell ref="B888:E888"/>
    <mergeCell ref="C873:E873"/>
    <mergeCell ref="B875:E875"/>
    <mergeCell ref="C876:E876"/>
    <mergeCell ref="C877:E877"/>
    <mergeCell ref="C878:E878"/>
    <mergeCell ref="B880:E880"/>
    <mergeCell ref="C884:E884"/>
    <mergeCell ref="C866:E866"/>
    <mergeCell ref="C867:E867"/>
    <mergeCell ref="C868:E868"/>
    <mergeCell ref="B870:E870"/>
    <mergeCell ref="C871:E871"/>
    <mergeCell ref="C872:E872"/>
    <mergeCell ref="C858:E858"/>
    <mergeCell ref="C860:E860"/>
    <mergeCell ref="C861:E861"/>
    <mergeCell ref="C862:E862"/>
    <mergeCell ref="C863:E863"/>
    <mergeCell ref="B865:E865"/>
    <mergeCell ref="C859:E859"/>
    <mergeCell ref="C848:E848"/>
    <mergeCell ref="C849:E849"/>
    <mergeCell ref="C850:E850"/>
    <mergeCell ref="B855:E855"/>
    <mergeCell ref="C856:E856"/>
    <mergeCell ref="C857:E857"/>
    <mergeCell ref="C840:E840"/>
    <mergeCell ref="B842:E842"/>
    <mergeCell ref="C843:E843"/>
    <mergeCell ref="C844:E844"/>
    <mergeCell ref="C845:E845"/>
    <mergeCell ref="B847:E847"/>
    <mergeCell ref="A853:E853"/>
    <mergeCell ref="C833:E833"/>
    <mergeCell ref="C834:E834"/>
    <mergeCell ref="C835:E835"/>
    <mergeCell ref="B837:E837"/>
    <mergeCell ref="C838:E838"/>
    <mergeCell ref="C839:E839"/>
    <mergeCell ref="E811:G811"/>
    <mergeCell ref="E827:E828"/>
    <mergeCell ref="F827:G827"/>
    <mergeCell ref="F828:G828"/>
    <mergeCell ref="C819:E819"/>
    <mergeCell ref="C820:E820"/>
    <mergeCell ref="C821:E821"/>
    <mergeCell ref="C824:F824"/>
    <mergeCell ref="C825:F825"/>
    <mergeCell ref="C826:F826"/>
    <mergeCell ref="J828:K828"/>
    <mergeCell ref="B832:E832"/>
    <mergeCell ref="E801:G801"/>
    <mergeCell ref="B805:E805"/>
    <mergeCell ref="E806:G806"/>
    <mergeCell ref="B810:D810"/>
    <mergeCell ref="C793:F793"/>
    <mergeCell ref="B795:D795"/>
    <mergeCell ref="E796:G796"/>
    <mergeCell ref="B800:D800"/>
    <mergeCell ref="H795:K795"/>
    <mergeCell ref="H800:K800"/>
    <mergeCell ref="H805:K805"/>
    <mergeCell ref="H810:K810"/>
    <mergeCell ref="A816:E816"/>
    <mergeCell ref="A830:F830"/>
    <mergeCell ref="C785:F785"/>
    <mergeCell ref="B787:F787"/>
    <mergeCell ref="C788:F788"/>
    <mergeCell ref="C789:F789"/>
    <mergeCell ref="C790:F790"/>
    <mergeCell ref="C792:F792"/>
    <mergeCell ref="C777:F777"/>
    <mergeCell ref="C778:F778"/>
    <mergeCell ref="B780:F780"/>
    <mergeCell ref="C781:F781"/>
    <mergeCell ref="C782:F782"/>
    <mergeCell ref="C784:F784"/>
    <mergeCell ref="C783:F783"/>
    <mergeCell ref="C791:F791"/>
    <mergeCell ref="C770:F770"/>
    <mergeCell ref="C771:F771"/>
    <mergeCell ref="C772:F772"/>
    <mergeCell ref="B774:F774"/>
    <mergeCell ref="C775:F775"/>
    <mergeCell ref="C776:F776"/>
    <mergeCell ref="C759:F759"/>
    <mergeCell ref="C761:F761"/>
    <mergeCell ref="C763:F763"/>
    <mergeCell ref="B768:F768"/>
    <mergeCell ref="C769:F769"/>
    <mergeCell ref="C758:F758"/>
    <mergeCell ref="C760:F760"/>
    <mergeCell ref="C762:F762"/>
    <mergeCell ref="C764:F764"/>
    <mergeCell ref="C743:F743"/>
    <mergeCell ref="B745:F745"/>
    <mergeCell ref="C746:F746"/>
    <mergeCell ref="C747:F747"/>
    <mergeCell ref="B756:F756"/>
    <mergeCell ref="C757:F757"/>
    <mergeCell ref="C753:F753"/>
    <mergeCell ref="C754:F754"/>
    <mergeCell ref="C735:F735"/>
    <mergeCell ref="C736:F736"/>
    <mergeCell ref="B749:F749"/>
    <mergeCell ref="B740:F740"/>
    <mergeCell ref="C741:F741"/>
    <mergeCell ref="C742:F742"/>
    <mergeCell ref="C750:F750"/>
    <mergeCell ref="C751:F751"/>
    <mergeCell ref="C752:F752"/>
    <mergeCell ref="A738:E738"/>
    <mergeCell ref="C724:F724"/>
    <mergeCell ref="C725:F725"/>
    <mergeCell ref="C726:F726"/>
    <mergeCell ref="C728:F728"/>
    <mergeCell ref="C729:F729"/>
    <mergeCell ref="B734:F734"/>
    <mergeCell ref="C717:F717"/>
    <mergeCell ref="C718:F718"/>
    <mergeCell ref="C719:F719"/>
    <mergeCell ref="C720:G720"/>
    <mergeCell ref="B722:F722"/>
    <mergeCell ref="C723:F723"/>
    <mergeCell ref="C727:F727"/>
    <mergeCell ref="C730:F730"/>
    <mergeCell ref="C731:F731"/>
    <mergeCell ref="C732:F732"/>
    <mergeCell ref="B709:F709"/>
    <mergeCell ref="C710:F710"/>
    <mergeCell ref="C711:F711"/>
    <mergeCell ref="C713:F713"/>
    <mergeCell ref="C714:F714"/>
    <mergeCell ref="B716:F716"/>
    <mergeCell ref="B697:F697"/>
    <mergeCell ref="C698:F698"/>
    <mergeCell ref="C699:F699"/>
    <mergeCell ref="C700:F700"/>
    <mergeCell ref="B702:F702"/>
    <mergeCell ref="C703:F703"/>
    <mergeCell ref="C704:F704"/>
    <mergeCell ref="C705:F705"/>
    <mergeCell ref="C706:F706"/>
    <mergeCell ref="C712:F712"/>
    <mergeCell ref="C689:F689"/>
    <mergeCell ref="C690:F690"/>
    <mergeCell ref="B692:F692"/>
    <mergeCell ref="C693:F693"/>
    <mergeCell ref="C694:F694"/>
    <mergeCell ref="C695:F695"/>
    <mergeCell ref="B679:F679"/>
    <mergeCell ref="C680:F680"/>
    <mergeCell ref="C681:F681"/>
    <mergeCell ref="C682:F682"/>
    <mergeCell ref="C685:F685"/>
    <mergeCell ref="C686:F686"/>
    <mergeCell ref="C683:F683"/>
    <mergeCell ref="C687:F687"/>
    <mergeCell ref="C684:F684"/>
    <mergeCell ref="C688:F688"/>
    <mergeCell ref="B668:E668"/>
    <mergeCell ref="B672:F672"/>
    <mergeCell ref="C673:F673"/>
    <mergeCell ref="C674:F674"/>
    <mergeCell ref="C676:F676"/>
    <mergeCell ref="C677:F677"/>
    <mergeCell ref="C660:E660"/>
    <mergeCell ref="C661:E661"/>
    <mergeCell ref="B662:E662"/>
    <mergeCell ref="C663:E663"/>
    <mergeCell ref="B664:E664"/>
    <mergeCell ref="B665:E665"/>
    <mergeCell ref="C675:F675"/>
    <mergeCell ref="A670:E670"/>
    <mergeCell ref="B652:E652"/>
    <mergeCell ref="A653:E653"/>
    <mergeCell ref="B654:E654"/>
    <mergeCell ref="B657:E657"/>
    <mergeCell ref="B658:E658"/>
    <mergeCell ref="C659:E659"/>
    <mergeCell ref="B646:E646"/>
    <mergeCell ref="B647:E647"/>
    <mergeCell ref="B648:E648"/>
    <mergeCell ref="B649:E649"/>
    <mergeCell ref="B650:E650"/>
    <mergeCell ref="B651:E651"/>
    <mergeCell ref="B639:E639"/>
    <mergeCell ref="B640:E640"/>
    <mergeCell ref="B641:E641"/>
    <mergeCell ref="B642:E642"/>
    <mergeCell ref="A643:E643"/>
    <mergeCell ref="B645:E645"/>
    <mergeCell ref="B631:E631"/>
    <mergeCell ref="B632:E632"/>
    <mergeCell ref="B633:E633"/>
    <mergeCell ref="B634:E634"/>
    <mergeCell ref="B635:E635"/>
    <mergeCell ref="A636:E636"/>
    <mergeCell ref="B624:E624"/>
    <mergeCell ref="A625:E625"/>
    <mergeCell ref="B627:E627"/>
    <mergeCell ref="B628:E628"/>
    <mergeCell ref="B629:E629"/>
    <mergeCell ref="B630:E630"/>
    <mergeCell ref="B608:E608"/>
    <mergeCell ref="B610:E610"/>
    <mergeCell ref="B611:E611"/>
    <mergeCell ref="A612:E612"/>
    <mergeCell ref="B614:E614"/>
    <mergeCell ref="B619:E619"/>
    <mergeCell ref="B598:Q598"/>
    <mergeCell ref="B602:G602"/>
    <mergeCell ref="F606:G606"/>
    <mergeCell ref="H606:I606"/>
    <mergeCell ref="J606:K606"/>
    <mergeCell ref="L606:M606"/>
    <mergeCell ref="C590:G590"/>
    <mergeCell ref="B592:G592"/>
    <mergeCell ref="C593:G593"/>
    <mergeCell ref="C594:G594"/>
    <mergeCell ref="B596:Q596"/>
    <mergeCell ref="B597:Q597"/>
    <mergeCell ref="B599:Q599"/>
    <mergeCell ref="B600:Q600"/>
    <mergeCell ref="C603:G603"/>
    <mergeCell ref="C604:G604"/>
    <mergeCell ref="C583:G583"/>
    <mergeCell ref="B585:G585"/>
    <mergeCell ref="C586:G586"/>
    <mergeCell ref="C587:G587"/>
    <mergeCell ref="C588:G588"/>
    <mergeCell ref="C589:G589"/>
    <mergeCell ref="B575:G575"/>
    <mergeCell ref="B577:G577"/>
    <mergeCell ref="B578:G578"/>
    <mergeCell ref="B579:G579"/>
    <mergeCell ref="B581:G581"/>
    <mergeCell ref="C582:G582"/>
    <mergeCell ref="B576:G576"/>
    <mergeCell ref="B567:G567"/>
    <mergeCell ref="B569:G569"/>
    <mergeCell ref="B570:G570"/>
    <mergeCell ref="B571:G571"/>
    <mergeCell ref="B573:G573"/>
    <mergeCell ref="B574:G574"/>
    <mergeCell ref="B559:G559"/>
    <mergeCell ref="B560:G560"/>
    <mergeCell ref="B562:G562"/>
    <mergeCell ref="B563:G563"/>
    <mergeCell ref="B564:G564"/>
    <mergeCell ref="B566:G566"/>
    <mergeCell ref="B565:G565"/>
    <mergeCell ref="B568:G568"/>
    <mergeCell ref="B550:G550"/>
    <mergeCell ref="B552:G552"/>
    <mergeCell ref="B553:G553"/>
    <mergeCell ref="B555:G555"/>
    <mergeCell ref="B556:G556"/>
    <mergeCell ref="B557:G557"/>
    <mergeCell ref="B542:G542"/>
    <mergeCell ref="B544:G544"/>
    <mergeCell ref="B545:G545"/>
    <mergeCell ref="B546:G546"/>
    <mergeCell ref="B548:G548"/>
    <mergeCell ref="B549:G549"/>
    <mergeCell ref="C532:F532"/>
    <mergeCell ref="B536:G536"/>
    <mergeCell ref="B537:G537"/>
    <mergeCell ref="B538:G538"/>
    <mergeCell ref="B540:G540"/>
    <mergeCell ref="B541:G541"/>
    <mergeCell ref="C523:F523"/>
    <mergeCell ref="C524:F524"/>
    <mergeCell ref="C525:F525"/>
    <mergeCell ref="C528:F528"/>
    <mergeCell ref="C529:F529"/>
    <mergeCell ref="C531:F531"/>
    <mergeCell ref="A534:D534"/>
    <mergeCell ref="C515:F515"/>
    <mergeCell ref="C516:F516"/>
    <mergeCell ref="B518:F518"/>
    <mergeCell ref="C519:F519"/>
    <mergeCell ref="C520:F520"/>
    <mergeCell ref="B522:F522"/>
    <mergeCell ref="C507:F507"/>
    <mergeCell ref="B509:F509"/>
    <mergeCell ref="C510:F510"/>
    <mergeCell ref="C511:F511"/>
    <mergeCell ref="B513:F513"/>
    <mergeCell ref="C514:F514"/>
    <mergeCell ref="C499:F499"/>
    <mergeCell ref="C500:F500"/>
    <mergeCell ref="C501:F501"/>
    <mergeCell ref="B504:F504"/>
    <mergeCell ref="C505:F505"/>
    <mergeCell ref="C506:F506"/>
    <mergeCell ref="C492:F492"/>
    <mergeCell ref="C493:F493"/>
    <mergeCell ref="C494:F494"/>
    <mergeCell ref="B496:F496"/>
    <mergeCell ref="C497:F497"/>
    <mergeCell ref="C498:F498"/>
    <mergeCell ref="B487:C487"/>
    <mergeCell ref="E487:F487"/>
    <mergeCell ref="B488:C488"/>
    <mergeCell ref="E488:F488"/>
    <mergeCell ref="B490:F490"/>
    <mergeCell ref="C491:F491"/>
    <mergeCell ref="B468:D468"/>
    <mergeCell ref="B470:D470"/>
    <mergeCell ref="C473:E473"/>
    <mergeCell ref="A476:E476"/>
    <mergeCell ref="C479:C480"/>
    <mergeCell ref="E479:H480"/>
    <mergeCell ref="C483:C484"/>
    <mergeCell ref="E483:H484"/>
    <mergeCell ref="D487:D488"/>
    <mergeCell ref="G487:I488"/>
    <mergeCell ref="C460:G460"/>
    <mergeCell ref="C461:G461"/>
    <mergeCell ref="C462:G462"/>
    <mergeCell ref="B465:D465"/>
    <mergeCell ref="B466:D466"/>
    <mergeCell ref="B467:D467"/>
    <mergeCell ref="B448:F448"/>
    <mergeCell ref="B453:F453"/>
    <mergeCell ref="B454:F454"/>
    <mergeCell ref="B457:G457"/>
    <mergeCell ref="C458:G458"/>
    <mergeCell ref="C459:G459"/>
    <mergeCell ref="B440:E440"/>
    <mergeCell ref="B441:E441"/>
    <mergeCell ref="B443:F443"/>
    <mergeCell ref="B444:E444"/>
    <mergeCell ref="B445:E445"/>
    <mergeCell ref="B446:E446"/>
    <mergeCell ref="B432:E432"/>
    <mergeCell ref="B433:E433"/>
    <mergeCell ref="B435:F435"/>
    <mergeCell ref="B436:F436"/>
    <mergeCell ref="B438:F438"/>
    <mergeCell ref="B439:E439"/>
    <mergeCell ref="B423:E423"/>
    <mergeCell ref="B424:E424"/>
    <mergeCell ref="B425:E425"/>
    <mergeCell ref="B428:F428"/>
    <mergeCell ref="B430:F430"/>
    <mergeCell ref="B431:E431"/>
    <mergeCell ref="C414:F414"/>
    <mergeCell ref="C415:F415"/>
    <mergeCell ref="C416:F416"/>
    <mergeCell ref="C418:F418"/>
    <mergeCell ref="C419:F419"/>
    <mergeCell ref="B422:F422"/>
    <mergeCell ref="C406:F406"/>
    <mergeCell ref="C407:F407"/>
    <mergeCell ref="C409:F409"/>
    <mergeCell ref="C410:F410"/>
    <mergeCell ref="B412:F412"/>
    <mergeCell ref="C413:F413"/>
    <mergeCell ref="C398:F398"/>
    <mergeCell ref="C399:F399"/>
    <mergeCell ref="B401:F401"/>
    <mergeCell ref="C402:F402"/>
    <mergeCell ref="C403:F403"/>
    <mergeCell ref="B405:F405"/>
    <mergeCell ref="C390:F390"/>
    <mergeCell ref="C391:F391"/>
    <mergeCell ref="C392:F392"/>
    <mergeCell ref="B394:F394"/>
    <mergeCell ref="C395:F395"/>
    <mergeCell ref="C396:F396"/>
    <mergeCell ref="B383:F383"/>
    <mergeCell ref="C384:F384"/>
    <mergeCell ref="C385:F385"/>
    <mergeCell ref="C386:F386"/>
    <mergeCell ref="B388:F388"/>
    <mergeCell ref="C389:F389"/>
    <mergeCell ref="B375:F375"/>
    <mergeCell ref="C376:F376"/>
    <mergeCell ref="C377:F377"/>
    <mergeCell ref="B379:F379"/>
    <mergeCell ref="C380:F380"/>
    <mergeCell ref="C381:F381"/>
    <mergeCell ref="C367:F367"/>
    <mergeCell ref="C368:F368"/>
    <mergeCell ref="B370:F370"/>
    <mergeCell ref="C371:F371"/>
    <mergeCell ref="C372:F372"/>
    <mergeCell ref="C373:F373"/>
    <mergeCell ref="C358:F358"/>
    <mergeCell ref="B361:F361"/>
    <mergeCell ref="C362:F362"/>
    <mergeCell ref="C363:F363"/>
    <mergeCell ref="B365:F365"/>
    <mergeCell ref="C366:F366"/>
    <mergeCell ref="C351:F351"/>
    <mergeCell ref="C352:F352"/>
    <mergeCell ref="C353:F353"/>
    <mergeCell ref="C354:F354"/>
    <mergeCell ref="C356:F356"/>
    <mergeCell ref="C357:F357"/>
    <mergeCell ref="C355:F355"/>
    <mergeCell ref="C334:F334"/>
    <mergeCell ref="C335:F335"/>
    <mergeCell ref="C336:F336"/>
    <mergeCell ref="B338:F338"/>
    <mergeCell ref="B350:F350"/>
    <mergeCell ref="B327:F327"/>
    <mergeCell ref="C328:F328"/>
    <mergeCell ref="C329:F329"/>
    <mergeCell ref="C330:F330"/>
    <mergeCell ref="C331:F331"/>
    <mergeCell ref="C333:F333"/>
    <mergeCell ref="C332:F332"/>
    <mergeCell ref="C319:F319"/>
    <mergeCell ref="C320:F320"/>
    <mergeCell ref="C321:F321"/>
    <mergeCell ref="B323:F323"/>
    <mergeCell ref="C324:F324"/>
    <mergeCell ref="C325:F325"/>
    <mergeCell ref="C312:F312"/>
    <mergeCell ref="C313:F313"/>
    <mergeCell ref="C314:F314"/>
    <mergeCell ref="B316:F316"/>
    <mergeCell ref="C317:F317"/>
    <mergeCell ref="C318:F318"/>
    <mergeCell ref="C304:F304"/>
    <mergeCell ref="C305:F305"/>
    <mergeCell ref="B307:F307"/>
    <mergeCell ref="C308:F308"/>
    <mergeCell ref="C309:F309"/>
    <mergeCell ref="B311:F311"/>
    <mergeCell ref="C296:F296"/>
    <mergeCell ref="C297:F297"/>
    <mergeCell ref="B299:F299"/>
    <mergeCell ref="C300:F300"/>
    <mergeCell ref="C301:F301"/>
    <mergeCell ref="B303:F303"/>
    <mergeCell ref="C289:F289"/>
    <mergeCell ref="B291:C291"/>
    <mergeCell ref="B292:F292"/>
    <mergeCell ref="B293:F293"/>
    <mergeCell ref="C294:F294"/>
    <mergeCell ref="C295:F295"/>
    <mergeCell ref="C282:F282"/>
    <mergeCell ref="B284:F284"/>
    <mergeCell ref="C285:F285"/>
    <mergeCell ref="C286:F286"/>
    <mergeCell ref="C287:F287"/>
    <mergeCell ref="C288:F288"/>
    <mergeCell ref="C274:F274"/>
    <mergeCell ref="C276:F276"/>
    <mergeCell ref="C277:F277"/>
    <mergeCell ref="C278:F278"/>
    <mergeCell ref="B280:F280"/>
    <mergeCell ref="C281:F281"/>
    <mergeCell ref="C267:F267"/>
    <mergeCell ref="C268:F268"/>
    <mergeCell ref="B270:F270"/>
    <mergeCell ref="C271:F271"/>
    <mergeCell ref="C272:F272"/>
    <mergeCell ref="C273:F273"/>
    <mergeCell ref="C275:F275"/>
    <mergeCell ref="C259:F259"/>
    <mergeCell ref="B261:F261"/>
    <mergeCell ref="C262:F262"/>
    <mergeCell ref="C263:F263"/>
    <mergeCell ref="C264:F264"/>
    <mergeCell ref="B266:F266"/>
    <mergeCell ref="C251:F251"/>
    <mergeCell ref="C252:F252"/>
    <mergeCell ref="B256:F256"/>
    <mergeCell ref="C257:F257"/>
    <mergeCell ref="C258:F258"/>
    <mergeCell ref="C243:F243"/>
    <mergeCell ref="C244:F244"/>
    <mergeCell ref="C245:F245"/>
    <mergeCell ref="C246:F246"/>
    <mergeCell ref="C247:F247"/>
    <mergeCell ref="B250:F250"/>
    <mergeCell ref="C237:F237"/>
    <mergeCell ref="C238:F238"/>
    <mergeCell ref="C239:F239"/>
    <mergeCell ref="C240:F240"/>
    <mergeCell ref="C241:F241"/>
    <mergeCell ref="C242:F242"/>
    <mergeCell ref="C230:F230"/>
    <mergeCell ref="B232:D232"/>
    <mergeCell ref="B233:F233"/>
    <mergeCell ref="C234:F234"/>
    <mergeCell ref="C235:F235"/>
    <mergeCell ref="C236:F236"/>
    <mergeCell ref="C222:F222"/>
    <mergeCell ref="B224:F224"/>
    <mergeCell ref="C225:F225"/>
    <mergeCell ref="C226:F226"/>
    <mergeCell ref="B228:F228"/>
    <mergeCell ref="C229:F229"/>
    <mergeCell ref="C213:F213"/>
    <mergeCell ref="C214:F214"/>
    <mergeCell ref="B216:F216"/>
    <mergeCell ref="C218:F218"/>
    <mergeCell ref="B220:F220"/>
    <mergeCell ref="C221:F221"/>
    <mergeCell ref="C206:F206"/>
    <mergeCell ref="C207:F207"/>
    <mergeCell ref="B209:F209"/>
    <mergeCell ref="C210:F210"/>
    <mergeCell ref="C211:F211"/>
    <mergeCell ref="C212:F212"/>
    <mergeCell ref="C217:F217"/>
    <mergeCell ref="B198:D198"/>
    <mergeCell ref="B201:F201"/>
    <mergeCell ref="C202:F202"/>
    <mergeCell ref="C203:F203"/>
    <mergeCell ref="C204:F204"/>
    <mergeCell ref="C205:F205"/>
    <mergeCell ref="B197:D197"/>
    <mergeCell ref="F197:G197"/>
    <mergeCell ref="L197:M197"/>
    <mergeCell ref="N197:O197"/>
    <mergeCell ref="B195:D195"/>
    <mergeCell ref="F195:G195"/>
    <mergeCell ref="J195:K195"/>
    <mergeCell ref="L195:M195"/>
    <mergeCell ref="B196:D196"/>
    <mergeCell ref="F196:G196"/>
    <mergeCell ref="L196:M196"/>
    <mergeCell ref="J193:K193"/>
    <mergeCell ref="L193:M193"/>
    <mergeCell ref="N193:O193"/>
    <mergeCell ref="B194:D194"/>
    <mergeCell ref="F194:G194"/>
    <mergeCell ref="H194:I194"/>
    <mergeCell ref="L194:M194"/>
    <mergeCell ref="N189:O189"/>
    <mergeCell ref="F191:G191"/>
    <mergeCell ref="B192:D192"/>
    <mergeCell ref="F192:G192"/>
    <mergeCell ref="B193:D193"/>
    <mergeCell ref="F193:G193"/>
    <mergeCell ref="H193:I193"/>
    <mergeCell ref="B190:D190"/>
    <mergeCell ref="F190:G190"/>
    <mergeCell ref="H190:I190"/>
    <mergeCell ref="B178:E178"/>
    <mergeCell ref="C180:D180"/>
    <mergeCell ref="C181:D181"/>
    <mergeCell ref="C182:D182"/>
    <mergeCell ref="C183:D183"/>
    <mergeCell ref="B169:I169"/>
    <mergeCell ref="B173:I173"/>
    <mergeCell ref="B174:C174"/>
    <mergeCell ref="E174:F174"/>
    <mergeCell ref="B175:C175"/>
    <mergeCell ref="E175:F175"/>
    <mergeCell ref="C170:C171"/>
    <mergeCell ref="E170:H171"/>
    <mergeCell ref="D174:D175"/>
    <mergeCell ref="G174:I175"/>
    <mergeCell ref="G177:I178"/>
    <mergeCell ref="B165:I165"/>
    <mergeCell ref="B166:C166"/>
    <mergeCell ref="E166:F166"/>
    <mergeCell ref="B167:C167"/>
    <mergeCell ref="E167:F167"/>
    <mergeCell ref="B157:I157"/>
    <mergeCell ref="B161:I161"/>
    <mergeCell ref="B162:C162"/>
    <mergeCell ref="E162:F162"/>
    <mergeCell ref="B163:C163"/>
    <mergeCell ref="E163:F163"/>
    <mergeCell ref="D166:D167"/>
    <mergeCell ref="G166:I167"/>
    <mergeCell ref="C147:F147"/>
    <mergeCell ref="C148:F148"/>
    <mergeCell ref="B150:F150"/>
    <mergeCell ref="C151:F151"/>
    <mergeCell ref="C152:F152"/>
    <mergeCell ref="C139:F139"/>
    <mergeCell ref="C140:F140"/>
    <mergeCell ref="B142:F142"/>
    <mergeCell ref="C143:F143"/>
    <mergeCell ref="C144:F144"/>
    <mergeCell ref="B146:F146"/>
    <mergeCell ref="B132:F132"/>
    <mergeCell ref="C133:F133"/>
    <mergeCell ref="C134:F134"/>
    <mergeCell ref="C135:F135"/>
    <mergeCell ref="C136:F136"/>
    <mergeCell ref="B138:F138"/>
    <mergeCell ref="C124:F124"/>
    <mergeCell ref="B126:F126"/>
    <mergeCell ref="C127:F127"/>
    <mergeCell ref="C128:F128"/>
    <mergeCell ref="C129:F129"/>
    <mergeCell ref="C130:F130"/>
    <mergeCell ref="C115:F115"/>
    <mergeCell ref="B120:F120"/>
    <mergeCell ref="C121:F121"/>
    <mergeCell ref="C122:F122"/>
    <mergeCell ref="C123:F123"/>
    <mergeCell ref="C107:F107"/>
    <mergeCell ref="B109:F109"/>
    <mergeCell ref="C110:F110"/>
    <mergeCell ref="C111:F111"/>
    <mergeCell ref="B113:F113"/>
    <mergeCell ref="C114:F114"/>
    <mergeCell ref="B100:F100"/>
    <mergeCell ref="C101:F101"/>
    <mergeCell ref="C102:F102"/>
    <mergeCell ref="C103:F103"/>
    <mergeCell ref="B105:F105"/>
    <mergeCell ref="C106:F106"/>
    <mergeCell ref="B93:F93"/>
    <mergeCell ref="C94:F94"/>
    <mergeCell ref="C95:F95"/>
    <mergeCell ref="C96:F96"/>
    <mergeCell ref="C97:F97"/>
    <mergeCell ref="C98:F98"/>
    <mergeCell ref="C86:F86"/>
    <mergeCell ref="C87:F87"/>
    <mergeCell ref="C88:F88"/>
    <mergeCell ref="C89:F89"/>
    <mergeCell ref="C90:F90"/>
    <mergeCell ref="C91:F91"/>
    <mergeCell ref="C79:F79"/>
    <mergeCell ref="C80:F80"/>
    <mergeCell ref="C81:F81"/>
    <mergeCell ref="C82:F82"/>
    <mergeCell ref="C83:F83"/>
    <mergeCell ref="B85:F85"/>
    <mergeCell ref="B73:D73"/>
    <mergeCell ref="P73:Q73"/>
    <mergeCell ref="B74:D74"/>
    <mergeCell ref="B76:F76"/>
    <mergeCell ref="C77:F77"/>
    <mergeCell ref="C78:F78"/>
    <mergeCell ref="B67:D67"/>
    <mergeCell ref="B68:D68"/>
    <mergeCell ref="B69:D69"/>
    <mergeCell ref="B70:D70"/>
    <mergeCell ref="B71:D71"/>
    <mergeCell ref="B72:D72"/>
    <mergeCell ref="P64:Q64"/>
    <mergeCell ref="B65:D65"/>
    <mergeCell ref="F65:G65"/>
    <mergeCell ref="H65:I65"/>
    <mergeCell ref="J65:K65"/>
    <mergeCell ref="L65:M65"/>
    <mergeCell ref="N65:O65"/>
    <mergeCell ref="B64:D64"/>
    <mergeCell ref="F64:G64"/>
    <mergeCell ref="H64:I64"/>
    <mergeCell ref="J64:K64"/>
    <mergeCell ref="L64:M64"/>
    <mergeCell ref="N64:O64"/>
    <mergeCell ref="B63:D63"/>
    <mergeCell ref="F63:G63"/>
    <mergeCell ref="H63:I63"/>
    <mergeCell ref="J63:K63"/>
    <mergeCell ref="L63:M63"/>
    <mergeCell ref="N63:O63"/>
    <mergeCell ref="P63:Q63"/>
    <mergeCell ref="B61:D61"/>
    <mergeCell ref="F61:L61"/>
    <mergeCell ref="N61:Q61"/>
    <mergeCell ref="F62:G62"/>
    <mergeCell ref="H62:I62"/>
    <mergeCell ref="J62:K62"/>
    <mergeCell ref="L62:M62"/>
    <mergeCell ref="P62:Q62"/>
    <mergeCell ref="C50:F50"/>
    <mergeCell ref="B52:F52"/>
    <mergeCell ref="C53:F53"/>
    <mergeCell ref="C54:F54"/>
    <mergeCell ref="A57:B57"/>
    <mergeCell ref="B59:F59"/>
    <mergeCell ref="C42:F42"/>
    <mergeCell ref="B44:F44"/>
    <mergeCell ref="C45:F45"/>
    <mergeCell ref="C46:F46"/>
    <mergeCell ref="B48:F48"/>
    <mergeCell ref="C49:F49"/>
    <mergeCell ref="C34:F34"/>
    <mergeCell ref="B36:F36"/>
    <mergeCell ref="C37:F37"/>
    <mergeCell ref="C38:F38"/>
    <mergeCell ref="B40:F40"/>
    <mergeCell ref="C41:F41"/>
    <mergeCell ref="C27:F27"/>
    <mergeCell ref="B29:F29"/>
    <mergeCell ref="C30:F30"/>
    <mergeCell ref="C31:F31"/>
    <mergeCell ref="C32:F32"/>
    <mergeCell ref="C33:F33"/>
    <mergeCell ref="B21:F21"/>
    <mergeCell ref="C22:F22"/>
    <mergeCell ref="C23:F23"/>
    <mergeCell ref="C24:F24"/>
    <mergeCell ref="C25:F25"/>
    <mergeCell ref="C26:F26"/>
    <mergeCell ref="P17:Q17"/>
    <mergeCell ref="B18:D18"/>
    <mergeCell ref="F18:G18"/>
    <mergeCell ref="L18:M18"/>
    <mergeCell ref="B19:D19"/>
    <mergeCell ref="B16:D16"/>
    <mergeCell ref="F16:G16"/>
    <mergeCell ref="J16:K16"/>
    <mergeCell ref="L16:M16"/>
    <mergeCell ref="B17:D17"/>
    <mergeCell ref="F17:G17"/>
    <mergeCell ref="L17:M17"/>
    <mergeCell ref="J14:K14"/>
    <mergeCell ref="L14:M14"/>
    <mergeCell ref="B15:D15"/>
    <mergeCell ref="F15:G15"/>
    <mergeCell ref="H15:I15"/>
    <mergeCell ref="L15:M15"/>
    <mergeCell ref="B13:D13"/>
    <mergeCell ref="F13:G13"/>
    <mergeCell ref="B14:D14"/>
    <mergeCell ref="F14:G14"/>
    <mergeCell ref="H14:I14"/>
    <mergeCell ref="B10:D10"/>
    <mergeCell ref="F10:G10"/>
    <mergeCell ref="L10:M10"/>
    <mergeCell ref="B11:D11"/>
    <mergeCell ref="F11:G11"/>
    <mergeCell ref="H11:I11"/>
    <mergeCell ref="J11:K11"/>
    <mergeCell ref="L11:M11"/>
    <mergeCell ref="L7:M7"/>
    <mergeCell ref="N7:O7"/>
    <mergeCell ref="F12:G12"/>
    <mergeCell ref="N10:O10"/>
    <mergeCell ref="N9:O9"/>
    <mergeCell ref="B9:D9"/>
    <mergeCell ref="F9:G9"/>
    <mergeCell ref="H9:I9"/>
    <mergeCell ref="J9:K9"/>
    <mergeCell ref="L9:M9"/>
    <mergeCell ref="P5:Q5"/>
    <mergeCell ref="R60:S60"/>
    <mergeCell ref="A118:D118"/>
    <mergeCell ref="A155:D155"/>
    <mergeCell ref="C158:C159"/>
    <mergeCell ref="E158:H159"/>
    <mergeCell ref="D162:D163"/>
    <mergeCell ref="G162:I163"/>
    <mergeCell ref="B5:D5"/>
    <mergeCell ref="B6:D6"/>
    <mergeCell ref="F6:K6"/>
    <mergeCell ref="L6:O6"/>
    <mergeCell ref="B8:D8"/>
    <mergeCell ref="F8:G8"/>
    <mergeCell ref="H8:I8"/>
    <mergeCell ref="J8:K8"/>
    <mergeCell ref="L8:M8"/>
    <mergeCell ref="N8:O8"/>
    <mergeCell ref="A3:D3"/>
    <mergeCell ref="B7:D7"/>
    <mergeCell ref="F7:G7"/>
    <mergeCell ref="H7:I7"/>
    <mergeCell ref="J7:K7"/>
    <mergeCell ref="I992:L992"/>
    <mergeCell ref="I997:L997"/>
    <mergeCell ref="I1002:L1002"/>
    <mergeCell ref="I1007:L1007"/>
    <mergeCell ref="A1012:E1012"/>
    <mergeCell ref="P187:Q187"/>
    <mergeCell ref="A254:E254"/>
    <mergeCell ref="B339:E339"/>
    <mergeCell ref="B340:E340"/>
    <mergeCell ref="B343:E343"/>
    <mergeCell ref="B344:E344"/>
    <mergeCell ref="A348:D348"/>
    <mergeCell ref="B472:G472"/>
    <mergeCell ref="C474:G474"/>
    <mergeCell ref="J190:K190"/>
    <mergeCell ref="L190:M190"/>
    <mergeCell ref="N190:O190"/>
    <mergeCell ref="B188:D188"/>
    <mergeCell ref="F188:K188"/>
    <mergeCell ref="L188:O188"/>
    <mergeCell ref="B189:D189"/>
    <mergeCell ref="H189:I189"/>
    <mergeCell ref="J189:K189"/>
    <mergeCell ref="L189:M189"/>
  </mergeCells>
  <phoneticPr fontId="64" type="noConversion"/>
  <pageMargins left="0.7" right="0.7" top="0.75" bottom="0.75" header="0.3" footer="0.3"/>
  <pageSetup paperSize="9"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3"/>
  <sheetViews>
    <sheetView zoomScale="150" zoomScaleNormal="150" zoomScalePageLayoutView="150" workbookViewId="0">
      <selection sqref="A1:F1"/>
    </sheetView>
  </sheetViews>
  <sheetFormatPr baseColWidth="10" defaultColWidth="9.1640625" defaultRowHeight="13" x14ac:dyDescent="0.15"/>
  <cols>
    <col min="1" max="1" width="9.1640625" style="521"/>
    <col min="2" max="2" width="9.83203125" style="521" customWidth="1"/>
    <col min="3" max="3" width="11.5" style="521" customWidth="1"/>
    <col min="4" max="4" width="10.1640625" style="521" customWidth="1"/>
    <col min="5" max="5" width="12" style="521" customWidth="1"/>
    <col min="6" max="6" width="10" style="521" customWidth="1"/>
    <col min="7" max="7" width="11.83203125" style="521" bestFit="1" customWidth="1"/>
    <col min="8" max="8" width="13" style="521" customWidth="1"/>
    <col min="9" max="9" width="12.1640625" style="521" customWidth="1"/>
    <col min="10" max="10" width="10.6640625" style="521" customWidth="1"/>
    <col min="11" max="257" width="9.1640625" style="521"/>
    <col min="258" max="258" width="9.83203125" style="521" customWidth="1"/>
    <col min="259" max="259" width="10.5" style="521" customWidth="1"/>
    <col min="260" max="260" width="10" style="521" customWidth="1"/>
    <col min="261" max="261" width="12" style="521" customWidth="1"/>
    <col min="262" max="262" width="10" style="521" customWidth="1"/>
    <col min="263" max="263" width="11.83203125" style="521" bestFit="1" customWidth="1"/>
    <col min="264" max="264" width="11.6640625" style="521" customWidth="1"/>
    <col min="265" max="265" width="12.1640625" style="521" customWidth="1"/>
    <col min="266" max="266" width="10.6640625" style="521" customWidth="1"/>
    <col min="267" max="513" width="9.1640625" style="521"/>
    <col min="514" max="514" width="9.83203125" style="521" customWidth="1"/>
    <col min="515" max="515" width="10.5" style="521" customWidth="1"/>
    <col min="516" max="516" width="10" style="521" customWidth="1"/>
    <col min="517" max="517" width="12" style="521" customWidth="1"/>
    <col min="518" max="518" width="10" style="521" customWidth="1"/>
    <col min="519" max="519" width="11.83203125" style="521" bestFit="1" customWidth="1"/>
    <col min="520" max="520" width="11.6640625" style="521" customWidth="1"/>
    <col min="521" max="521" width="12.1640625" style="521" customWidth="1"/>
    <col min="522" max="522" width="10.6640625" style="521" customWidth="1"/>
    <col min="523" max="769" width="9.1640625" style="521"/>
    <col min="770" max="770" width="9.83203125" style="521" customWidth="1"/>
    <col min="771" max="771" width="10.5" style="521" customWidth="1"/>
    <col min="772" max="772" width="10" style="521" customWidth="1"/>
    <col min="773" max="773" width="12" style="521" customWidth="1"/>
    <col min="774" max="774" width="10" style="521" customWidth="1"/>
    <col min="775" max="775" width="11.83203125" style="521" bestFit="1" customWidth="1"/>
    <col min="776" max="776" width="11.6640625" style="521" customWidth="1"/>
    <col min="777" max="777" width="12.1640625" style="521" customWidth="1"/>
    <col min="778" max="778" width="10.6640625" style="521" customWidth="1"/>
    <col min="779" max="1025" width="9.1640625" style="521"/>
    <col min="1026" max="1026" width="9.83203125" style="521" customWidth="1"/>
    <col min="1027" max="1027" width="10.5" style="521" customWidth="1"/>
    <col min="1028" max="1028" width="10" style="521" customWidth="1"/>
    <col min="1029" max="1029" width="12" style="521" customWidth="1"/>
    <col min="1030" max="1030" width="10" style="521" customWidth="1"/>
    <col min="1031" max="1031" width="11.83203125" style="521" bestFit="1" customWidth="1"/>
    <col min="1032" max="1032" width="11.6640625" style="521" customWidth="1"/>
    <col min="1033" max="1033" width="12.1640625" style="521" customWidth="1"/>
    <col min="1034" max="1034" width="10.6640625" style="521" customWidth="1"/>
    <col min="1035" max="1281" width="9.1640625" style="521"/>
    <col min="1282" max="1282" width="9.83203125" style="521" customWidth="1"/>
    <col min="1283" max="1283" width="10.5" style="521" customWidth="1"/>
    <col min="1284" max="1284" width="10" style="521" customWidth="1"/>
    <col min="1285" max="1285" width="12" style="521" customWidth="1"/>
    <col min="1286" max="1286" width="10" style="521" customWidth="1"/>
    <col min="1287" max="1287" width="11.83203125" style="521" bestFit="1" customWidth="1"/>
    <col min="1288" max="1288" width="11.6640625" style="521" customWidth="1"/>
    <col min="1289" max="1289" width="12.1640625" style="521" customWidth="1"/>
    <col min="1290" max="1290" width="10.6640625" style="521" customWidth="1"/>
    <col min="1291" max="1537" width="9.1640625" style="521"/>
    <col min="1538" max="1538" width="9.83203125" style="521" customWidth="1"/>
    <col min="1539" max="1539" width="10.5" style="521" customWidth="1"/>
    <col min="1540" max="1540" width="10" style="521" customWidth="1"/>
    <col min="1541" max="1541" width="12" style="521" customWidth="1"/>
    <col min="1542" max="1542" width="10" style="521" customWidth="1"/>
    <col min="1543" max="1543" width="11.83203125" style="521" bestFit="1" customWidth="1"/>
    <col min="1544" max="1544" width="11.6640625" style="521" customWidth="1"/>
    <col min="1545" max="1545" width="12.1640625" style="521" customWidth="1"/>
    <col min="1546" max="1546" width="10.6640625" style="521" customWidth="1"/>
    <col min="1547" max="1793" width="9.1640625" style="521"/>
    <col min="1794" max="1794" width="9.83203125" style="521" customWidth="1"/>
    <col min="1795" max="1795" width="10.5" style="521" customWidth="1"/>
    <col min="1796" max="1796" width="10" style="521" customWidth="1"/>
    <col min="1797" max="1797" width="12" style="521" customWidth="1"/>
    <col min="1798" max="1798" width="10" style="521" customWidth="1"/>
    <col min="1799" max="1799" width="11.83203125" style="521" bestFit="1" customWidth="1"/>
    <col min="1800" max="1800" width="11.6640625" style="521" customWidth="1"/>
    <col min="1801" max="1801" width="12.1640625" style="521" customWidth="1"/>
    <col min="1802" max="1802" width="10.6640625" style="521" customWidth="1"/>
    <col min="1803" max="2049" width="9.1640625" style="521"/>
    <col min="2050" max="2050" width="9.83203125" style="521" customWidth="1"/>
    <col min="2051" max="2051" width="10.5" style="521" customWidth="1"/>
    <col min="2052" max="2052" width="10" style="521" customWidth="1"/>
    <col min="2053" max="2053" width="12" style="521" customWidth="1"/>
    <col min="2054" max="2054" width="10" style="521" customWidth="1"/>
    <col min="2055" max="2055" width="11.83203125" style="521" bestFit="1" customWidth="1"/>
    <col min="2056" max="2056" width="11.6640625" style="521" customWidth="1"/>
    <col min="2057" max="2057" width="12.1640625" style="521" customWidth="1"/>
    <col min="2058" max="2058" width="10.6640625" style="521" customWidth="1"/>
    <col min="2059" max="2305" width="9.1640625" style="521"/>
    <col min="2306" max="2306" width="9.83203125" style="521" customWidth="1"/>
    <col min="2307" max="2307" width="10.5" style="521" customWidth="1"/>
    <col min="2308" max="2308" width="10" style="521" customWidth="1"/>
    <col min="2309" max="2309" width="12" style="521" customWidth="1"/>
    <col min="2310" max="2310" width="10" style="521" customWidth="1"/>
    <col min="2311" max="2311" width="11.83203125" style="521" bestFit="1" customWidth="1"/>
    <col min="2312" max="2312" width="11.6640625" style="521" customWidth="1"/>
    <col min="2313" max="2313" width="12.1640625" style="521" customWidth="1"/>
    <col min="2314" max="2314" width="10.6640625" style="521" customWidth="1"/>
    <col min="2315" max="2561" width="9.1640625" style="521"/>
    <col min="2562" max="2562" width="9.83203125" style="521" customWidth="1"/>
    <col min="2563" max="2563" width="10.5" style="521" customWidth="1"/>
    <col min="2564" max="2564" width="10" style="521" customWidth="1"/>
    <col min="2565" max="2565" width="12" style="521" customWidth="1"/>
    <col min="2566" max="2566" width="10" style="521" customWidth="1"/>
    <col min="2567" max="2567" width="11.83203125" style="521" bestFit="1" customWidth="1"/>
    <col min="2568" max="2568" width="11.6640625" style="521" customWidth="1"/>
    <col min="2569" max="2569" width="12.1640625" style="521" customWidth="1"/>
    <col min="2570" max="2570" width="10.6640625" style="521" customWidth="1"/>
    <col min="2571" max="2817" width="9.1640625" style="521"/>
    <col min="2818" max="2818" width="9.83203125" style="521" customWidth="1"/>
    <col min="2819" max="2819" width="10.5" style="521" customWidth="1"/>
    <col min="2820" max="2820" width="10" style="521" customWidth="1"/>
    <col min="2821" max="2821" width="12" style="521" customWidth="1"/>
    <col min="2822" max="2822" width="10" style="521" customWidth="1"/>
    <col min="2823" max="2823" width="11.83203125" style="521" bestFit="1" customWidth="1"/>
    <col min="2824" max="2824" width="11.6640625" style="521" customWidth="1"/>
    <col min="2825" max="2825" width="12.1640625" style="521" customWidth="1"/>
    <col min="2826" max="2826" width="10.6640625" style="521" customWidth="1"/>
    <col min="2827" max="3073" width="9.1640625" style="521"/>
    <col min="3074" max="3074" width="9.83203125" style="521" customWidth="1"/>
    <col min="3075" max="3075" width="10.5" style="521" customWidth="1"/>
    <col min="3076" max="3076" width="10" style="521" customWidth="1"/>
    <col min="3077" max="3077" width="12" style="521" customWidth="1"/>
    <col min="3078" max="3078" width="10" style="521" customWidth="1"/>
    <col min="3079" max="3079" width="11.83203125" style="521" bestFit="1" customWidth="1"/>
    <col min="3080" max="3080" width="11.6640625" style="521" customWidth="1"/>
    <col min="3081" max="3081" width="12.1640625" style="521" customWidth="1"/>
    <col min="3082" max="3082" width="10.6640625" style="521" customWidth="1"/>
    <col min="3083" max="3329" width="9.1640625" style="521"/>
    <col min="3330" max="3330" width="9.83203125" style="521" customWidth="1"/>
    <col min="3331" max="3331" width="10.5" style="521" customWidth="1"/>
    <col min="3332" max="3332" width="10" style="521" customWidth="1"/>
    <col min="3333" max="3333" width="12" style="521" customWidth="1"/>
    <col min="3334" max="3334" width="10" style="521" customWidth="1"/>
    <col min="3335" max="3335" width="11.83203125" style="521" bestFit="1" customWidth="1"/>
    <col min="3336" max="3336" width="11.6640625" style="521" customWidth="1"/>
    <col min="3337" max="3337" width="12.1640625" style="521" customWidth="1"/>
    <col min="3338" max="3338" width="10.6640625" style="521" customWidth="1"/>
    <col min="3339" max="3585" width="9.1640625" style="521"/>
    <col min="3586" max="3586" width="9.83203125" style="521" customWidth="1"/>
    <col min="3587" max="3587" width="10.5" style="521" customWidth="1"/>
    <col min="3588" max="3588" width="10" style="521" customWidth="1"/>
    <col min="3589" max="3589" width="12" style="521" customWidth="1"/>
    <col min="3590" max="3590" width="10" style="521" customWidth="1"/>
    <col min="3591" max="3591" width="11.83203125" style="521" bestFit="1" customWidth="1"/>
    <col min="3592" max="3592" width="11.6640625" style="521" customWidth="1"/>
    <col min="3593" max="3593" width="12.1640625" style="521" customWidth="1"/>
    <col min="3594" max="3594" width="10.6640625" style="521" customWidth="1"/>
    <col min="3595" max="3841" width="9.1640625" style="521"/>
    <col min="3842" max="3842" width="9.83203125" style="521" customWidth="1"/>
    <col min="3843" max="3843" width="10.5" style="521" customWidth="1"/>
    <col min="3844" max="3844" width="10" style="521" customWidth="1"/>
    <col min="3845" max="3845" width="12" style="521" customWidth="1"/>
    <col min="3846" max="3846" width="10" style="521" customWidth="1"/>
    <col min="3847" max="3847" width="11.83203125" style="521" bestFit="1" customWidth="1"/>
    <col min="3848" max="3848" width="11.6640625" style="521" customWidth="1"/>
    <col min="3849" max="3849" width="12.1640625" style="521" customWidth="1"/>
    <col min="3850" max="3850" width="10.6640625" style="521" customWidth="1"/>
    <col min="3851" max="4097" width="9.1640625" style="521"/>
    <col min="4098" max="4098" width="9.83203125" style="521" customWidth="1"/>
    <col min="4099" max="4099" width="10.5" style="521" customWidth="1"/>
    <col min="4100" max="4100" width="10" style="521" customWidth="1"/>
    <col min="4101" max="4101" width="12" style="521" customWidth="1"/>
    <col min="4102" max="4102" width="10" style="521" customWidth="1"/>
    <col min="4103" max="4103" width="11.83203125" style="521" bestFit="1" customWidth="1"/>
    <col min="4104" max="4104" width="11.6640625" style="521" customWidth="1"/>
    <col min="4105" max="4105" width="12.1640625" style="521" customWidth="1"/>
    <col min="4106" max="4106" width="10.6640625" style="521" customWidth="1"/>
    <col min="4107" max="4353" width="9.1640625" style="521"/>
    <col min="4354" max="4354" width="9.83203125" style="521" customWidth="1"/>
    <col min="4355" max="4355" width="10.5" style="521" customWidth="1"/>
    <col min="4356" max="4356" width="10" style="521" customWidth="1"/>
    <col min="4357" max="4357" width="12" style="521" customWidth="1"/>
    <col min="4358" max="4358" width="10" style="521" customWidth="1"/>
    <col min="4359" max="4359" width="11.83203125" style="521" bestFit="1" customWidth="1"/>
    <col min="4360" max="4360" width="11.6640625" style="521" customWidth="1"/>
    <col min="4361" max="4361" width="12.1640625" style="521" customWidth="1"/>
    <col min="4362" max="4362" width="10.6640625" style="521" customWidth="1"/>
    <col min="4363" max="4609" width="9.1640625" style="521"/>
    <col min="4610" max="4610" width="9.83203125" style="521" customWidth="1"/>
    <col min="4611" max="4611" width="10.5" style="521" customWidth="1"/>
    <col min="4612" max="4612" width="10" style="521" customWidth="1"/>
    <col min="4613" max="4613" width="12" style="521" customWidth="1"/>
    <col min="4614" max="4614" width="10" style="521" customWidth="1"/>
    <col min="4615" max="4615" width="11.83203125" style="521" bestFit="1" customWidth="1"/>
    <col min="4616" max="4616" width="11.6640625" style="521" customWidth="1"/>
    <col min="4617" max="4617" width="12.1640625" style="521" customWidth="1"/>
    <col min="4618" max="4618" width="10.6640625" style="521" customWidth="1"/>
    <col min="4619" max="4865" width="9.1640625" style="521"/>
    <col min="4866" max="4866" width="9.83203125" style="521" customWidth="1"/>
    <col min="4867" max="4867" width="10.5" style="521" customWidth="1"/>
    <col min="4868" max="4868" width="10" style="521" customWidth="1"/>
    <col min="4869" max="4869" width="12" style="521" customWidth="1"/>
    <col min="4870" max="4870" width="10" style="521" customWidth="1"/>
    <col min="4871" max="4871" width="11.83203125" style="521" bestFit="1" customWidth="1"/>
    <col min="4872" max="4872" width="11.6640625" style="521" customWidth="1"/>
    <col min="4873" max="4873" width="12.1640625" style="521" customWidth="1"/>
    <col min="4874" max="4874" width="10.6640625" style="521" customWidth="1"/>
    <col min="4875" max="5121" width="9.1640625" style="521"/>
    <col min="5122" max="5122" width="9.83203125" style="521" customWidth="1"/>
    <col min="5123" max="5123" width="10.5" style="521" customWidth="1"/>
    <col min="5124" max="5124" width="10" style="521" customWidth="1"/>
    <col min="5125" max="5125" width="12" style="521" customWidth="1"/>
    <col min="5126" max="5126" width="10" style="521" customWidth="1"/>
    <col min="5127" max="5127" width="11.83203125" style="521" bestFit="1" customWidth="1"/>
    <col min="5128" max="5128" width="11.6640625" style="521" customWidth="1"/>
    <col min="5129" max="5129" width="12.1640625" style="521" customWidth="1"/>
    <col min="5130" max="5130" width="10.6640625" style="521" customWidth="1"/>
    <col min="5131" max="5377" width="9.1640625" style="521"/>
    <col min="5378" max="5378" width="9.83203125" style="521" customWidth="1"/>
    <col min="5379" max="5379" width="10.5" style="521" customWidth="1"/>
    <col min="5380" max="5380" width="10" style="521" customWidth="1"/>
    <col min="5381" max="5381" width="12" style="521" customWidth="1"/>
    <col min="5382" max="5382" width="10" style="521" customWidth="1"/>
    <col min="5383" max="5383" width="11.83203125" style="521" bestFit="1" customWidth="1"/>
    <col min="5384" max="5384" width="11.6640625" style="521" customWidth="1"/>
    <col min="5385" max="5385" width="12.1640625" style="521" customWidth="1"/>
    <col min="5386" max="5386" width="10.6640625" style="521" customWidth="1"/>
    <col min="5387" max="5633" width="9.1640625" style="521"/>
    <col min="5634" max="5634" width="9.83203125" style="521" customWidth="1"/>
    <col min="5635" max="5635" width="10.5" style="521" customWidth="1"/>
    <col min="5636" max="5636" width="10" style="521" customWidth="1"/>
    <col min="5637" max="5637" width="12" style="521" customWidth="1"/>
    <col min="5638" max="5638" width="10" style="521" customWidth="1"/>
    <col min="5639" max="5639" width="11.83203125" style="521" bestFit="1" customWidth="1"/>
    <col min="5640" max="5640" width="11.6640625" style="521" customWidth="1"/>
    <col min="5641" max="5641" width="12.1640625" style="521" customWidth="1"/>
    <col min="5642" max="5642" width="10.6640625" style="521" customWidth="1"/>
    <col min="5643" max="5889" width="9.1640625" style="521"/>
    <col min="5890" max="5890" width="9.83203125" style="521" customWidth="1"/>
    <col min="5891" max="5891" width="10.5" style="521" customWidth="1"/>
    <col min="5892" max="5892" width="10" style="521" customWidth="1"/>
    <col min="5893" max="5893" width="12" style="521" customWidth="1"/>
    <col min="5894" max="5894" width="10" style="521" customWidth="1"/>
    <col min="5895" max="5895" width="11.83203125" style="521" bestFit="1" customWidth="1"/>
    <col min="5896" max="5896" width="11.6640625" style="521" customWidth="1"/>
    <col min="5897" max="5897" width="12.1640625" style="521" customWidth="1"/>
    <col min="5898" max="5898" width="10.6640625" style="521" customWidth="1"/>
    <col min="5899" max="6145" width="9.1640625" style="521"/>
    <col min="6146" max="6146" width="9.83203125" style="521" customWidth="1"/>
    <col min="6147" max="6147" width="10.5" style="521" customWidth="1"/>
    <col min="6148" max="6148" width="10" style="521" customWidth="1"/>
    <col min="6149" max="6149" width="12" style="521" customWidth="1"/>
    <col min="6150" max="6150" width="10" style="521" customWidth="1"/>
    <col min="6151" max="6151" width="11.83203125" style="521" bestFit="1" customWidth="1"/>
    <col min="6152" max="6152" width="11.6640625" style="521" customWidth="1"/>
    <col min="6153" max="6153" width="12.1640625" style="521" customWidth="1"/>
    <col min="6154" max="6154" width="10.6640625" style="521" customWidth="1"/>
    <col min="6155" max="6401" width="9.1640625" style="521"/>
    <col min="6402" max="6402" width="9.83203125" style="521" customWidth="1"/>
    <col min="6403" max="6403" width="10.5" style="521" customWidth="1"/>
    <col min="6404" max="6404" width="10" style="521" customWidth="1"/>
    <col min="6405" max="6405" width="12" style="521" customWidth="1"/>
    <col min="6406" max="6406" width="10" style="521" customWidth="1"/>
    <col min="6407" max="6407" width="11.83203125" style="521" bestFit="1" customWidth="1"/>
    <col min="6408" max="6408" width="11.6640625" style="521" customWidth="1"/>
    <col min="6409" max="6409" width="12.1640625" style="521" customWidth="1"/>
    <col min="6410" max="6410" width="10.6640625" style="521" customWidth="1"/>
    <col min="6411" max="6657" width="9.1640625" style="521"/>
    <col min="6658" max="6658" width="9.83203125" style="521" customWidth="1"/>
    <col min="6659" max="6659" width="10.5" style="521" customWidth="1"/>
    <col min="6660" max="6660" width="10" style="521" customWidth="1"/>
    <col min="6661" max="6661" width="12" style="521" customWidth="1"/>
    <col min="6662" max="6662" width="10" style="521" customWidth="1"/>
    <col min="6663" max="6663" width="11.83203125" style="521" bestFit="1" customWidth="1"/>
    <col min="6664" max="6664" width="11.6640625" style="521" customWidth="1"/>
    <col min="6665" max="6665" width="12.1640625" style="521" customWidth="1"/>
    <col min="6666" max="6666" width="10.6640625" style="521" customWidth="1"/>
    <col min="6667" max="6913" width="9.1640625" style="521"/>
    <col min="6914" max="6914" width="9.83203125" style="521" customWidth="1"/>
    <col min="6915" max="6915" width="10.5" style="521" customWidth="1"/>
    <col min="6916" max="6916" width="10" style="521" customWidth="1"/>
    <col min="6917" max="6917" width="12" style="521" customWidth="1"/>
    <col min="6918" max="6918" width="10" style="521" customWidth="1"/>
    <col min="6919" max="6919" width="11.83203125" style="521" bestFit="1" customWidth="1"/>
    <col min="6920" max="6920" width="11.6640625" style="521" customWidth="1"/>
    <col min="6921" max="6921" width="12.1640625" style="521" customWidth="1"/>
    <col min="6922" max="6922" width="10.6640625" style="521" customWidth="1"/>
    <col min="6923" max="7169" width="9.1640625" style="521"/>
    <col min="7170" max="7170" width="9.83203125" style="521" customWidth="1"/>
    <col min="7171" max="7171" width="10.5" style="521" customWidth="1"/>
    <col min="7172" max="7172" width="10" style="521" customWidth="1"/>
    <col min="7173" max="7173" width="12" style="521" customWidth="1"/>
    <col min="7174" max="7174" width="10" style="521" customWidth="1"/>
    <col min="7175" max="7175" width="11.83203125" style="521" bestFit="1" customWidth="1"/>
    <col min="7176" max="7176" width="11.6640625" style="521" customWidth="1"/>
    <col min="7177" max="7177" width="12.1640625" style="521" customWidth="1"/>
    <col min="7178" max="7178" width="10.6640625" style="521" customWidth="1"/>
    <col min="7179" max="7425" width="9.1640625" style="521"/>
    <col min="7426" max="7426" width="9.83203125" style="521" customWidth="1"/>
    <col min="7427" max="7427" width="10.5" style="521" customWidth="1"/>
    <col min="7428" max="7428" width="10" style="521" customWidth="1"/>
    <col min="7429" max="7429" width="12" style="521" customWidth="1"/>
    <col min="7430" max="7430" width="10" style="521" customWidth="1"/>
    <col min="7431" max="7431" width="11.83203125" style="521" bestFit="1" customWidth="1"/>
    <col min="7432" max="7432" width="11.6640625" style="521" customWidth="1"/>
    <col min="7433" max="7433" width="12.1640625" style="521" customWidth="1"/>
    <col min="7434" max="7434" width="10.6640625" style="521" customWidth="1"/>
    <col min="7435" max="7681" width="9.1640625" style="521"/>
    <col min="7682" max="7682" width="9.83203125" style="521" customWidth="1"/>
    <col min="7683" max="7683" width="10.5" style="521" customWidth="1"/>
    <col min="7684" max="7684" width="10" style="521" customWidth="1"/>
    <col min="7685" max="7685" width="12" style="521" customWidth="1"/>
    <col min="7686" max="7686" width="10" style="521" customWidth="1"/>
    <col min="7687" max="7687" width="11.83203125" style="521" bestFit="1" customWidth="1"/>
    <col min="7688" max="7688" width="11.6640625" style="521" customWidth="1"/>
    <col min="7689" max="7689" width="12.1640625" style="521" customWidth="1"/>
    <col min="7690" max="7690" width="10.6640625" style="521" customWidth="1"/>
    <col min="7691" max="7937" width="9.1640625" style="521"/>
    <col min="7938" max="7938" width="9.83203125" style="521" customWidth="1"/>
    <col min="7939" max="7939" width="10.5" style="521" customWidth="1"/>
    <col min="7940" max="7940" width="10" style="521" customWidth="1"/>
    <col min="7941" max="7941" width="12" style="521" customWidth="1"/>
    <col min="7942" max="7942" width="10" style="521" customWidth="1"/>
    <col min="7943" max="7943" width="11.83203125" style="521" bestFit="1" customWidth="1"/>
    <col min="7944" max="7944" width="11.6640625" style="521" customWidth="1"/>
    <col min="7945" max="7945" width="12.1640625" style="521" customWidth="1"/>
    <col min="7946" max="7946" width="10.6640625" style="521" customWidth="1"/>
    <col min="7947" max="8193" width="9.1640625" style="521"/>
    <col min="8194" max="8194" width="9.83203125" style="521" customWidth="1"/>
    <col min="8195" max="8195" width="10.5" style="521" customWidth="1"/>
    <col min="8196" max="8196" width="10" style="521" customWidth="1"/>
    <col min="8197" max="8197" width="12" style="521" customWidth="1"/>
    <col min="8198" max="8198" width="10" style="521" customWidth="1"/>
    <col min="8199" max="8199" width="11.83203125" style="521" bestFit="1" customWidth="1"/>
    <col min="8200" max="8200" width="11.6640625" style="521" customWidth="1"/>
    <col min="8201" max="8201" width="12.1640625" style="521" customWidth="1"/>
    <col min="8202" max="8202" width="10.6640625" style="521" customWidth="1"/>
    <col min="8203" max="8449" width="9.1640625" style="521"/>
    <col min="8450" max="8450" width="9.83203125" style="521" customWidth="1"/>
    <col min="8451" max="8451" width="10.5" style="521" customWidth="1"/>
    <col min="8452" max="8452" width="10" style="521" customWidth="1"/>
    <col min="8453" max="8453" width="12" style="521" customWidth="1"/>
    <col min="8454" max="8454" width="10" style="521" customWidth="1"/>
    <col min="8455" max="8455" width="11.83203125" style="521" bestFit="1" customWidth="1"/>
    <col min="8456" max="8456" width="11.6640625" style="521" customWidth="1"/>
    <col min="8457" max="8457" width="12.1640625" style="521" customWidth="1"/>
    <col min="8458" max="8458" width="10.6640625" style="521" customWidth="1"/>
    <col min="8459" max="8705" width="9.1640625" style="521"/>
    <col min="8706" max="8706" width="9.83203125" style="521" customWidth="1"/>
    <col min="8707" max="8707" width="10.5" style="521" customWidth="1"/>
    <col min="8708" max="8708" width="10" style="521" customWidth="1"/>
    <col min="8709" max="8709" width="12" style="521" customWidth="1"/>
    <col min="8710" max="8710" width="10" style="521" customWidth="1"/>
    <col min="8711" max="8711" width="11.83203125" style="521" bestFit="1" customWidth="1"/>
    <col min="8712" max="8712" width="11.6640625" style="521" customWidth="1"/>
    <col min="8713" max="8713" width="12.1640625" style="521" customWidth="1"/>
    <col min="8714" max="8714" width="10.6640625" style="521" customWidth="1"/>
    <col min="8715" max="8961" width="9.1640625" style="521"/>
    <col min="8962" max="8962" width="9.83203125" style="521" customWidth="1"/>
    <col min="8963" max="8963" width="10.5" style="521" customWidth="1"/>
    <col min="8964" max="8964" width="10" style="521" customWidth="1"/>
    <col min="8965" max="8965" width="12" style="521" customWidth="1"/>
    <col min="8966" max="8966" width="10" style="521" customWidth="1"/>
    <col min="8967" max="8967" width="11.83203125" style="521" bestFit="1" customWidth="1"/>
    <col min="8968" max="8968" width="11.6640625" style="521" customWidth="1"/>
    <col min="8969" max="8969" width="12.1640625" style="521" customWidth="1"/>
    <col min="8970" max="8970" width="10.6640625" style="521" customWidth="1"/>
    <col min="8971" max="9217" width="9.1640625" style="521"/>
    <col min="9218" max="9218" width="9.83203125" style="521" customWidth="1"/>
    <col min="9219" max="9219" width="10.5" style="521" customWidth="1"/>
    <col min="9220" max="9220" width="10" style="521" customWidth="1"/>
    <col min="9221" max="9221" width="12" style="521" customWidth="1"/>
    <col min="9222" max="9222" width="10" style="521" customWidth="1"/>
    <col min="9223" max="9223" width="11.83203125" style="521" bestFit="1" customWidth="1"/>
    <col min="9224" max="9224" width="11.6640625" style="521" customWidth="1"/>
    <col min="9225" max="9225" width="12.1640625" style="521" customWidth="1"/>
    <col min="9226" max="9226" width="10.6640625" style="521" customWidth="1"/>
    <col min="9227" max="9473" width="9.1640625" style="521"/>
    <col min="9474" max="9474" width="9.83203125" style="521" customWidth="1"/>
    <col min="9475" max="9475" width="10.5" style="521" customWidth="1"/>
    <col min="9476" max="9476" width="10" style="521" customWidth="1"/>
    <col min="9477" max="9477" width="12" style="521" customWidth="1"/>
    <col min="9478" max="9478" width="10" style="521" customWidth="1"/>
    <col min="9479" max="9479" width="11.83203125" style="521" bestFit="1" customWidth="1"/>
    <col min="9480" max="9480" width="11.6640625" style="521" customWidth="1"/>
    <col min="9481" max="9481" width="12.1640625" style="521" customWidth="1"/>
    <col min="9482" max="9482" width="10.6640625" style="521" customWidth="1"/>
    <col min="9483" max="9729" width="9.1640625" style="521"/>
    <col min="9730" max="9730" width="9.83203125" style="521" customWidth="1"/>
    <col min="9731" max="9731" width="10.5" style="521" customWidth="1"/>
    <col min="9732" max="9732" width="10" style="521" customWidth="1"/>
    <col min="9733" max="9733" width="12" style="521" customWidth="1"/>
    <col min="9734" max="9734" width="10" style="521" customWidth="1"/>
    <col min="9735" max="9735" width="11.83203125" style="521" bestFit="1" customWidth="1"/>
    <col min="9736" max="9736" width="11.6640625" style="521" customWidth="1"/>
    <col min="9737" max="9737" width="12.1640625" style="521" customWidth="1"/>
    <col min="9738" max="9738" width="10.6640625" style="521" customWidth="1"/>
    <col min="9739" max="9985" width="9.1640625" style="521"/>
    <col min="9986" max="9986" width="9.83203125" style="521" customWidth="1"/>
    <col min="9987" max="9987" width="10.5" style="521" customWidth="1"/>
    <col min="9988" max="9988" width="10" style="521" customWidth="1"/>
    <col min="9989" max="9989" width="12" style="521" customWidth="1"/>
    <col min="9990" max="9990" width="10" style="521" customWidth="1"/>
    <col min="9991" max="9991" width="11.83203125" style="521" bestFit="1" customWidth="1"/>
    <col min="9992" max="9992" width="11.6640625" style="521" customWidth="1"/>
    <col min="9993" max="9993" width="12.1640625" style="521" customWidth="1"/>
    <col min="9994" max="9994" width="10.6640625" style="521" customWidth="1"/>
    <col min="9995" max="10241" width="9.1640625" style="521"/>
    <col min="10242" max="10242" width="9.83203125" style="521" customWidth="1"/>
    <col min="10243" max="10243" width="10.5" style="521" customWidth="1"/>
    <col min="10244" max="10244" width="10" style="521" customWidth="1"/>
    <col min="10245" max="10245" width="12" style="521" customWidth="1"/>
    <col min="10246" max="10246" width="10" style="521" customWidth="1"/>
    <col min="10247" max="10247" width="11.83203125" style="521" bestFit="1" customWidth="1"/>
    <col min="10248" max="10248" width="11.6640625" style="521" customWidth="1"/>
    <col min="10249" max="10249" width="12.1640625" style="521" customWidth="1"/>
    <col min="10250" max="10250" width="10.6640625" style="521" customWidth="1"/>
    <col min="10251" max="10497" width="9.1640625" style="521"/>
    <col min="10498" max="10498" width="9.83203125" style="521" customWidth="1"/>
    <col min="10499" max="10499" width="10.5" style="521" customWidth="1"/>
    <col min="10500" max="10500" width="10" style="521" customWidth="1"/>
    <col min="10501" max="10501" width="12" style="521" customWidth="1"/>
    <col min="10502" max="10502" width="10" style="521" customWidth="1"/>
    <col min="10503" max="10503" width="11.83203125" style="521" bestFit="1" customWidth="1"/>
    <col min="10504" max="10504" width="11.6640625" style="521" customWidth="1"/>
    <col min="10505" max="10505" width="12.1640625" style="521" customWidth="1"/>
    <col min="10506" max="10506" width="10.6640625" style="521" customWidth="1"/>
    <col min="10507" max="10753" width="9.1640625" style="521"/>
    <col min="10754" max="10754" width="9.83203125" style="521" customWidth="1"/>
    <col min="10755" max="10755" width="10.5" style="521" customWidth="1"/>
    <col min="10756" max="10756" width="10" style="521" customWidth="1"/>
    <col min="10757" max="10757" width="12" style="521" customWidth="1"/>
    <col min="10758" max="10758" width="10" style="521" customWidth="1"/>
    <col min="10759" max="10759" width="11.83203125" style="521" bestFit="1" customWidth="1"/>
    <col min="10760" max="10760" width="11.6640625" style="521" customWidth="1"/>
    <col min="10761" max="10761" width="12.1640625" style="521" customWidth="1"/>
    <col min="10762" max="10762" width="10.6640625" style="521" customWidth="1"/>
    <col min="10763" max="11009" width="9.1640625" style="521"/>
    <col min="11010" max="11010" width="9.83203125" style="521" customWidth="1"/>
    <col min="11011" max="11011" width="10.5" style="521" customWidth="1"/>
    <col min="11012" max="11012" width="10" style="521" customWidth="1"/>
    <col min="11013" max="11013" width="12" style="521" customWidth="1"/>
    <col min="11014" max="11014" width="10" style="521" customWidth="1"/>
    <col min="11015" max="11015" width="11.83203125" style="521" bestFit="1" customWidth="1"/>
    <col min="11016" max="11016" width="11.6640625" style="521" customWidth="1"/>
    <col min="11017" max="11017" width="12.1640625" style="521" customWidth="1"/>
    <col min="11018" max="11018" width="10.6640625" style="521" customWidth="1"/>
    <col min="11019" max="11265" width="9.1640625" style="521"/>
    <col min="11266" max="11266" width="9.83203125" style="521" customWidth="1"/>
    <col min="11267" max="11267" width="10.5" style="521" customWidth="1"/>
    <col min="11268" max="11268" width="10" style="521" customWidth="1"/>
    <col min="11269" max="11269" width="12" style="521" customWidth="1"/>
    <col min="11270" max="11270" width="10" style="521" customWidth="1"/>
    <col min="11271" max="11271" width="11.83203125" style="521" bestFit="1" customWidth="1"/>
    <col min="11272" max="11272" width="11.6640625" style="521" customWidth="1"/>
    <col min="11273" max="11273" width="12.1640625" style="521" customWidth="1"/>
    <col min="11274" max="11274" width="10.6640625" style="521" customWidth="1"/>
    <col min="11275" max="11521" width="9.1640625" style="521"/>
    <col min="11522" max="11522" width="9.83203125" style="521" customWidth="1"/>
    <col min="11523" max="11523" width="10.5" style="521" customWidth="1"/>
    <col min="11524" max="11524" width="10" style="521" customWidth="1"/>
    <col min="11525" max="11525" width="12" style="521" customWidth="1"/>
    <col min="11526" max="11526" width="10" style="521" customWidth="1"/>
    <col min="11527" max="11527" width="11.83203125" style="521" bestFit="1" customWidth="1"/>
    <col min="11528" max="11528" width="11.6640625" style="521" customWidth="1"/>
    <col min="11529" max="11529" width="12.1640625" style="521" customWidth="1"/>
    <col min="11530" max="11530" width="10.6640625" style="521" customWidth="1"/>
    <col min="11531" max="11777" width="9.1640625" style="521"/>
    <col min="11778" max="11778" width="9.83203125" style="521" customWidth="1"/>
    <col min="11779" max="11779" width="10.5" style="521" customWidth="1"/>
    <col min="11780" max="11780" width="10" style="521" customWidth="1"/>
    <col min="11781" max="11781" width="12" style="521" customWidth="1"/>
    <col min="11782" max="11782" width="10" style="521" customWidth="1"/>
    <col min="11783" max="11783" width="11.83203125" style="521" bestFit="1" customWidth="1"/>
    <col min="11784" max="11784" width="11.6640625" style="521" customWidth="1"/>
    <col min="11785" max="11785" width="12.1640625" style="521" customWidth="1"/>
    <col min="11786" max="11786" width="10.6640625" style="521" customWidth="1"/>
    <col min="11787" max="12033" width="9.1640625" style="521"/>
    <col min="12034" max="12034" width="9.83203125" style="521" customWidth="1"/>
    <col min="12035" max="12035" width="10.5" style="521" customWidth="1"/>
    <col min="12036" max="12036" width="10" style="521" customWidth="1"/>
    <col min="12037" max="12037" width="12" style="521" customWidth="1"/>
    <col min="12038" max="12038" width="10" style="521" customWidth="1"/>
    <col min="12039" max="12039" width="11.83203125" style="521" bestFit="1" customWidth="1"/>
    <col min="12040" max="12040" width="11.6640625" style="521" customWidth="1"/>
    <col min="12041" max="12041" width="12.1640625" style="521" customWidth="1"/>
    <col min="12042" max="12042" width="10.6640625" style="521" customWidth="1"/>
    <col min="12043" max="12289" width="9.1640625" style="521"/>
    <col min="12290" max="12290" width="9.83203125" style="521" customWidth="1"/>
    <col min="12291" max="12291" width="10.5" style="521" customWidth="1"/>
    <col min="12292" max="12292" width="10" style="521" customWidth="1"/>
    <col min="12293" max="12293" width="12" style="521" customWidth="1"/>
    <col min="12294" max="12294" width="10" style="521" customWidth="1"/>
    <col min="12295" max="12295" width="11.83203125" style="521" bestFit="1" customWidth="1"/>
    <col min="12296" max="12296" width="11.6640625" style="521" customWidth="1"/>
    <col min="12297" max="12297" width="12.1640625" style="521" customWidth="1"/>
    <col min="12298" max="12298" width="10.6640625" style="521" customWidth="1"/>
    <col min="12299" max="12545" width="9.1640625" style="521"/>
    <col min="12546" max="12546" width="9.83203125" style="521" customWidth="1"/>
    <col min="12547" max="12547" width="10.5" style="521" customWidth="1"/>
    <col min="12548" max="12548" width="10" style="521" customWidth="1"/>
    <col min="12549" max="12549" width="12" style="521" customWidth="1"/>
    <col min="12550" max="12550" width="10" style="521" customWidth="1"/>
    <col min="12551" max="12551" width="11.83203125" style="521" bestFit="1" customWidth="1"/>
    <col min="12552" max="12552" width="11.6640625" style="521" customWidth="1"/>
    <col min="12553" max="12553" width="12.1640625" style="521" customWidth="1"/>
    <col min="12554" max="12554" width="10.6640625" style="521" customWidth="1"/>
    <col min="12555" max="12801" width="9.1640625" style="521"/>
    <col min="12802" max="12802" width="9.83203125" style="521" customWidth="1"/>
    <col min="12803" max="12803" width="10.5" style="521" customWidth="1"/>
    <col min="12804" max="12804" width="10" style="521" customWidth="1"/>
    <col min="12805" max="12805" width="12" style="521" customWidth="1"/>
    <col min="12806" max="12806" width="10" style="521" customWidth="1"/>
    <col min="12807" max="12807" width="11.83203125" style="521" bestFit="1" customWidth="1"/>
    <col min="12808" max="12808" width="11.6640625" style="521" customWidth="1"/>
    <col min="12809" max="12809" width="12.1640625" style="521" customWidth="1"/>
    <col min="12810" max="12810" width="10.6640625" style="521" customWidth="1"/>
    <col min="12811" max="13057" width="9.1640625" style="521"/>
    <col min="13058" max="13058" width="9.83203125" style="521" customWidth="1"/>
    <col min="13059" max="13059" width="10.5" style="521" customWidth="1"/>
    <col min="13060" max="13060" width="10" style="521" customWidth="1"/>
    <col min="13061" max="13061" width="12" style="521" customWidth="1"/>
    <col min="13062" max="13062" width="10" style="521" customWidth="1"/>
    <col min="13063" max="13063" width="11.83203125" style="521" bestFit="1" customWidth="1"/>
    <col min="13064" max="13064" width="11.6640625" style="521" customWidth="1"/>
    <col min="13065" max="13065" width="12.1640625" style="521" customWidth="1"/>
    <col min="13066" max="13066" width="10.6640625" style="521" customWidth="1"/>
    <col min="13067" max="13313" width="9.1640625" style="521"/>
    <col min="13314" max="13314" width="9.83203125" style="521" customWidth="1"/>
    <col min="13315" max="13315" width="10.5" style="521" customWidth="1"/>
    <col min="13316" max="13316" width="10" style="521" customWidth="1"/>
    <col min="13317" max="13317" width="12" style="521" customWidth="1"/>
    <col min="13318" max="13318" width="10" style="521" customWidth="1"/>
    <col min="13319" max="13319" width="11.83203125" style="521" bestFit="1" customWidth="1"/>
    <col min="13320" max="13320" width="11.6640625" style="521" customWidth="1"/>
    <col min="13321" max="13321" width="12.1640625" style="521" customWidth="1"/>
    <col min="13322" max="13322" width="10.6640625" style="521" customWidth="1"/>
    <col min="13323" max="13569" width="9.1640625" style="521"/>
    <col min="13570" max="13570" width="9.83203125" style="521" customWidth="1"/>
    <col min="13571" max="13571" width="10.5" style="521" customWidth="1"/>
    <col min="13572" max="13572" width="10" style="521" customWidth="1"/>
    <col min="13573" max="13573" width="12" style="521" customWidth="1"/>
    <col min="13574" max="13574" width="10" style="521" customWidth="1"/>
    <col min="13575" max="13575" width="11.83203125" style="521" bestFit="1" customWidth="1"/>
    <col min="13576" max="13576" width="11.6640625" style="521" customWidth="1"/>
    <col min="13577" max="13577" width="12.1640625" style="521" customWidth="1"/>
    <col min="13578" max="13578" width="10.6640625" style="521" customWidth="1"/>
    <col min="13579" max="13825" width="9.1640625" style="521"/>
    <col min="13826" max="13826" width="9.83203125" style="521" customWidth="1"/>
    <col min="13827" max="13827" width="10.5" style="521" customWidth="1"/>
    <col min="13828" max="13828" width="10" style="521" customWidth="1"/>
    <col min="13829" max="13829" width="12" style="521" customWidth="1"/>
    <col min="13830" max="13830" width="10" style="521" customWidth="1"/>
    <col min="13831" max="13831" width="11.83203125" style="521" bestFit="1" customWidth="1"/>
    <col min="13832" max="13832" width="11.6640625" style="521" customWidth="1"/>
    <col min="13833" max="13833" width="12.1640625" style="521" customWidth="1"/>
    <col min="13834" max="13834" width="10.6640625" style="521" customWidth="1"/>
    <col min="13835" max="14081" width="9.1640625" style="521"/>
    <col min="14082" max="14082" width="9.83203125" style="521" customWidth="1"/>
    <col min="14083" max="14083" width="10.5" style="521" customWidth="1"/>
    <col min="14084" max="14084" width="10" style="521" customWidth="1"/>
    <col min="14085" max="14085" width="12" style="521" customWidth="1"/>
    <col min="14086" max="14086" width="10" style="521" customWidth="1"/>
    <col min="14087" max="14087" width="11.83203125" style="521" bestFit="1" customWidth="1"/>
    <col min="14088" max="14088" width="11.6640625" style="521" customWidth="1"/>
    <col min="14089" max="14089" width="12.1640625" style="521" customWidth="1"/>
    <col min="14090" max="14090" width="10.6640625" style="521" customWidth="1"/>
    <col min="14091" max="14337" width="9.1640625" style="521"/>
    <col min="14338" max="14338" width="9.83203125" style="521" customWidth="1"/>
    <col min="14339" max="14339" width="10.5" style="521" customWidth="1"/>
    <col min="14340" max="14340" width="10" style="521" customWidth="1"/>
    <col min="14341" max="14341" width="12" style="521" customWidth="1"/>
    <col min="14342" max="14342" width="10" style="521" customWidth="1"/>
    <col min="14343" max="14343" width="11.83203125" style="521" bestFit="1" customWidth="1"/>
    <col min="14344" max="14344" width="11.6640625" style="521" customWidth="1"/>
    <col min="14345" max="14345" width="12.1640625" style="521" customWidth="1"/>
    <col min="14346" max="14346" width="10.6640625" style="521" customWidth="1"/>
    <col min="14347" max="14593" width="9.1640625" style="521"/>
    <col min="14594" max="14594" width="9.83203125" style="521" customWidth="1"/>
    <col min="14595" max="14595" width="10.5" style="521" customWidth="1"/>
    <col min="14596" max="14596" width="10" style="521" customWidth="1"/>
    <col min="14597" max="14597" width="12" style="521" customWidth="1"/>
    <col min="14598" max="14598" width="10" style="521" customWidth="1"/>
    <col min="14599" max="14599" width="11.83203125" style="521" bestFit="1" customWidth="1"/>
    <col min="14600" max="14600" width="11.6640625" style="521" customWidth="1"/>
    <col min="14601" max="14601" width="12.1640625" style="521" customWidth="1"/>
    <col min="14602" max="14602" width="10.6640625" style="521" customWidth="1"/>
    <col min="14603" max="14849" width="9.1640625" style="521"/>
    <col min="14850" max="14850" width="9.83203125" style="521" customWidth="1"/>
    <col min="14851" max="14851" width="10.5" style="521" customWidth="1"/>
    <col min="14852" max="14852" width="10" style="521" customWidth="1"/>
    <col min="14853" max="14853" width="12" style="521" customWidth="1"/>
    <col min="14854" max="14854" width="10" style="521" customWidth="1"/>
    <col min="14855" max="14855" width="11.83203125" style="521" bestFit="1" customWidth="1"/>
    <col min="14856" max="14856" width="11.6640625" style="521" customWidth="1"/>
    <col min="14857" max="14857" width="12.1640625" style="521" customWidth="1"/>
    <col min="14858" max="14858" width="10.6640625" style="521" customWidth="1"/>
    <col min="14859" max="15105" width="9.1640625" style="521"/>
    <col min="15106" max="15106" width="9.83203125" style="521" customWidth="1"/>
    <col min="15107" max="15107" width="10.5" style="521" customWidth="1"/>
    <col min="15108" max="15108" width="10" style="521" customWidth="1"/>
    <col min="15109" max="15109" width="12" style="521" customWidth="1"/>
    <col min="15110" max="15110" width="10" style="521" customWidth="1"/>
    <col min="15111" max="15111" width="11.83203125" style="521" bestFit="1" customWidth="1"/>
    <col min="15112" max="15112" width="11.6640625" style="521" customWidth="1"/>
    <col min="15113" max="15113" width="12.1640625" style="521" customWidth="1"/>
    <col min="15114" max="15114" width="10.6640625" style="521" customWidth="1"/>
    <col min="15115" max="15361" width="9.1640625" style="521"/>
    <col min="15362" max="15362" width="9.83203125" style="521" customWidth="1"/>
    <col min="15363" max="15363" width="10.5" style="521" customWidth="1"/>
    <col min="15364" max="15364" width="10" style="521" customWidth="1"/>
    <col min="15365" max="15365" width="12" style="521" customWidth="1"/>
    <col min="15366" max="15366" width="10" style="521" customWidth="1"/>
    <col min="15367" max="15367" width="11.83203125" style="521" bestFit="1" customWidth="1"/>
    <col min="15368" max="15368" width="11.6640625" style="521" customWidth="1"/>
    <col min="15369" max="15369" width="12.1640625" style="521" customWidth="1"/>
    <col min="15370" max="15370" width="10.6640625" style="521" customWidth="1"/>
    <col min="15371" max="15617" width="9.1640625" style="521"/>
    <col min="15618" max="15618" width="9.83203125" style="521" customWidth="1"/>
    <col min="15619" max="15619" width="10.5" style="521" customWidth="1"/>
    <col min="15620" max="15620" width="10" style="521" customWidth="1"/>
    <col min="15621" max="15621" width="12" style="521" customWidth="1"/>
    <col min="15622" max="15622" width="10" style="521" customWidth="1"/>
    <col min="15623" max="15623" width="11.83203125" style="521" bestFit="1" customWidth="1"/>
    <col min="15624" max="15624" width="11.6640625" style="521" customWidth="1"/>
    <col min="15625" max="15625" width="12.1640625" style="521" customWidth="1"/>
    <col min="15626" max="15626" width="10.6640625" style="521" customWidth="1"/>
    <col min="15627" max="15873" width="9.1640625" style="521"/>
    <col min="15874" max="15874" width="9.83203125" style="521" customWidth="1"/>
    <col min="15875" max="15875" width="10.5" style="521" customWidth="1"/>
    <col min="15876" max="15876" width="10" style="521" customWidth="1"/>
    <col min="15877" max="15877" width="12" style="521" customWidth="1"/>
    <col min="15878" max="15878" width="10" style="521" customWidth="1"/>
    <col min="15879" max="15879" width="11.83203125" style="521" bestFit="1" customWidth="1"/>
    <col min="15880" max="15880" width="11.6640625" style="521" customWidth="1"/>
    <col min="15881" max="15881" width="12.1640625" style="521" customWidth="1"/>
    <col min="15882" max="15882" width="10.6640625" style="521" customWidth="1"/>
    <col min="15883" max="16129" width="9.1640625" style="521"/>
    <col min="16130" max="16130" width="9.83203125" style="521" customWidth="1"/>
    <col min="16131" max="16131" width="10.5" style="521" customWidth="1"/>
    <col min="16132" max="16132" width="10" style="521" customWidth="1"/>
    <col min="16133" max="16133" width="12" style="521" customWidth="1"/>
    <col min="16134" max="16134" width="10" style="521" customWidth="1"/>
    <col min="16135" max="16135" width="11.83203125" style="521" bestFit="1" customWidth="1"/>
    <col min="16136" max="16136" width="11.6640625" style="521" customWidth="1"/>
    <col min="16137" max="16137" width="12.1640625" style="521" customWidth="1"/>
    <col min="16138" max="16138" width="10.6640625" style="521" customWidth="1"/>
    <col min="16139" max="16384" width="9.1640625" style="521"/>
  </cols>
  <sheetData>
    <row r="1" spans="1:9" x14ac:dyDescent="0.15">
      <c r="A1" s="1924" t="s">
        <v>2083</v>
      </c>
      <c r="B1" s="1924"/>
      <c r="C1" s="1924"/>
      <c r="D1" s="1924"/>
      <c r="E1" s="1924"/>
      <c r="F1" s="1924"/>
    </row>
    <row r="2" spans="1:9" x14ac:dyDescent="0.15">
      <c r="A2" s="531"/>
      <c r="B2" s="531"/>
      <c r="C2" s="531"/>
      <c r="D2" s="531"/>
    </row>
    <row r="3" spans="1:9" x14ac:dyDescent="0.15">
      <c r="A3" s="1919" t="s">
        <v>1443</v>
      </c>
      <c r="B3" s="1919"/>
      <c r="C3" s="1919"/>
      <c r="D3" s="1919"/>
    </row>
    <row r="5" spans="1:9" x14ac:dyDescent="0.15">
      <c r="A5" s="531" t="s">
        <v>0</v>
      </c>
      <c r="B5" s="535"/>
      <c r="E5" s="540"/>
    </row>
    <row r="6" spans="1:9" x14ac:dyDescent="0.15">
      <c r="A6" s="531"/>
      <c r="B6" s="587"/>
      <c r="C6" s="588"/>
      <c r="D6" s="1793"/>
      <c r="E6" s="588"/>
      <c r="F6" s="588"/>
      <c r="G6" s="1927"/>
      <c r="H6" s="1927"/>
      <c r="I6" s="1927"/>
    </row>
    <row r="7" spans="1:9" x14ac:dyDescent="0.15">
      <c r="A7" s="531"/>
      <c r="B7" s="1925"/>
      <c r="C7" s="1926"/>
      <c r="D7" s="1793"/>
      <c r="E7" s="1925"/>
      <c r="F7" s="1926"/>
      <c r="G7" s="1927"/>
      <c r="H7" s="1927"/>
      <c r="I7" s="1927"/>
    </row>
    <row r="8" spans="1:9" x14ac:dyDescent="0.15">
      <c r="A8" s="531"/>
      <c r="B8" s="599"/>
      <c r="C8" s="605"/>
      <c r="E8" s="599"/>
      <c r="F8" s="605"/>
    </row>
    <row r="9" spans="1:9" ht="14" thickBot="1" x14ac:dyDescent="0.2">
      <c r="A9" s="531" t="s">
        <v>1</v>
      </c>
      <c r="B9" s="581"/>
      <c r="C9" s="569"/>
      <c r="D9" s="569"/>
      <c r="E9" s="569"/>
      <c r="F9" s="569"/>
      <c r="G9" s="546"/>
      <c r="H9" s="546" t="s">
        <v>281</v>
      </c>
      <c r="I9" s="546" t="s">
        <v>282</v>
      </c>
    </row>
    <row r="10" spans="1:9" x14ac:dyDescent="0.15">
      <c r="C10" s="1743"/>
      <c r="D10" s="1729"/>
      <c r="E10" s="1729"/>
      <c r="F10" s="1729"/>
      <c r="G10" s="1729"/>
      <c r="H10" s="339"/>
      <c r="I10" s="339"/>
    </row>
    <row r="11" spans="1:9" x14ac:dyDescent="0.15">
      <c r="A11" s="531"/>
      <c r="C11" s="1778"/>
      <c r="D11" s="1738"/>
      <c r="E11" s="1738"/>
      <c r="F11" s="1738"/>
      <c r="G11" s="1738"/>
      <c r="H11" s="339"/>
      <c r="I11" s="339"/>
    </row>
    <row r="12" spans="1:9" x14ac:dyDescent="0.15">
      <c r="H12" s="118"/>
      <c r="I12" s="118"/>
    </row>
    <row r="13" spans="1:9" x14ac:dyDescent="0.15">
      <c r="A13" s="531" t="s">
        <v>2</v>
      </c>
      <c r="B13" s="1778"/>
      <c r="C13" s="1738"/>
      <c r="D13" s="1738"/>
      <c r="E13" s="1738"/>
      <c r="H13" s="118"/>
      <c r="I13" s="339"/>
    </row>
    <row r="14" spans="1:9" x14ac:dyDescent="0.15">
      <c r="A14" s="531"/>
      <c r="B14" s="1778"/>
      <c r="C14" s="1738"/>
      <c r="D14" s="1738"/>
      <c r="E14" s="1738"/>
      <c r="H14" s="118"/>
      <c r="I14" s="287"/>
    </row>
    <row r="15" spans="1:9" x14ac:dyDescent="0.15">
      <c r="A15" s="531"/>
      <c r="B15" s="1778" t="s">
        <v>1444</v>
      </c>
      <c r="C15" s="1738"/>
      <c r="D15" s="1738"/>
      <c r="E15" s="1738"/>
      <c r="H15" s="118"/>
      <c r="I15" s="339"/>
    </row>
    <row r="17" spans="1:10" ht="14" thickBot="1" x14ac:dyDescent="0.2">
      <c r="A17" s="531" t="s">
        <v>31</v>
      </c>
      <c r="B17" s="581"/>
      <c r="C17" s="569"/>
      <c r="D17" s="569"/>
      <c r="E17" s="569"/>
      <c r="F17" s="569"/>
      <c r="G17" s="546"/>
      <c r="H17" s="546" t="s">
        <v>281</v>
      </c>
      <c r="I17" s="546" t="s">
        <v>282</v>
      </c>
    </row>
    <row r="18" spans="1:10" x14ac:dyDescent="0.15">
      <c r="C18" s="1743"/>
      <c r="D18" s="1729"/>
      <c r="E18" s="1729"/>
      <c r="F18" s="1729"/>
      <c r="G18" s="1729"/>
      <c r="H18" s="339"/>
      <c r="I18" s="339"/>
    </row>
    <row r="19" spans="1:10" x14ac:dyDescent="0.15">
      <c r="A19" s="531"/>
      <c r="C19" s="1778"/>
      <c r="D19" s="1738"/>
      <c r="E19" s="1738"/>
      <c r="F19" s="1738"/>
      <c r="G19" s="1738"/>
      <c r="H19" s="339"/>
      <c r="I19" s="339"/>
    </row>
    <row r="20" spans="1:10" x14ac:dyDescent="0.15">
      <c r="H20" s="118"/>
      <c r="I20" s="118"/>
    </row>
    <row r="21" spans="1:10" x14ac:dyDescent="0.15">
      <c r="A21" s="531" t="s">
        <v>32</v>
      </c>
      <c r="B21" s="1778"/>
      <c r="C21" s="1778"/>
      <c r="D21" s="1778"/>
      <c r="E21" s="1778"/>
      <c r="F21" s="1778"/>
      <c r="G21" s="1778"/>
      <c r="H21" s="118"/>
      <c r="I21" s="339"/>
    </row>
    <row r="22" spans="1:10" x14ac:dyDescent="0.15">
      <c r="A22" s="531"/>
      <c r="B22" s="531"/>
      <c r="H22" s="118"/>
      <c r="I22" s="339"/>
    </row>
    <row r="23" spans="1:10" ht="14" thickBot="1" x14ac:dyDescent="0.2">
      <c r="A23" s="531" t="s">
        <v>33</v>
      </c>
      <c r="B23" s="581"/>
      <c r="C23" s="569"/>
      <c r="D23" s="569"/>
      <c r="E23" s="569"/>
      <c r="F23" s="569"/>
      <c r="G23" s="546"/>
      <c r="H23" s="546" t="s">
        <v>281</v>
      </c>
      <c r="I23" s="546" t="s">
        <v>282</v>
      </c>
    </row>
    <row r="24" spans="1:10" x14ac:dyDescent="0.15">
      <c r="C24" s="1743"/>
      <c r="D24" s="1729"/>
      <c r="E24" s="1729"/>
      <c r="F24" s="1729"/>
      <c r="G24" s="1729"/>
      <c r="H24" s="339"/>
      <c r="I24" s="118"/>
    </row>
    <row r="25" spans="1:10" x14ac:dyDescent="0.15">
      <c r="A25" s="531"/>
      <c r="C25" s="1778"/>
      <c r="D25" s="1738"/>
      <c r="E25" s="1738"/>
      <c r="F25" s="1738"/>
      <c r="G25" s="1738"/>
      <c r="H25" s="339"/>
      <c r="I25" s="118"/>
    </row>
    <row r="26" spans="1:10" x14ac:dyDescent="0.15">
      <c r="A26" s="531"/>
      <c r="C26" s="1778"/>
      <c r="D26" s="1738"/>
      <c r="E26" s="1738"/>
      <c r="F26" s="1738"/>
      <c r="G26" s="1738"/>
      <c r="H26" s="339"/>
      <c r="I26" s="118"/>
    </row>
    <row r="27" spans="1:10" x14ac:dyDescent="0.15">
      <c r="A27" s="531"/>
      <c r="C27" s="1778"/>
      <c r="D27" s="1738"/>
      <c r="E27" s="1738"/>
      <c r="F27" s="1738"/>
      <c r="G27" s="1738"/>
      <c r="H27" s="339"/>
      <c r="I27" s="118"/>
    </row>
    <row r="28" spans="1:10" x14ac:dyDescent="0.15">
      <c r="A28" s="531"/>
      <c r="C28" s="1778"/>
      <c r="D28" s="1738"/>
      <c r="E28" s="1738"/>
      <c r="F28" s="1738"/>
      <c r="G28" s="1738"/>
      <c r="H28" s="118"/>
      <c r="I28" s="339"/>
    </row>
    <row r="30" spans="1:10" ht="14" thickBot="1" x14ac:dyDescent="0.2">
      <c r="A30" s="521" t="s">
        <v>35</v>
      </c>
      <c r="B30" s="1750" t="s">
        <v>633</v>
      </c>
      <c r="C30" s="1921"/>
      <c r="D30" s="1921"/>
      <c r="E30" s="1921"/>
      <c r="F30" s="535"/>
      <c r="G30" s="1750" t="s">
        <v>739</v>
      </c>
      <c r="H30" s="1921"/>
      <c r="I30" s="1921"/>
      <c r="J30" s="1921"/>
    </row>
    <row r="31" spans="1:10" x14ac:dyDescent="0.15">
      <c r="B31" s="531"/>
      <c r="C31" s="339"/>
      <c r="D31" s="349"/>
      <c r="E31" s="1784"/>
      <c r="F31" s="1920"/>
      <c r="G31" s="1920"/>
      <c r="I31" s="350"/>
      <c r="J31" s="339"/>
    </row>
    <row r="32" spans="1:10" x14ac:dyDescent="0.15">
      <c r="D32" s="598"/>
      <c r="E32" s="531"/>
      <c r="F32" s="118"/>
      <c r="I32" s="520"/>
    </row>
    <row r="33" spans="1:10" x14ac:dyDescent="0.15">
      <c r="B33" s="531"/>
      <c r="C33" s="531"/>
      <c r="D33" s="531"/>
      <c r="E33" s="531"/>
      <c r="F33" s="531"/>
    </row>
    <row r="37" spans="1:10" ht="14" thickBot="1" x14ac:dyDescent="0.2">
      <c r="B37" s="1750" t="s">
        <v>738</v>
      </c>
      <c r="C37" s="1896"/>
      <c r="D37" s="1896"/>
      <c r="E37" s="1896"/>
      <c r="F37" s="535"/>
      <c r="G37" s="1750" t="s">
        <v>741</v>
      </c>
      <c r="H37" s="1896"/>
      <c r="I37" s="1896"/>
      <c r="J37" s="1896"/>
    </row>
    <row r="38" spans="1:10" x14ac:dyDescent="0.15">
      <c r="C38" s="339"/>
      <c r="D38" s="349"/>
      <c r="E38" s="1784"/>
      <c r="F38" s="1920"/>
      <c r="G38" s="1920"/>
      <c r="I38" s="350"/>
      <c r="J38" s="339"/>
    </row>
    <row r="39" spans="1:10" x14ac:dyDescent="0.15">
      <c r="B39" s="351"/>
      <c r="C39" s="531"/>
      <c r="D39" s="598"/>
      <c r="E39" s="531"/>
      <c r="F39" s="118"/>
      <c r="I39" s="520"/>
    </row>
    <row r="40" spans="1:10" x14ac:dyDescent="0.15">
      <c r="B40" s="531"/>
      <c r="C40" s="531"/>
      <c r="D40" s="531"/>
      <c r="E40" s="531"/>
      <c r="F40" s="531"/>
    </row>
    <row r="42" spans="1:10" x14ac:dyDescent="0.15">
      <c r="A42" s="531" t="s">
        <v>36</v>
      </c>
      <c r="B42" s="1778"/>
      <c r="C42" s="1738"/>
      <c r="D42" s="1738"/>
      <c r="E42" s="1738"/>
      <c r="F42" s="1738"/>
      <c r="G42" s="1738"/>
      <c r="H42" s="339"/>
    </row>
    <row r="45" spans="1:10" x14ac:dyDescent="0.15">
      <c r="A45" s="1919" t="s">
        <v>1445</v>
      </c>
      <c r="B45" s="1919"/>
      <c r="C45" s="1919"/>
      <c r="D45" s="1919"/>
      <c r="E45" s="1919"/>
    </row>
    <row r="46" spans="1:10" x14ac:dyDescent="0.15">
      <c r="A46" s="352"/>
    </row>
    <row r="47" spans="1:10" x14ac:dyDescent="0.15">
      <c r="A47" s="531" t="s">
        <v>0</v>
      </c>
      <c r="B47" s="1778"/>
      <c r="C47" s="1738"/>
      <c r="D47" s="1738"/>
      <c r="E47" s="1738"/>
      <c r="F47" s="1738"/>
      <c r="G47" s="1738"/>
      <c r="H47" s="1738"/>
    </row>
    <row r="48" spans="1:10" x14ac:dyDescent="0.15">
      <c r="A48" s="531"/>
      <c r="B48" s="531"/>
      <c r="C48" s="531"/>
    </row>
    <row r="49" spans="1:10" x14ac:dyDescent="0.15">
      <c r="A49" s="531" t="s">
        <v>1</v>
      </c>
      <c r="B49" s="1778"/>
      <c r="C49" s="1738"/>
      <c r="D49" s="1738"/>
      <c r="E49" s="1738"/>
      <c r="F49" s="1738"/>
      <c r="G49" s="1738"/>
      <c r="H49" s="339"/>
      <c r="I49" s="118"/>
    </row>
    <row r="50" spans="1:10" x14ac:dyDescent="0.15">
      <c r="A50" s="531"/>
      <c r="B50" s="1778"/>
      <c r="C50" s="1738"/>
      <c r="D50" s="1738"/>
      <c r="E50" s="1738"/>
      <c r="F50" s="1738"/>
      <c r="G50" s="1738"/>
      <c r="H50" s="339"/>
      <c r="I50" s="995"/>
    </row>
    <row r="51" spans="1:10" x14ac:dyDescent="0.15">
      <c r="A51" s="531"/>
      <c r="B51" s="1778" t="s">
        <v>1446</v>
      </c>
      <c r="C51" s="1738"/>
      <c r="D51" s="1738"/>
      <c r="E51" s="1738"/>
      <c r="F51" s="984"/>
      <c r="G51" s="984"/>
      <c r="H51" s="118"/>
      <c r="I51" s="339"/>
    </row>
    <row r="52" spans="1:10" x14ac:dyDescent="0.15">
      <c r="H52" s="118"/>
      <c r="I52" s="118"/>
    </row>
    <row r="53" spans="1:10" ht="14" thickBot="1" x14ac:dyDescent="0.2">
      <c r="A53" s="531" t="s">
        <v>2</v>
      </c>
      <c r="B53" s="581"/>
      <c r="C53" s="569"/>
      <c r="D53" s="569"/>
      <c r="E53" s="569"/>
      <c r="F53" s="569"/>
      <c r="G53" s="546"/>
      <c r="H53" s="546" t="s">
        <v>281</v>
      </c>
      <c r="I53" s="546" t="s">
        <v>282</v>
      </c>
    </row>
    <row r="54" spans="1:10" x14ac:dyDescent="0.15">
      <c r="C54" s="1743"/>
      <c r="D54" s="1729"/>
      <c r="E54" s="1729"/>
      <c r="F54" s="1729"/>
      <c r="G54" s="1729"/>
      <c r="H54" s="339"/>
      <c r="I54" s="339"/>
    </row>
    <row r="55" spans="1:10" x14ac:dyDescent="0.15">
      <c r="A55" s="531"/>
      <c r="C55" s="1778"/>
      <c r="D55" s="1738"/>
      <c r="E55" s="1738"/>
      <c r="F55" s="1738"/>
      <c r="G55" s="1738"/>
      <c r="H55" s="339"/>
      <c r="I55" s="339"/>
    </row>
    <row r="56" spans="1:10" x14ac:dyDescent="0.15">
      <c r="H56" s="118"/>
      <c r="I56" s="118"/>
    </row>
    <row r="57" spans="1:10" ht="14" thickBot="1" x14ac:dyDescent="0.2">
      <c r="A57" s="531" t="s">
        <v>31</v>
      </c>
      <c r="B57" s="581"/>
      <c r="C57" s="569"/>
      <c r="D57" s="569"/>
      <c r="E57" s="569"/>
      <c r="F57" s="569"/>
      <c r="G57" s="546"/>
      <c r="H57" s="546" t="s">
        <v>281</v>
      </c>
      <c r="I57" s="546" t="s">
        <v>282</v>
      </c>
    </row>
    <row r="58" spans="1:10" x14ac:dyDescent="0.15">
      <c r="C58" s="1743"/>
      <c r="D58" s="1729"/>
      <c r="E58" s="1729"/>
      <c r="F58" s="1729"/>
      <c r="G58" s="1729"/>
      <c r="H58" s="339"/>
      <c r="I58" s="339"/>
    </row>
    <row r="59" spans="1:10" x14ac:dyDescent="0.15">
      <c r="A59" s="531"/>
      <c r="C59" s="1778"/>
      <c r="D59" s="1738"/>
      <c r="E59" s="1738"/>
      <c r="F59" s="1738"/>
      <c r="G59" s="1738"/>
      <c r="H59" s="339"/>
      <c r="I59" s="339"/>
    </row>
    <row r="60" spans="1:10" x14ac:dyDescent="0.15">
      <c r="A60" s="531"/>
      <c r="C60" s="531"/>
      <c r="D60" s="351"/>
    </row>
    <row r="62" spans="1:10" ht="14" thickBot="1" x14ac:dyDescent="0.2">
      <c r="A62" s="521" t="s">
        <v>32</v>
      </c>
      <c r="B62" s="1750" t="s">
        <v>735</v>
      </c>
      <c r="C62" s="1896"/>
      <c r="D62" s="1896"/>
      <c r="E62" s="1896"/>
      <c r="F62" s="353"/>
      <c r="G62" s="1750" t="s">
        <v>733</v>
      </c>
      <c r="H62" s="1896"/>
      <c r="I62" s="1896"/>
      <c r="J62" s="1896"/>
    </row>
    <row r="63" spans="1:10" x14ac:dyDescent="0.15">
      <c r="C63" s="339"/>
      <c r="D63" s="349"/>
      <c r="E63" s="1784"/>
      <c r="F63" s="1920"/>
      <c r="G63" s="1920"/>
      <c r="I63" s="350"/>
      <c r="J63" s="339"/>
    </row>
    <row r="64" spans="1:10" x14ac:dyDescent="0.15">
      <c r="B64" s="531"/>
      <c r="C64" s="531"/>
      <c r="D64" s="598"/>
      <c r="E64" s="531"/>
      <c r="F64" s="339"/>
      <c r="I64" s="520"/>
    </row>
    <row r="68" spans="1:10" ht="14" thickBot="1" x14ac:dyDescent="0.2">
      <c r="B68" s="1750" t="s">
        <v>734</v>
      </c>
      <c r="C68" s="1896"/>
      <c r="D68" s="1896"/>
      <c r="E68" s="1896"/>
      <c r="F68" s="535"/>
      <c r="G68" s="1750" t="s">
        <v>725</v>
      </c>
      <c r="H68" s="1896"/>
      <c r="I68" s="1896"/>
      <c r="J68" s="1896"/>
    </row>
    <row r="69" spans="1:10" x14ac:dyDescent="0.15">
      <c r="C69" s="339"/>
      <c r="D69" s="598"/>
      <c r="E69" s="1784"/>
      <c r="F69" s="1920"/>
      <c r="G69" s="1920"/>
      <c r="I69" s="520"/>
      <c r="J69" s="339"/>
    </row>
    <row r="70" spans="1:10" x14ac:dyDescent="0.15">
      <c r="B70" s="351"/>
      <c r="C70" s="531"/>
      <c r="D70" s="598"/>
      <c r="F70" s="118"/>
      <c r="I70" s="520"/>
    </row>
    <row r="71" spans="1:10" x14ac:dyDescent="0.15">
      <c r="A71" s="531"/>
      <c r="B71" s="531"/>
      <c r="C71" s="531"/>
      <c r="D71" s="531"/>
      <c r="E71" s="531"/>
    </row>
    <row r="72" spans="1:10" ht="14" thickBot="1" x14ac:dyDescent="0.2">
      <c r="B72" s="581"/>
      <c r="C72" s="569"/>
      <c r="D72" s="569"/>
      <c r="E72" s="569"/>
      <c r="F72" s="569"/>
      <c r="G72" s="546"/>
      <c r="H72" s="546" t="s">
        <v>281</v>
      </c>
      <c r="I72" s="546" t="s">
        <v>282</v>
      </c>
    </row>
    <row r="73" spans="1:10" x14ac:dyDescent="0.15">
      <c r="A73" s="531" t="s">
        <v>33</v>
      </c>
      <c r="C73" s="1743"/>
      <c r="D73" s="1729"/>
      <c r="E73" s="1729"/>
      <c r="F73" s="1729"/>
      <c r="G73" s="1729"/>
      <c r="H73" s="339"/>
      <c r="I73" s="339"/>
    </row>
    <row r="74" spans="1:10" x14ac:dyDescent="0.15">
      <c r="A74" s="531"/>
      <c r="C74" s="1778"/>
      <c r="D74" s="1738"/>
      <c r="E74" s="1738"/>
      <c r="F74" s="1738"/>
      <c r="G74" s="1738"/>
      <c r="H74" s="339"/>
      <c r="I74" s="339"/>
    </row>
    <row r="75" spans="1:10" x14ac:dyDescent="0.15">
      <c r="A75" s="531"/>
      <c r="C75" s="1778"/>
      <c r="D75" s="1738"/>
      <c r="E75" s="1738"/>
      <c r="F75" s="1738"/>
      <c r="G75" s="1738"/>
      <c r="H75" s="339"/>
      <c r="I75" s="339"/>
    </row>
    <row r="76" spans="1:10" x14ac:dyDescent="0.15">
      <c r="A76" s="531"/>
      <c r="C76" s="531"/>
      <c r="D76" s="1"/>
      <c r="E76" s="1"/>
      <c r="H76" s="339"/>
      <c r="I76" s="339"/>
    </row>
    <row r="77" spans="1:10" x14ac:dyDescent="0.15">
      <c r="A77" s="1918" t="s">
        <v>1447</v>
      </c>
      <c r="B77" s="1918"/>
      <c r="C77" s="1918"/>
      <c r="D77" s="1918"/>
      <c r="E77" s="1918"/>
      <c r="H77" s="339"/>
      <c r="I77" s="339"/>
    </row>
    <row r="78" spans="1:10" x14ac:dyDescent="0.15">
      <c r="A78" s="531"/>
      <c r="C78" s="531"/>
      <c r="D78" s="1"/>
      <c r="E78" s="1"/>
      <c r="H78" s="339"/>
      <c r="I78" s="339"/>
    </row>
    <row r="79" spans="1:10" x14ac:dyDescent="0.15">
      <c r="A79" s="531" t="s">
        <v>0</v>
      </c>
      <c r="B79" s="1793"/>
      <c r="C79" s="1793"/>
      <c r="D79" s="1793"/>
      <c r="E79" s="1793"/>
      <c r="F79" s="1793"/>
      <c r="G79" s="1793"/>
      <c r="H79" s="339"/>
      <c r="I79" s="339"/>
    </row>
    <row r="80" spans="1:10" x14ac:dyDescent="0.15">
      <c r="B80" s="1778"/>
      <c r="C80" s="1738"/>
      <c r="D80" s="1738"/>
      <c r="E80" s="1738"/>
      <c r="F80" s="1738"/>
      <c r="G80" s="1738"/>
      <c r="H80" s="118"/>
      <c r="I80" s="339"/>
    </row>
    <row r="81" spans="1:10" x14ac:dyDescent="0.15">
      <c r="A81" s="531"/>
      <c r="B81" s="1778"/>
      <c r="C81" s="1738"/>
      <c r="D81" s="1738"/>
      <c r="E81" s="1738"/>
      <c r="F81" s="1738"/>
      <c r="G81" s="1738"/>
      <c r="H81" s="118"/>
      <c r="I81" s="287"/>
    </row>
    <row r="82" spans="1:10" x14ac:dyDescent="0.15">
      <c r="A82" s="531"/>
      <c r="B82" s="1778" t="s">
        <v>1448</v>
      </c>
      <c r="C82" s="1738"/>
      <c r="D82" s="1738"/>
      <c r="E82" s="1738"/>
      <c r="F82" s="1738"/>
      <c r="G82" s="1738"/>
      <c r="H82" s="118"/>
      <c r="I82" s="339"/>
    </row>
    <row r="83" spans="1:10" x14ac:dyDescent="0.15">
      <c r="A83" s="531"/>
      <c r="C83" s="531"/>
      <c r="D83" s="1"/>
      <c r="E83" s="1"/>
      <c r="H83" s="339"/>
      <c r="I83" s="339"/>
    </row>
    <row r="84" spans="1:10" ht="14" thickBot="1" x14ac:dyDescent="0.2">
      <c r="A84" s="531" t="s">
        <v>1</v>
      </c>
      <c r="B84" s="581"/>
      <c r="C84" s="569"/>
      <c r="D84" s="569"/>
      <c r="E84" s="569"/>
      <c r="F84" s="569"/>
      <c r="G84" s="546"/>
      <c r="H84" s="546" t="s">
        <v>281</v>
      </c>
      <c r="I84" s="546" t="s">
        <v>282</v>
      </c>
    </row>
    <row r="85" spans="1:10" x14ac:dyDescent="0.15">
      <c r="A85" s="531"/>
      <c r="C85" s="1743"/>
      <c r="D85" s="1729"/>
      <c r="E85" s="1729"/>
      <c r="F85" s="1729"/>
      <c r="G85" s="1729"/>
      <c r="H85" s="339"/>
      <c r="I85" s="339"/>
    </row>
    <row r="86" spans="1:10" x14ac:dyDescent="0.15">
      <c r="A86" s="531"/>
      <c r="C86" s="1778"/>
      <c r="D86" s="1738"/>
      <c r="E86" s="1738"/>
      <c r="F86" s="1738"/>
      <c r="G86" s="1738"/>
      <c r="H86" s="339"/>
      <c r="I86" s="339"/>
    </row>
    <row r="87" spans="1:10" x14ac:dyDescent="0.15">
      <c r="A87" s="531"/>
      <c r="C87" s="531"/>
      <c r="D87" s="1"/>
      <c r="E87" s="1"/>
      <c r="H87" s="339"/>
      <c r="I87" s="339"/>
    </row>
    <row r="88" spans="1:10" ht="14" thickBot="1" x14ac:dyDescent="0.2">
      <c r="A88" s="531" t="s">
        <v>2</v>
      </c>
      <c r="B88" s="581"/>
      <c r="C88" s="569"/>
      <c r="D88" s="569"/>
      <c r="E88" s="569"/>
      <c r="F88" s="569"/>
      <c r="G88" s="546"/>
      <c r="H88" s="546" t="s">
        <v>281</v>
      </c>
      <c r="I88" s="546" t="s">
        <v>282</v>
      </c>
    </row>
    <row r="89" spans="1:10" x14ac:dyDescent="0.15">
      <c r="A89" s="531"/>
      <c r="C89" s="1743"/>
      <c r="D89" s="1729"/>
      <c r="E89" s="1729"/>
      <c r="F89" s="1729"/>
      <c r="G89" s="1729"/>
      <c r="H89" s="339"/>
      <c r="I89" s="339"/>
    </row>
    <row r="90" spans="1:10" x14ac:dyDescent="0.15">
      <c r="A90" s="531"/>
      <c r="C90" s="1778"/>
      <c r="D90" s="1738"/>
      <c r="E90" s="1738"/>
      <c r="F90" s="1738"/>
      <c r="G90" s="1738"/>
      <c r="H90" s="339"/>
      <c r="I90" s="339"/>
    </row>
    <row r="91" spans="1:10" x14ac:dyDescent="0.15">
      <c r="A91" s="531"/>
      <c r="C91" s="531"/>
      <c r="D91" s="1"/>
      <c r="E91" s="1"/>
      <c r="H91" s="339"/>
      <c r="I91" s="339"/>
    </row>
    <row r="92" spans="1:10" ht="14" thickBot="1" x14ac:dyDescent="0.2">
      <c r="A92" s="531" t="s">
        <v>31</v>
      </c>
      <c r="B92" s="1750" t="s">
        <v>744</v>
      </c>
      <c r="C92" s="1921"/>
      <c r="D92" s="1921"/>
      <c r="E92" s="1921"/>
      <c r="G92" s="1750" t="s">
        <v>745</v>
      </c>
      <c r="H92" s="1921"/>
      <c r="I92" s="1921"/>
      <c r="J92" s="1921"/>
    </row>
    <row r="93" spans="1:10" x14ac:dyDescent="0.15">
      <c r="A93" s="531"/>
      <c r="C93" s="339"/>
      <c r="D93" s="349"/>
      <c r="E93" s="1784"/>
      <c r="F93" s="1920"/>
      <c r="G93" s="1920"/>
      <c r="I93" s="350"/>
      <c r="J93" s="354"/>
    </row>
    <row r="94" spans="1:10" x14ac:dyDescent="0.15">
      <c r="A94" s="531"/>
      <c r="B94" s="351"/>
      <c r="C94" s="531"/>
      <c r="D94" s="598"/>
      <c r="E94" s="531"/>
      <c r="F94" s="118"/>
      <c r="I94" s="520"/>
    </row>
    <row r="95" spans="1:10" x14ac:dyDescent="0.15">
      <c r="A95" s="531"/>
      <c r="B95" s="531"/>
      <c r="C95" s="531"/>
      <c r="D95" s="531"/>
      <c r="E95" s="531"/>
      <c r="G95" s="531"/>
    </row>
    <row r="96" spans="1:10" x14ac:dyDescent="0.15">
      <c r="A96" s="531"/>
    </row>
    <row r="97" spans="1:10" x14ac:dyDescent="0.15">
      <c r="A97" s="531"/>
    </row>
    <row r="98" spans="1:10" x14ac:dyDescent="0.15">
      <c r="A98" s="531"/>
    </row>
    <row r="99" spans="1:10" ht="14" thickBot="1" x14ac:dyDescent="0.2">
      <c r="A99" s="531"/>
      <c r="B99" s="1750" t="s">
        <v>742</v>
      </c>
      <c r="C99" s="1921"/>
      <c r="D99" s="1921"/>
      <c r="E99" s="1921"/>
      <c r="G99" s="1750" t="s">
        <v>743</v>
      </c>
      <c r="H99" s="1921"/>
      <c r="I99" s="1921"/>
      <c r="J99" s="1921"/>
    </row>
    <row r="100" spans="1:10" x14ac:dyDescent="0.15">
      <c r="A100" s="531"/>
      <c r="C100" s="339"/>
      <c r="D100" s="598"/>
      <c r="E100" s="1784"/>
      <c r="F100" s="1920"/>
      <c r="G100" s="1920"/>
      <c r="I100" s="355"/>
      <c r="J100" s="339"/>
    </row>
    <row r="101" spans="1:10" x14ac:dyDescent="0.15">
      <c r="A101" s="531"/>
      <c r="B101" s="531"/>
      <c r="C101" s="531"/>
      <c r="D101" s="598"/>
      <c r="F101" s="118"/>
      <c r="I101" s="520"/>
    </row>
    <row r="102" spans="1:10" x14ac:dyDescent="0.15">
      <c r="A102" s="531"/>
      <c r="B102" s="531"/>
      <c r="C102" s="531"/>
      <c r="D102" s="531"/>
      <c r="E102" s="531"/>
    </row>
    <row r="103" spans="1:10" x14ac:dyDescent="0.15">
      <c r="A103" s="531" t="s">
        <v>32</v>
      </c>
      <c r="G103" s="118"/>
    </row>
    <row r="104" spans="1:10" x14ac:dyDescent="0.15">
      <c r="A104" s="531"/>
      <c r="C104" s="531"/>
      <c r="D104" s="1"/>
      <c r="E104" s="1"/>
      <c r="H104" s="339"/>
      <c r="I104" s="339"/>
    </row>
    <row r="106" spans="1:10" x14ac:dyDescent="0.15">
      <c r="A106" s="1919" t="s">
        <v>1449</v>
      </c>
      <c r="B106" s="1919"/>
      <c r="C106" s="1919"/>
      <c r="D106" s="1919"/>
      <c r="E106" s="1919"/>
    </row>
    <row r="108" spans="1:10" x14ac:dyDescent="0.15">
      <c r="A108" s="531" t="s">
        <v>0</v>
      </c>
      <c r="B108" s="1778"/>
      <c r="C108" s="1738"/>
      <c r="D108" s="1738"/>
      <c r="E108" s="1738"/>
      <c r="F108" s="1738"/>
      <c r="G108" s="1738"/>
    </row>
    <row r="110" spans="1:10" x14ac:dyDescent="0.15">
      <c r="A110" s="531" t="s">
        <v>1</v>
      </c>
      <c r="B110" s="1778"/>
      <c r="C110" s="1738"/>
      <c r="D110" s="1738"/>
      <c r="E110" s="1738"/>
      <c r="F110" s="1738"/>
      <c r="G110" s="1738"/>
      <c r="H110" s="118"/>
      <c r="I110" s="339"/>
    </row>
    <row r="111" spans="1:10" x14ac:dyDescent="0.15">
      <c r="A111" s="531"/>
      <c r="B111" s="1778"/>
      <c r="C111" s="1738"/>
      <c r="D111" s="1738"/>
      <c r="E111" s="1738"/>
      <c r="F111" s="1738"/>
      <c r="G111" s="1738"/>
      <c r="H111" s="118"/>
      <c r="I111" s="287"/>
    </row>
    <row r="112" spans="1:10" x14ac:dyDescent="0.15">
      <c r="A112" s="531"/>
      <c r="B112" s="1778" t="s">
        <v>1448</v>
      </c>
      <c r="C112" s="1738"/>
      <c r="D112" s="1738"/>
      <c r="E112" s="1738"/>
      <c r="F112" s="1738"/>
      <c r="G112" s="1738"/>
      <c r="H112" s="118"/>
      <c r="I112" s="339"/>
    </row>
    <row r="113" spans="1:9" x14ac:dyDescent="0.15">
      <c r="H113" s="118"/>
      <c r="I113" s="118"/>
    </row>
    <row r="114" spans="1:9" ht="14" thickBot="1" x14ac:dyDescent="0.2">
      <c r="A114" s="531" t="s">
        <v>746</v>
      </c>
      <c r="B114" s="581"/>
      <c r="C114" s="569"/>
      <c r="D114" s="569"/>
      <c r="E114" s="569"/>
      <c r="F114" s="569"/>
      <c r="G114" s="546"/>
      <c r="H114" s="546" t="s">
        <v>281</v>
      </c>
      <c r="I114" s="546" t="s">
        <v>282</v>
      </c>
    </row>
    <row r="115" spans="1:9" x14ac:dyDescent="0.15">
      <c r="C115" s="1743"/>
      <c r="D115" s="1729"/>
      <c r="E115" s="1729"/>
      <c r="F115" s="1729"/>
      <c r="G115" s="1729"/>
      <c r="H115" s="339"/>
    </row>
    <row r="116" spans="1:9" x14ac:dyDescent="0.15">
      <c r="A116" s="531"/>
      <c r="C116" s="1778"/>
      <c r="D116" s="1778"/>
      <c r="E116" s="1778"/>
      <c r="F116" s="1778"/>
      <c r="G116" s="1778"/>
      <c r="I116" s="339"/>
    </row>
    <row r="117" spans="1:9" x14ac:dyDescent="0.15">
      <c r="A117" s="531"/>
      <c r="C117" s="1778"/>
      <c r="D117" s="1778"/>
      <c r="E117" s="1778"/>
      <c r="F117" s="1778"/>
      <c r="G117" s="1778"/>
      <c r="I117" s="339"/>
    </row>
    <row r="118" spans="1:9" x14ac:dyDescent="0.15">
      <c r="A118" s="531"/>
      <c r="C118" s="1778"/>
      <c r="D118" s="1778"/>
      <c r="E118" s="1778"/>
      <c r="F118" s="1778"/>
      <c r="G118" s="1778"/>
      <c r="I118" s="339"/>
    </row>
    <row r="119" spans="1:9" x14ac:dyDescent="0.15">
      <c r="H119" s="118"/>
      <c r="I119" s="118"/>
    </row>
    <row r="120" spans="1:9" ht="14" thickBot="1" x14ac:dyDescent="0.2">
      <c r="A120" s="531" t="s">
        <v>747</v>
      </c>
      <c r="B120" s="581"/>
      <c r="C120" s="569"/>
      <c r="D120" s="569"/>
      <c r="E120" s="569"/>
      <c r="F120" s="569"/>
      <c r="G120" s="546"/>
      <c r="H120" s="546" t="s">
        <v>281</v>
      </c>
      <c r="I120" s="546" t="s">
        <v>282</v>
      </c>
    </row>
    <row r="121" spans="1:9" x14ac:dyDescent="0.15">
      <c r="C121" s="1743"/>
      <c r="D121" s="1729"/>
      <c r="E121" s="1729"/>
      <c r="F121" s="1729"/>
      <c r="G121" s="1729"/>
      <c r="H121" s="339"/>
    </row>
    <row r="122" spans="1:9" x14ac:dyDescent="0.15">
      <c r="A122" s="531"/>
      <c r="C122" s="1778"/>
      <c r="D122" s="1778"/>
      <c r="E122" s="1778"/>
      <c r="F122" s="1778"/>
      <c r="G122" s="1778"/>
      <c r="I122" s="339"/>
    </row>
    <row r="123" spans="1:9" x14ac:dyDescent="0.15">
      <c r="H123" s="118"/>
      <c r="I123" s="118"/>
    </row>
    <row r="124" spans="1:9" ht="14" thickBot="1" x14ac:dyDescent="0.2">
      <c r="A124" s="531" t="s">
        <v>748</v>
      </c>
      <c r="B124" s="581"/>
      <c r="C124" s="569"/>
      <c r="D124" s="569"/>
      <c r="E124" s="569"/>
      <c r="F124" s="569"/>
      <c r="G124" s="546"/>
      <c r="H124" s="546" t="s">
        <v>281</v>
      </c>
      <c r="I124" s="546" t="s">
        <v>282</v>
      </c>
    </row>
    <row r="125" spans="1:9" x14ac:dyDescent="0.15">
      <c r="C125" s="1743"/>
      <c r="D125" s="1729"/>
      <c r="E125" s="1729"/>
      <c r="F125" s="1729"/>
      <c r="G125" s="1729"/>
      <c r="H125" s="339"/>
    </row>
    <row r="126" spans="1:9" x14ac:dyDescent="0.15">
      <c r="A126" s="531"/>
      <c r="C126" s="1778"/>
      <c r="D126" s="1778"/>
      <c r="E126" s="1778"/>
      <c r="F126" s="1778"/>
      <c r="G126" s="1778"/>
      <c r="I126" s="339"/>
    </row>
    <row r="127" spans="1:9" x14ac:dyDescent="0.15">
      <c r="A127" s="531"/>
      <c r="C127" s="531"/>
      <c r="D127" s="351"/>
      <c r="H127" s="531"/>
    </row>
    <row r="129" spans="1:10" x14ac:dyDescent="0.15">
      <c r="A129" s="521" t="s">
        <v>31</v>
      </c>
    </row>
    <row r="130" spans="1:10" ht="14" thickBot="1" x14ac:dyDescent="0.2">
      <c r="B130" s="1750" t="s">
        <v>749</v>
      </c>
      <c r="C130" s="1921"/>
      <c r="D130" s="1921"/>
      <c r="E130" s="1921"/>
      <c r="G130" s="1750" t="s">
        <v>750</v>
      </c>
      <c r="H130" s="1921"/>
      <c r="I130" s="1921"/>
      <c r="J130" s="1921"/>
    </row>
    <row r="131" spans="1:10" x14ac:dyDescent="0.15">
      <c r="C131" s="339"/>
      <c r="D131" s="349"/>
      <c r="E131" s="1784"/>
      <c r="F131" s="1920"/>
      <c r="G131" s="1920"/>
      <c r="I131" s="350"/>
      <c r="J131" s="354"/>
    </row>
    <row r="132" spans="1:10" x14ac:dyDescent="0.15">
      <c r="B132" s="351"/>
      <c r="C132" s="531"/>
      <c r="D132" s="598"/>
      <c r="E132" s="531"/>
      <c r="F132" s="118"/>
      <c r="I132" s="520"/>
    </row>
    <row r="133" spans="1:10" x14ac:dyDescent="0.15">
      <c r="B133" s="531"/>
      <c r="C133" s="531"/>
      <c r="D133" s="531"/>
      <c r="E133" s="531"/>
      <c r="G133" s="531"/>
    </row>
    <row r="137" spans="1:10" ht="14" thickBot="1" x14ac:dyDescent="0.2">
      <c r="B137" s="1750" t="s">
        <v>751</v>
      </c>
      <c r="C137" s="1921"/>
      <c r="D137" s="1921"/>
      <c r="E137" s="1921"/>
      <c r="G137" s="1750" t="s">
        <v>752</v>
      </c>
      <c r="H137" s="1921"/>
      <c r="I137" s="1921"/>
      <c r="J137" s="1921"/>
    </row>
    <row r="138" spans="1:10" x14ac:dyDescent="0.15">
      <c r="C138" s="339"/>
      <c r="D138" s="598"/>
      <c r="E138" s="1784"/>
      <c r="F138" s="1920"/>
      <c r="G138" s="1920"/>
      <c r="I138" s="355"/>
      <c r="J138" s="339"/>
    </row>
    <row r="139" spans="1:10" x14ac:dyDescent="0.15">
      <c r="A139" s="351"/>
      <c r="B139" s="531"/>
      <c r="C139" s="531"/>
      <c r="D139" s="598"/>
      <c r="F139" s="118"/>
      <c r="I139" s="520"/>
    </row>
    <row r="140" spans="1:10" x14ac:dyDescent="0.15">
      <c r="A140" s="531"/>
      <c r="B140" s="531"/>
      <c r="C140" s="531"/>
      <c r="D140" s="531"/>
      <c r="E140" s="531"/>
    </row>
    <row r="142" spans="1:10" x14ac:dyDescent="0.15">
      <c r="A142" s="1919" t="s">
        <v>1450</v>
      </c>
      <c r="B142" s="1919"/>
      <c r="C142" s="1919"/>
      <c r="D142" s="1919"/>
    </row>
    <row r="144" spans="1:10" ht="14" thickBot="1" x14ac:dyDescent="0.2">
      <c r="A144" s="531" t="s">
        <v>0</v>
      </c>
      <c r="B144" s="581"/>
      <c r="C144" s="569"/>
      <c r="D144" s="569"/>
      <c r="E144" s="569"/>
      <c r="F144" s="569"/>
      <c r="G144" s="546"/>
      <c r="H144" s="546" t="s">
        <v>281</v>
      </c>
      <c r="I144" s="546" t="s">
        <v>282</v>
      </c>
    </row>
    <row r="145" spans="1:9" x14ac:dyDescent="0.15">
      <c r="C145" s="1743"/>
      <c r="D145" s="1729"/>
      <c r="E145" s="1729"/>
      <c r="F145" s="1729"/>
      <c r="G145" s="1729"/>
      <c r="H145" s="339"/>
      <c r="I145" s="339"/>
    </row>
    <row r="146" spans="1:9" x14ac:dyDescent="0.15">
      <c r="A146" s="531"/>
      <c r="C146" s="1778"/>
      <c r="D146" s="1778"/>
      <c r="E146" s="1778"/>
      <c r="F146" s="1778"/>
      <c r="G146" s="1778"/>
      <c r="H146" s="339"/>
      <c r="I146" s="339"/>
    </row>
    <row r="147" spans="1:9" x14ac:dyDescent="0.15">
      <c r="A147" s="531"/>
      <c r="C147" s="1778"/>
      <c r="D147" s="1778"/>
      <c r="E147" s="1778"/>
      <c r="F147" s="1778"/>
      <c r="G147" s="1778"/>
      <c r="H147" s="339"/>
      <c r="I147" s="339"/>
    </row>
    <row r="148" spans="1:9" x14ac:dyDescent="0.15">
      <c r="A148" s="531"/>
      <c r="C148" s="1778"/>
      <c r="D148" s="1778"/>
      <c r="E148" s="1778"/>
      <c r="F148" s="1778"/>
      <c r="G148" s="1778"/>
      <c r="H148" s="339"/>
      <c r="I148" s="339"/>
    </row>
    <row r="149" spans="1:9" x14ac:dyDescent="0.15">
      <c r="H149" s="118"/>
      <c r="I149" s="118"/>
    </row>
    <row r="150" spans="1:9" ht="14" thickBot="1" x14ac:dyDescent="0.2">
      <c r="A150" s="531" t="s">
        <v>1</v>
      </c>
      <c r="B150" s="581"/>
      <c r="C150" s="569"/>
      <c r="D150" s="569"/>
      <c r="E150" s="569"/>
      <c r="F150" s="569"/>
      <c r="G150" s="546"/>
      <c r="H150" s="546" t="s">
        <v>281</v>
      </c>
      <c r="I150" s="546" t="s">
        <v>282</v>
      </c>
    </row>
    <row r="151" spans="1:9" x14ac:dyDescent="0.15">
      <c r="C151" s="1743"/>
      <c r="D151" s="1729"/>
      <c r="E151" s="1729"/>
      <c r="F151" s="1729"/>
      <c r="G151" s="1729"/>
      <c r="H151" s="339"/>
      <c r="I151" s="339"/>
    </row>
    <row r="152" spans="1:9" x14ac:dyDescent="0.15">
      <c r="A152" s="531"/>
      <c r="C152" s="1778"/>
      <c r="D152" s="1778"/>
      <c r="E152" s="1778"/>
      <c r="F152" s="1778"/>
      <c r="G152" s="1778"/>
      <c r="H152" s="339"/>
      <c r="I152" s="339"/>
    </row>
    <row r="153" spans="1:9" x14ac:dyDescent="0.15">
      <c r="A153" s="531"/>
      <c r="C153" s="1778"/>
      <c r="D153" s="1738"/>
      <c r="E153" s="1738"/>
      <c r="F153" s="1738"/>
      <c r="H153" s="339"/>
      <c r="I153" s="339"/>
    </row>
    <row r="154" spans="1:9" x14ac:dyDescent="0.15">
      <c r="H154" s="118"/>
      <c r="I154" s="118"/>
    </row>
    <row r="155" spans="1:9" ht="14" thickBot="1" x14ac:dyDescent="0.2">
      <c r="A155" s="531" t="s">
        <v>2</v>
      </c>
      <c r="B155" s="581"/>
      <c r="C155" s="569"/>
      <c r="D155" s="569"/>
      <c r="E155" s="569"/>
      <c r="F155" s="569"/>
      <c r="G155" s="546"/>
      <c r="H155" s="546" t="s">
        <v>281</v>
      </c>
      <c r="I155" s="546" t="s">
        <v>282</v>
      </c>
    </row>
    <row r="156" spans="1:9" x14ac:dyDescent="0.15">
      <c r="C156" s="1743"/>
      <c r="D156" s="1729"/>
      <c r="E156" s="1729"/>
      <c r="F156" s="1729"/>
      <c r="G156" s="1729"/>
      <c r="H156" s="339"/>
      <c r="I156" s="339"/>
    </row>
    <row r="157" spans="1:9" x14ac:dyDescent="0.15">
      <c r="A157" s="531"/>
      <c r="C157" s="1778"/>
      <c r="D157" s="1778"/>
      <c r="E157" s="1778"/>
      <c r="F157" s="1778"/>
      <c r="G157" s="1778"/>
      <c r="H157" s="339"/>
      <c r="I157" s="339"/>
    </row>
    <row r="158" spans="1:9" x14ac:dyDescent="0.15">
      <c r="A158" s="531"/>
      <c r="C158" s="1778"/>
      <c r="D158" s="1738"/>
      <c r="E158" s="1738"/>
      <c r="F158" s="1738"/>
      <c r="H158" s="531"/>
      <c r="I158" s="351"/>
    </row>
    <row r="160" spans="1:9" x14ac:dyDescent="0.15">
      <c r="A160" s="531" t="s">
        <v>31</v>
      </c>
      <c r="B160" s="531"/>
      <c r="C160" s="531"/>
      <c r="D160" s="531"/>
      <c r="E160" s="531"/>
      <c r="F160" s="531"/>
    </row>
    <row r="161" spans="1:10" ht="14" thickBot="1" x14ac:dyDescent="0.2">
      <c r="B161" s="1750" t="s">
        <v>753</v>
      </c>
      <c r="C161" s="1923"/>
      <c r="D161" s="1923"/>
      <c r="E161" s="1923"/>
      <c r="G161" s="1750" t="s">
        <v>755</v>
      </c>
      <c r="H161" s="1911"/>
      <c r="I161" s="1911"/>
      <c r="J161" s="1911"/>
    </row>
    <row r="162" spans="1:10" x14ac:dyDescent="0.15">
      <c r="B162" s="531"/>
      <c r="C162" s="339"/>
      <c r="D162" s="349"/>
      <c r="E162" s="1784"/>
      <c r="F162" s="1920"/>
      <c r="G162" s="1920"/>
      <c r="H162" s="531"/>
      <c r="I162" s="350"/>
      <c r="J162" s="339"/>
    </row>
    <row r="163" spans="1:10" x14ac:dyDescent="0.15">
      <c r="C163" s="351"/>
      <c r="D163" s="598"/>
      <c r="E163" s="531"/>
      <c r="F163" s="118"/>
      <c r="H163" s="531"/>
      <c r="I163" s="520"/>
    </row>
    <row r="164" spans="1:10" x14ac:dyDescent="0.15">
      <c r="B164" s="531"/>
      <c r="C164" s="531"/>
      <c r="D164" s="531"/>
      <c r="E164" s="531"/>
      <c r="G164" s="531"/>
      <c r="H164" s="531"/>
    </row>
    <row r="168" spans="1:10" ht="14" thickBot="1" x14ac:dyDescent="0.2">
      <c r="B168" s="1750" t="s">
        <v>756</v>
      </c>
      <c r="C168" s="1921"/>
      <c r="D168" s="1921"/>
      <c r="E168" s="1921"/>
      <c r="G168" s="1750" t="s">
        <v>754</v>
      </c>
      <c r="H168" s="1921"/>
      <c r="I168" s="1921"/>
      <c r="J168" s="1921"/>
    </row>
    <row r="169" spans="1:10" x14ac:dyDescent="0.15">
      <c r="C169" s="339"/>
      <c r="D169" s="349"/>
      <c r="E169" s="1784"/>
      <c r="F169" s="1920"/>
      <c r="G169" s="1920"/>
      <c r="H169" s="531"/>
      <c r="I169" s="350"/>
      <c r="J169" s="339"/>
    </row>
    <row r="170" spans="1:10" x14ac:dyDescent="0.15">
      <c r="B170" s="351"/>
      <c r="C170" s="531"/>
      <c r="D170" s="598"/>
      <c r="E170" s="531"/>
      <c r="F170" s="118"/>
      <c r="I170" s="520"/>
    </row>
    <row r="171" spans="1:10" x14ac:dyDescent="0.15">
      <c r="A171" s="351"/>
      <c r="B171" s="531"/>
      <c r="C171" s="531"/>
      <c r="D171" s="531"/>
      <c r="E171" s="351"/>
    </row>
    <row r="172" spans="1:10" x14ac:dyDescent="0.15">
      <c r="A172" s="531"/>
      <c r="B172" s="531"/>
      <c r="C172" s="531"/>
      <c r="D172" s="531"/>
      <c r="E172" s="531"/>
    </row>
    <row r="173" spans="1:10" x14ac:dyDescent="0.15">
      <c r="A173" s="1919" t="s">
        <v>1451</v>
      </c>
      <c r="B173" s="1919"/>
      <c r="C173" s="1919"/>
      <c r="D173" s="1919"/>
      <c r="E173" s="1919"/>
    </row>
    <row r="175" spans="1:10" x14ac:dyDescent="0.15">
      <c r="A175" s="531" t="s">
        <v>0</v>
      </c>
      <c r="B175" s="1778"/>
      <c r="C175" s="1738"/>
      <c r="D175" s="1738"/>
      <c r="E175" s="1778"/>
      <c r="F175" s="1738"/>
      <c r="G175" s="1738"/>
    </row>
    <row r="177" spans="1:11" ht="14" thickBot="1" x14ac:dyDescent="0.2">
      <c r="A177" s="531" t="s">
        <v>1</v>
      </c>
      <c r="B177" s="581"/>
      <c r="C177" s="569"/>
      <c r="D177" s="569"/>
      <c r="E177" s="569"/>
      <c r="F177" s="569"/>
      <c r="G177" s="546"/>
      <c r="H177" s="546" t="s">
        <v>281</v>
      </c>
      <c r="I177" s="546" t="s">
        <v>282</v>
      </c>
    </row>
    <row r="178" spans="1:11" x14ac:dyDescent="0.15">
      <c r="C178" s="1778"/>
      <c r="D178" s="1738"/>
      <c r="E178" s="1738"/>
      <c r="F178" s="1738"/>
      <c r="H178" s="339"/>
      <c r="I178" s="339"/>
    </row>
    <row r="179" spans="1:11" x14ac:dyDescent="0.15">
      <c r="A179" s="531"/>
      <c r="C179" s="1778"/>
      <c r="D179" s="1738"/>
      <c r="E179" s="1738"/>
      <c r="F179" s="1738"/>
      <c r="H179" s="339"/>
      <c r="I179" s="339"/>
    </row>
    <row r="180" spans="1:11" x14ac:dyDescent="0.15">
      <c r="A180" s="531"/>
      <c r="C180" s="1778"/>
      <c r="D180" s="1738"/>
      <c r="E180" s="1738"/>
      <c r="F180" s="1738"/>
      <c r="H180" s="339"/>
      <c r="I180" s="339"/>
    </row>
    <row r="181" spans="1:11" x14ac:dyDescent="0.15">
      <c r="H181" s="118"/>
      <c r="I181" s="118"/>
    </row>
    <row r="182" spans="1:11" x14ac:dyDescent="0.15">
      <c r="A182" s="531" t="s">
        <v>2</v>
      </c>
      <c r="C182" s="1778"/>
      <c r="D182" s="1738"/>
      <c r="E182" s="1738"/>
      <c r="F182" s="1738"/>
      <c r="H182" s="339"/>
      <c r="I182" s="118"/>
    </row>
    <row r="183" spans="1:11" x14ac:dyDescent="0.15">
      <c r="H183" s="118"/>
      <c r="I183" s="118"/>
    </row>
    <row r="184" spans="1:11" ht="14" thickBot="1" x14ac:dyDescent="0.2">
      <c r="A184" s="531" t="s">
        <v>31</v>
      </c>
      <c r="B184" s="581"/>
      <c r="C184" s="569"/>
      <c r="D184" s="569"/>
      <c r="E184" s="569"/>
      <c r="F184" s="569"/>
      <c r="G184" s="546"/>
      <c r="H184" s="546" t="s">
        <v>281</v>
      </c>
      <c r="I184" s="546" t="s">
        <v>282</v>
      </c>
    </row>
    <row r="185" spans="1:11" x14ac:dyDescent="0.15">
      <c r="A185" s="531"/>
      <c r="C185" s="1778"/>
      <c r="D185" s="1738"/>
      <c r="E185" s="1738"/>
      <c r="F185" s="1738"/>
      <c r="H185" s="339"/>
      <c r="I185" s="339"/>
    </row>
    <row r="186" spans="1:11" x14ac:dyDescent="0.15">
      <c r="A186" s="531"/>
      <c r="C186" s="1778"/>
      <c r="D186" s="1738"/>
      <c r="E186" s="1738"/>
      <c r="F186" s="1738"/>
      <c r="H186" s="339"/>
      <c r="I186" s="339"/>
    </row>
    <row r="187" spans="1:11" x14ac:dyDescent="0.15">
      <c r="H187" s="118"/>
      <c r="I187" s="118"/>
    </row>
    <row r="188" spans="1:11" x14ac:dyDescent="0.15">
      <c r="A188" s="531" t="s">
        <v>32</v>
      </c>
      <c r="C188" s="1778"/>
      <c r="D188" s="1738"/>
      <c r="E188" s="1738"/>
      <c r="F188" s="1738"/>
      <c r="H188" s="339"/>
      <c r="I188" s="118"/>
    </row>
    <row r="189" spans="1:11" x14ac:dyDescent="0.15">
      <c r="A189" s="531"/>
      <c r="C189" s="1778"/>
      <c r="D189" s="1738"/>
      <c r="E189" s="1738"/>
      <c r="F189" s="1738"/>
      <c r="H189" s="287"/>
      <c r="I189" s="118"/>
    </row>
    <row r="190" spans="1:11" x14ac:dyDescent="0.15">
      <c r="A190" s="531"/>
      <c r="C190" s="1778"/>
      <c r="D190" s="1738"/>
      <c r="E190" s="1738"/>
      <c r="F190" s="1738"/>
      <c r="H190" s="339"/>
      <c r="I190" s="118"/>
    </row>
    <row r="192" spans="1:11" x14ac:dyDescent="0.15">
      <c r="A192" s="531" t="s">
        <v>33</v>
      </c>
      <c r="B192" s="1922"/>
      <c r="C192" s="1737"/>
      <c r="D192" s="1737"/>
      <c r="E192" s="1737"/>
      <c r="F192" s="1737"/>
      <c r="G192" s="1737"/>
      <c r="H192" s="1737"/>
      <c r="I192" s="1737"/>
      <c r="J192" s="1737"/>
      <c r="K192" s="1737"/>
    </row>
    <row r="193" spans="1:11" x14ac:dyDescent="0.15">
      <c r="A193" s="531"/>
      <c r="B193" s="1737"/>
      <c r="C193" s="1737"/>
      <c r="D193" s="1737"/>
      <c r="E193" s="1737"/>
      <c r="F193" s="1737"/>
      <c r="G193" s="1737"/>
      <c r="H193" s="1737"/>
      <c r="I193" s="1737"/>
      <c r="J193" s="1737"/>
      <c r="K193" s="1737"/>
    </row>
    <row r="194" spans="1:11" x14ac:dyDescent="0.15">
      <c r="A194" s="531"/>
      <c r="B194" s="818"/>
      <c r="C194" s="818"/>
      <c r="D194" s="818"/>
      <c r="E194" s="818"/>
      <c r="F194" s="818"/>
      <c r="G194" s="818"/>
      <c r="H194" s="818"/>
      <c r="I194" s="818"/>
      <c r="J194" s="818"/>
      <c r="K194" s="818"/>
    </row>
    <row r="195" spans="1:11" x14ac:dyDescent="0.15">
      <c r="A195" s="531"/>
      <c r="B195" s="818"/>
      <c r="C195" s="818"/>
      <c r="D195" s="818"/>
      <c r="E195" s="818"/>
      <c r="F195" s="818"/>
      <c r="G195" s="818"/>
      <c r="H195" s="818"/>
      <c r="I195" s="818"/>
      <c r="J195" s="818"/>
      <c r="K195" s="818"/>
    </row>
    <row r="196" spans="1:11" x14ac:dyDescent="0.15">
      <c r="A196" s="1919" t="s">
        <v>1452</v>
      </c>
      <c r="B196" s="1919"/>
      <c r="C196" s="1919"/>
      <c r="D196" s="1919"/>
    </row>
    <row r="198" spans="1:11" x14ac:dyDescent="0.15">
      <c r="A198" s="531" t="s">
        <v>250</v>
      </c>
      <c r="B198" s="1778"/>
      <c r="C198" s="1738"/>
      <c r="D198" s="1738"/>
      <c r="E198" s="1738"/>
      <c r="F198" s="1738"/>
      <c r="G198" s="1738"/>
      <c r="H198" s="1738"/>
      <c r="I198" s="1738"/>
      <c r="J198" s="1738"/>
      <c r="K198" s="1738"/>
    </row>
    <row r="199" spans="1:11" x14ac:dyDescent="0.15">
      <c r="A199" s="531"/>
      <c r="B199" s="1778"/>
      <c r="C199" s="1738"/>
      <c r="D199" s="1738"/>
      <c r="E199" s="1738"/>
      <c r="F199" s="1738"/>
      <c r="G199" s="1738"/>
      <c r="H199" s="1738"/>
      <c r="I199" s="1738"/>
      <c r="J199" s="1738"/>
      <c r="K199" s="1738"/>
    </row>
    <row r="201" spans="1:11" x14ac:dyDescent="0.15">
      <c r="A201" s="531"/>
      <c r="B201" s="1778"/>
      <c r="C201" s="1738"/>
      <c r="D201" s="1738"/>
      <c r="E201" s="1738"/>
      <c r="F201" s="1738"/>
      <c r="G201" s="1738"/>
      <c r="H201" s="1738"/>
      <c r="I201" s="1738"/>
      <c r="J201" s="1738"/>
      <c r="K201" s="1738"/>
    </row>
    <row r="203" spans="1:11" x14ac:dyDescent="0.15">
      <c r="A203" s="531"/>
      <c r="B203" s="1778"/>
      <c r="C203" s="1738"/>
      <c r="D203" s="1738"/>
      <c r="E203" s="1738"/>
      <c r="F203" s="1738"/>
      <c r="G203" s="1738"/>
      <c r="H203" s="1738"/>
      <c r="I203" s="1738"/>
      <c r="J203" s="1738"/>
      <c r="K203" s="1738"/>
    </row>
    <row r="205" spans="1:11" x14ac:dyDescent="0.15">
      <c r="A205" s="531"/>
      <c r="B205" s="1778"/>
      <c r="C205" s="1738"/>
      <c r="D205" s="1738"/>
      <c r="E205" s="1738"/>
      <c r="F205" s="1738"/>
      <c r="G205" s="1738"/>
      <c r="H205" s="1738"/>
      <c r="I205" s="1738"/>
      <c r="J205" s="1738"/>
      <c r="K205" s="1738"/>
    </row>
    <row r="207" spans="1:11" x14ac:dyDescent="0.15">
      <c r="A207" s="531"/>
      <c r="B207" s="1778"/>
      <c r="C207" s="1738"/>
      <c r="D207" s="1738"/>
      <c r="E207" s="1738"/>
      <c r="F207" s="1738"/>
      <c r="G207" s="1738"/>
      <c r="H207" s="1738"/>
      <c r="I207" s="1738"/>
      <c r="J207" s="1738"/>
      <c r="K207" s="1738"/>
    </row>
    <row r="209" spans="1:8" x14ac:dyDescent="0.15">
      <c r="A209" s="531" t="s">
        <v>293</v>
      </c>
      <c r="B209" s="1778"/>
      <c r="C209" s="1738"/>
      <c r="D209" s="1738"/>
      <c r="E209" s="1738"/>
      <c r="F209" s="1738"/>
    </row>
    <row r="210" spans="1:8" x14ac:dyDescent="0.15">
      <c r="A210" s="531"/>
      <c r="B210" s="1778"/>
      <c r="C210" s="1738"/>
      <c r="D210" s="1738"/>
      <c r="E210" s="1738"/>
      <c r="F210" s="1738"/>
      <c r="G210" s="987"/>
      <c r="H210" s="339"/>
    </row>
    <row r="211" spans="1:8" x14ac:dyDescent="0.15">
      <c r="A211" s="531"/>
      <c r="B211" s="1778" t="s">
        <v>1453</v>
      </c>
      <c r="C211" s="1738"/>
      <c r="D211" s="1738"/>
      <c r="E211" s="1738"/>
      <c r="F211" s="1738"/>
      <c r="H211" s="339"/>
    </row>
    <row r="212" spans="1:8" x14ac:dyDescent="0.15">
      <c r="A212" s="531"/>
      <c r="B212" s="531"/>
      <c r="H212" s="339"/>
    </row>
    <row r="213" spans="1:8" x14ac:dyDescent="0.15">
      <c r="H213" s="118"/>
    </row>
    <row r="214" spans="1:8" x14ac:dyDescent="0.15">
      <c r="A214" s="531"/>
      <c r="B214" s="1778"/>
      <c r="C214" s="1738"/>
      <c r="D214" s="1738"/>
      <c r="E214" s="1738"/>
      <c r="F214" s="1738"/>
      <c r="H214" s="339"/>
    </row>
    <row r="215" spans="1:8" x14ac:dyDescent="0.15">
      <c r="A215" s="531"/>
      <c r="B215" s="1778"/>
      <c r="C215" s="1738"/>
      <c r="D215" s="1738"/>
      <c r="E215" s="1738"/>
      <c r="F215" s="1738"/>
      <c r="G215" s="987"/>
      <c r="H215" s="339"/>
    </row>
    <row r="216" spans="1:8" x14ac:dyDescent="0.15">
      <c r="A216" s="531"/>
      <c r="B216" s="1778" t="s">
        <v>1454</v>
      </c>
      <c r="C216" s="1738"/>
      <c r="D216" s="1738"/>
      <c r="E216" s="1738"/>
      <c r="F216" s="1738"/>
      <c r="H216" s="339"/>
    </row>
    <row r="217" spans="1:8" x14ac:dyDescent="0.15">
      <c r="A217" s="531"/>
      <c r="B217" s="531"/>
      <c r="H217" s="339"/>
    </row>
    <row r="218" spans="1:8" x14ac:dyDescent="0.15">
      <c r="H218" s="118"/>
    </row>
    <row r="219" spans="1:8" x14ac:dyDescent="0.15">
      <c r="A219" s="531"/>
      <c r="B219" s="1778"/>
      <c r="C219" s="1738"/>
      <c r="D219" s="1738"/>
      <c r="E219" s="1738"/>
      <c r="F219" s="1738"/>
      <c r="H219" s="339"/>
    </row>
    <row r="220" spans="1:8" x14ac:dyDescent="0.15">
      <c r="A220" s="531"/>
      <c r="B220" s="1778"/>
      <c r="C220" s="1738"/>
      <c r="D220" s="1738"/>
      <c r="E220" s="1738"/>
      <c r="F220" s="1738"/>
      <c r="G220" s="987"/>
      <c r="H220" s="339"/>
    </row>
    <row r="221" spans="1:8" x14ac:dyDescent="0.15">
      <c r="A221" s="531"/>
      <c r="B221" s="1778" t="s">
        <v>1455</v>
      </c>
      <c r="C221" s="1738"/>
      <c r="D221" s="1738"/>
      <c r="E221" s="1738"/>
      <c r="F221" s="1738"/>
      <c r="H221" s="339"/>
    </row>
    <row r="222" spans="1:8" x14ac:dyDescent="0.15">
      <c r="A222" s="531"/>
      <c r="B222" s="531"/>
      <c r="H222" s="339"/>
    </row>
    <row r="223" spans="1:8" x14ac:dyDescent="0.15">
      <c r="H223" s="118"/>
    </row>
    <row r="224" spans="1:8" x14ac:dyDescent="0.15">
      <c r="A224" s="531"/>
      <c r="B224" s="1778"/>
      <c r="C224" s="1738"/>
      <c r="D224" s="1738"/>
      <c r="E224" s="1738"/>
      <c r="F224" s="1738"/>
      <c r="H224" s="339"/>
    </row>
    <row r="225" spans="1:9" x14ac:dyDescent="0.15">
      <c r="A225" s="531"/>
      <c r="B225" s="1778"/>
      <c r="C225" s="1738"/>
      <c r="D225" s="1738"/>
      <c r="E225" s="1738"/>
      <c r="F225" s="1738"/>
      <c r="G225" s="987"/>
      <c r="H225" s="339"/>
    </row>
    <row r="226" spans="1:9" x14ac:dyDescent="0.15">
      <c r="A226" s="531"/>
      <c r="B226" s="1778" t="s">
        <v>1456</v>
      </c>
      <c r="C226" s="1738"/>
      <c r="D226" s="1738"/>
      <c r="E226" s="1738"/>
      <c r="F226" s="1738"/>
      <c r="H226" s="339"/>
    </row>
    <row r="227" spans="1:9" x14ac:dyDescent="0.15">
      <c r="A227" s="531"/>
      <c r="B227" s="531"/>
      <c r="H227" s="339"/>
    </row>
    <row r="228" spans="1:9" x14ac:dyDescent="0.15">
      <c r="H228" s="118"/>
    </row>
    <row r="229" spans="1:9" x14ac:dyDescent="0.15">
      <c r="A229" s="531"/>
      <c r="B229" s="1778"/>
      <c r="C229" s="1738"/>
      <c r="D229" s="1738"/>
      <c r="E229" s="1738"/>
      <c r="F229" s="1738"/>
      <c r="H229" s="339"/>
    </row>
    <row r="230" spans="1:9" x14ac:dyDescent="0.15">
      <c r="A230" s="531"/>
      <c r="B230" s="1778"/>
      <c r="C230" s="1738"/>
      <c r="D230" s="1738"/>
      <c r="E230" s="1738"/>
      <c r="F230" s="1738"/>
      <c r="G230" s="987"/>
      <c r="H230" s="339"/>
    </row>
    <row r="231" spans="1:9" x14ac:dyDescent="0.15">
      <c r="A231" s="531"/>
      <c r="B231" s="1778" t="s">
        <v>1457</v>
      </c>
      <c r="C231" s="1738"/>
      <c r="D231" s="1738"/>
      <c r="E231" s="1738"/>
      <c r="F231" s="1738"/>
      <c r="H231" s="339"/>
    </row>
    <row r="232" spans="1:9" x14ac:dyDescent="0.15">
      <c r="A232" s="531"/>
      <c r="B232" s="531"/>
      <c r="H232" s="339"/>
    </row>
    <row r="233" spans="1:9" x14ac:dyDescent="0.15">
      <c r="B233" s="570"/>
    </row>
    <row r="234" spans="1:9" ht="14" thickBot="1" x14ac:dyDescent="0.2">
      <c r="A234" s="531" t="s">
        <v>757</v>
      </c>
      <c r="B234" s="1913" t="s">
        <v>758</v>
      </c>
      <c r="C234" s="1908"/>
      <c r="D234" s="1908"/>
      <c r="E234" s="1908"/>
      <c r="F234" s="1908"/>
      <c r="G234" s="1908"/>
      <c r="H234" s="546" t="s">
        <v>281</v>
      </c>
      <c r="I234" s="546" t="s">
        <v>282</v>
      </c>
    </row>
    <row r="235" spans="1:9" x14ac:dyDescent="0.15">
      <c r="C235" s="1743"/>
      <c r="D235" s="1729"/>
      <c r="E235" s="1729"/>
      <c r="F235" s="1729"/>
      <c r="H235" s="339"/>
      <c r="I235" s="339"/>
    </row>
    <row r="236" spans="1:9" x14ac:dyDescent="0.15">
      <c r="A236" s="531"/>
      <c r="C236" s="1778"/>
      <c r="D236" s="1738"/>
      <c r="E236" s="1738"/>
      <c r="F236" s="1738"/>
      <c r="H236" s="339"/>
      <c r="I236" s="339"/>
    </row>
    <row r="237" spans="1:9" x14ac:dyDescent="0.15">
      <c r="A237" s="531"/>
      <c r="C237" s="1778"/>
      <c r="D237" s="1738"/>
      <c r="E237" s="1738"/>
      <c r="F237" s="1738"/>
      <c r="H237" s="339"/>
      <c r="I237" s="339"/>
    </row>
    <row r="238" spans="1:9" x14ac:dyDescent="0.15">
      <c r="A238" s="531"/>
      <c r="C238" s="1778"/>
      <c r="D238" s="1738"/>
      <c r="E238" s="1738"/>
      <c r="F238" s="1738"/>
      <c r="H238" s="339"/>
      <c r="I238" s="339"/>
    </row>
    <row r="239" spans="1:9" x14ac:dyDescent="0.15">
      <c r="A239" s="531"/>
      <c r="C239" s="1778"/>
      <c r="D239" s="1738"/>
      <c r="E239" s="1738"/>
      <c r="F239" s="1738"/>
      <c r="H239" s="339"/>
      <c r="I239" s="339"/>
    </row>
    <row r="240" spans="1:9" x14ac:dyDescent="0.15">
      <c r="A240" s="531"/>
      <c r="C240" s="1778"/>
      <c r="D240" s="1738"/>
      <c r="E240" s="1738"/>
      <c r="F240" s="1738"/>
      <c r="H240" s="339"/>
      <c r="I240" s="339"/>
    </row>
    <row r="241" spans="1:9" x14ac:dyDescent="0.15">
      <c r="A241" s="531"/>
      <c r="C241" s="1778"/>
      <c r="D241" s="1738"/>
      <c r="E241" s="1738"/>
      <c r="F241" s="1738"/>
      <c r="H241" s="339"/>
      <c r="I241" s="339"/>
    </row>
    <row r="242" spans="1:9" x14ac:dyDescent="0.15">
      <c r="A242" s="531"/>
      <c r="C242" s="1778"/>
      <c r="D242" s="1738"/>
      <c r="E242" s="1738"/>
      <c r="F242" s="1738"/>
      <c r="H242" s="339"/>
      <c r="I242" s="246"/>
    </row>
    <row r="243" spans="1:9" x14ac:dyDescent="0.15">
      <c r="A243" s="531"/>
      <c r="C243" s="1778"/>
      <c r="D243" s="1738"/>
      <c r="E243" s="1738"/>
      <c r="F243" s="1738"/>
      <c r="H243" s="339"/>
      <c r="I243" s="339"/>
    </row>
    <row r="244" spans="1:9" x14ac:dyDescent="0.15">
      <c r="A244" s="531"/>
      <c r="C244" s="1778"/>
      <c r="D244" s="1738"/>
      <c r="E244" s="1738"/>
      <c r="F244" s="1738"/>
      <c r="H244" s="339"/>
      <c r="I244" s="339"/>
    </row>
    <row r="245" spans="1:9" x14ac:dyDescent="0.15">
      <c r="A245" s="531"/>
      <c r="C245" s="1778"/>
      <c r="D245" s="1738"/>
      <c r="E245" s="1738"/>
      <c r="F245" s="1738"/>
      <c r="H245" s="339"/>
      <c r="I245" s="339"/>
    </row>
    <row r="246" spans="1:9" x14ac:dyDescent="0.15">
      <c r="A246" s="531"/>
      <c r="C246" s="1778"/>
      <c r="D246" s="1738"/>
      <c r="E246" s="1738"/>
      <c r="F246" s="1738"/>
      <c r="H246" s="339"/>
      <c r="I246" s="339"/>
    </row>
    <row r="247" spans="1:9" x14ac:dyDescent="0.15">
      <c r="A247" s="531"/>
      <c r="C247" s="1778"/>
      <c r="D247" s="1738"/>
      <c r="E247" s="1738"/>
      <c r="F247" s="1738"/>
      <c r="H247" s="339"/>
      <c r="I247" s="339"/>
    </row>
    <row r="248" spans="1:9" x14ac:dyDescent="0.15">
      <c r="A248" s="570"/>
      <c r="H248" s="118"/>
      <c r="I248" s="118"/>
    </row>
    <row r="249" spans="1:9" x14ac:dyDescent="0.15">
      <c r="A249" s="570"/>
      <c r="H249" s="118"/>
      <c r="I249" s="118"/>
    </row>
    <row r="250" spans="1:9" ht="14" thickBot="1" x14ac:dyDescent="0.2">
      <c r="A250" s="531" t="s">
        <v>764</v>
      </c>
      <c r="B250" s="1913" t="s">
        <v>765</v>
      </c>
      <c r="C250" s="1908"/>
      <c r="D250" s="1908"/>
      <c r="E250" s="1908"/>
      <c r="F250" s="569"/>
      <c r="G250" s="546"/>
      <c r="H250" s="546" t="s">
        <v>281</v>
      </c>
      <c r="I250" s="546" t="s">
        <v>282</v>
      </c>
    </row>
    <row r="251" spans="1:9" x14ac:dyDescent="0.15">
      <c r="C251" s="1743"/>
      <c r="D251" s="1729"/>
      <c r="E251" s="1729"/>
      <c r="F251" s="1729"/>
      <c r="H251" s="339"/>
      <c r="I251" s="339"/>
    </row>
    <row r="252" spans="1:9" x14ac:dyDescent="0.15">
      <c r="A252" s="531"/>
      <c r="C252" s="1778"/>
      <c r="D252" s="1738"/>
      <c r="E252" s="1738"/>
      <c r="F252" s="1738"/>
      <c r="H252" s="339"/>
      <c r="I252" s="339"/>
    </row>
    <row r="253" spans="1:9" x14ac:dyDescent="0.15">
      <c r="C253" s="1778"/>
      <c r="D253" s="1738"/>
      <c r="E253" s="1738"/>
      <c r="F253" s="1738"/>
      <c r="H253" s="118"/>
      <c r="I253" s="118"/>
    </row>
    <row r="254" spans="1:9" x14ac:dyDescent="0.15">
      <c r="A254" s="531"/>
      <c r="C254" s="1778"/>
      <c r="D254" s="1738"/>
      <c r="E254" s="1738"/>
      <c r="F254" s="1738"/>
      <c r="H254" s="339"/>
      <c r="I254" s="339"/>
    </row>
    <row r="255" spans="1:9" x14ac:dyDescent="0.15">
      <c r="A255" s="531"/>
      <c r="C255" s="1778"/>
      <c r="D255" s="1738"/>
      <c r="E255" s="1738"/>
      <c r="F255" s="1738"/>
      <c r="H255" s="339"/>
      <c r="I255" s="339"/>
    </row>
    <row r="256" spans="1:9" x14ac:dyDescent="0.15">
      <c r="C256" s="1778"/>
      <c r="D256" s="1738"/>
      <c r="E256" s="1738"/>
      <c r="F256" s="1738"/>
      <c r="H256" s="118"/>
      <c r="I256" s="118"/>
    </row>
    <row r="257" spans="1:10" x14ac:dyDescent="0.15">
      <c r="A257" s="531"/>
      <c r="C257" s="1778"/>
      <c r="D257" s="1738"/>
      <c r="E257" s="1738"/>
      <c r="F257" s="1738"/>
      <c r="H257" s="339"/>
      <c r="I257" s="339"/>
    </row>
    <row r="258" spans="1:10" x14ac:dyDescent="0.15">
      <c r="A258" s="531"/>
      <c r="C258" s="1778"/>
      <c r="D258" s="1738"/>
      <c r="E258" s="1738"/>
      <c r="F258" s="1738"/>
      <c r="H258" s="339"/>
      <c r="I258" s="339"/>
    </row>
    <row r="259" spans="1:10" x14ac:dyDescent="0.15">
      <c r="C259" s="1778"/>
      <c r="D259" s="1738"/>
      <c r="E259" s="1738"/>
      <c r="F259" s="1738"/>
      <c r="H259" s="118"/>
      <c r="I259" s="118"/>
    </row>
    <row r="260" spans="1:10" x14ac:dyDescent="0.15">
      <c r="A260" s="531"/>
      <c r="C260" s="1778"/>
      <c r="D260" s="1738"/>
      <c r="E260" s="1738"/>
      <c r="F260" s="1738"/>
      <c r="H260" s="339"/>
      <c r="I260" s="339"/>
    </row>
    <row r="261" spans="1:10" x14ac:dyDescent="0.15">
      <c r="A261" s="531"/>
      <c r="C261" s="1778"/>
      <c r="D261" s="1738"/>
      <c r="E261" s="1738"/>
      <c r="F261" s="1738"/>
      <c r="H261" s="339"/>
      <c r="I261" s="339"/>
    </row>
    <row r="262" spans="1:10" x14ac:dyDescent="0.15">
      <c r="C262" s="1778"/>
      <c r="D262" s="1738"/>
      <c r="E262" s="1738"/>
      <c r="F262" s="1738"/>
      <c r="H262" s="118"/>
      <c r="I262" s="118"/>
    </row>
    <row r="263" spans="1:10" x14ac:dyDescent="0.15">
      <c r="A263" s="531"/>
      <c r="C263" s="1778"/>
      <c r="D263" s="1738"/>
      <c r="E263" s="1738"/>
      <c r="F263" s="1738"/>
      <c r="H263" s="339"/>
      <c r="I263" s="339"/>
    </row>
    <row r="264" spans="1:10" x14ac:dyDescent="0.15">
      <c r="A264" s="531"/>
      <c r="C264" s="1778"/>
      <c r="D264" s="1738"/>
      <c r="E264" s="1738"/>
      <c r="F264" s="1738"/>
      <c r="H264" s="339"/>
      <c r="I264" s="339"/>
    </row>
    <row r="266" spans="1:10" ht="14" thickBot="1" x14ac:dyDescent="0.2">
      <c r="A266" s="521" t="s">
        <v>393</v>
      </c>
      <c r="B266" s="1750" t="s">
        <v>633</v>
      </c>
      <c r="C266" s="1921"/>
      <c r="D266" s="1921"/>
      <c r="E266" s="1921"/>
      <c r="G266" s="1750" t="s">
        <v>739</v>
      </c>
      <c r="H266" s="1921"/>
      <c r="I266" s="1921"/>
      <c r="J266" s="1921"/>
    </row>
    <row r="267" spans="1:10" x14ac:dyDescent="0.15">
      <c r="C267" s="339"/>
      <c r="D267" s="349"/>
      <c r="E267" s="1793"/>
      <c r="F267" s="1920"/>
      <c r="G267" s="1920"/>
      <c r="I267" s="350"/>
      <c r="J267" s="339"/>
    </row>
    <row r="268" spans="1:10" x14ac:dyDescent="0.15">
      <c r="B268" s="351"/>
      <c r="C268" s="531"/>
      <c r="D268" s="598"/>
      <c r="E268" s="531"/>
      <c r="I268" s="520"/>
    </row>
    <row r="269" spans="1:10" x14ac:dyDescent="0.15">
      <c r="B269" s="531"/>
      <c r="C269" s="531"/>
      <c r="D269" s="531"/>
      <c r="E269" s="531"/>
      <c r="G269" s="531"/>
    </row>
    <row r="271" spans="1:10" ht="14" thickBot="1" x14ac:dyDescent="0.2">
      <c r="B271" s="1750" t="s">
        <v>738</v>
      </c>
      <c r="C271" s="1921"/>
      <c r="D271" s="1921"/>
      <c r="E271" s="1921"/>
      <c r="G271" s="1750" t="s">
        <v>741</v>
      </c>
      <c r="H271" s="1921"/>
      <c r="I271" s="1921"/>
      <c r="J271" s="1921"/>
    </row>
    <row r="272" spans="1:10" x14ac:dyDescent="0.15">
      <c r="B272" s="531"/>
      <c r="C272" s="339"/>
      <c r="D272" s="349"/>
      <c r="E272" s="1793"/>
      <c r="F272" s="1920"/>
      <c r="G272" s="1920"/>
      <c r="H272" s="537"/>
      <c r="I272" s="350"/>
      <c r="J272" s="246"/>
    </row>
    <row r="273" spans="2:10" x14ac:dyDescent="0.15">
      <c r="B273" s="531"/>
      <c r="C273" s="531"/>
      <c r="D273" s="598"/>
      <c r="G273" s="537"/>
      <c r="I273" s="309"/>
      <c r="J273" s="597"/>
    </row>
    <row r="274" spans="2:10" x14ac:dyDescent="0.15">
      <c r="G274" s="597"/>
      <c r="H274" s="597"/>
      <c r="I274" s="597"/>
      <c r="J274" s="597"/>
    </row>
    <row r="275" spans="2:10" x14ac:dyDescent="0.15">
      <c r="G275" s="597"/>
      <c r="H275" s="597"/>
      <c r="I275" s="597"/>
      <c r="J275" s="597"/>
    </row>
    <row r="276" spans="2:10" ht="14" thickBot="1" x14ac:dyDescent="0.2">
      <c r="B276" s="1750" t="s">
        <v>759</v>
      </c>
      <c r="C276" s="1921"/>
      <c r="D276" s="1921"/>
      <c r="E276" s="1921"/>
      <c r="G276" s="1750" t="s">
        <v>767</v>
      </c>
      <c r="H276" s="1921"/>
      <c r="I276" s="1921"/>
      <c r="J276" s="1921"/>
    </row>
    <row r="277" spans="2:10" x14ac:dyDescent="0.15">
      <c r="B277" s="531"/>
      <c r="C277" s="339"/>
      <c r="D277" s="349"/>
      <c r="E277" s="1793"/>
      <c r="F277" s="1920"/>
      <c r="G277" s="1920"/>
      <c r="H277" s="537"/>
      <c r="I277" s="350"/>
      <c r="J277" s="246"/>
    </row>
    <row r="278" spans="2:10" x14ac:dyDescent="0.15">
      <c r="C278" s="531"/>
      <c r="D278" s="598"/>
      <c r="G278" s="537"/>
      <c r="I278" s="309"/>
      <c r="J278" s="597"/>
    </row>
    <row r="279" spans="2:10" x14ac:dyDescent="0.15">
      <c r="B279" s="531"/>
      <c r="C279" s="531"/>
      <c r="D279" s="531"/>
      <c r="G279" s="537"/>
      <c r="H279" s="537"/>
      <c r="I279" s="597"/>
      <c r="J279" s="597"/>
    </row>
    <row r="280" spans="2:10" x14ac:dyDescent="0.15">
      <c r="B280" s="531"/>
      <c r="C280" s="531"/>
      <c r="D280" s="531"/>
      <c r="G280" s="537"/>
      <c r="H280" s="537"/>
      <c r="I280" s="597"/>
      <c r="J280" s="597"/>
    </row>
    <row r="281" spans="2:10" ht="14" thickBot="1" x14ac:dyDescent="0.2">
      <c r="B281" s="1750" t="s">
        <v>766</v>
      </c>
      <c r="C281" s="1921"/>
      <c r="D281" s="1921"/>
      <c r="E281" s="1921"/>
      <c r="G281" s="1750" t="s">
        <v>761</v>
      </c>
      <c r="H281" s="1921"/>
      <c r="I281" s="1921"/>
      <c r="J281" s="1921"/>
    </row>
    <row r="282" spans="2:10" x14ac:dyDescent="0.15">
      <c r="C282" s="339"/>
      <c r="D282" s="349"/>
      <c r="E282" s="1793"/>
      <c r="F282" s="1920"/>
      <c r="G282" s="1920"/>
      <c r="H282" s="537"/>
      <c r="I282" s="356"/>
      <c r="J282" s="246"/>
    </row>
    <row r="283" spans="2:10" x14ac:dyDescent="0.15">
      <c r="B283" s="351"/>
      <c r="C283" s="531"/>
      <c r="D283" s="598"/>
      <c r="G283" s="537"/>
      <c r="I283" s="309"/>
      <c r="J283" s="597"/>
    </row>
    <row r="284" spans="2:10" x14ac:dyDescent="0.15">
      <c r="B284" s="531"/>
      <c r="C284" s="531"/>
      <c r="D284" s="531"/>
      <c r="G284" s="537"/>
      <c r="H284" s="537"/>
      <c r="I284" s="597"/>
      <c r="J284" s="597"/>
    </row>
    <row r="285" spans="2:10" x14ac:dyDescent="0.15">
      <c r="B285" s="540"/>
      <c r="G285" s="597"/>
      <c r="H285" s="597"/>
      <c r="I285" s="597"/>
      <c r="J285" s="597"/>
    </row>
    <row r="286" spans="2:10" ht="14" thickBot="1" x14ac:dyDescent="0.2">
      <c r="B286" s="1750" t="s">
        <v>760</v>
      </c>
      <c r="C286" s="1921"/>
      <c r="D286" s="1921"/>
      <c r="E286" s="1921"/>
      <c r="G286" s="1750" t="s">
        <v>769</v>
      </c>
      <c r="H286" s="1921"/>
      <c r="I286" s="1921"/>
      <c r="J286" s="1921"/>
    </row>
    <row r="287" spans="2:10" x14ac:dyDescent="0.15">
      <c r="B287" s="531"/>
      <c r="C287" s="339"/>
      <c r="D287" s="349"/>
      <c r="E287" s="1793"/>
      <c r="F287" s="1920"/>
      <c r="G287" s="1920"/>
      <c r="H287" s="537"/>
      <c r="I287" s="356"/>
      <c r="J287" s="246"/>
    </row>
    <row r="288" spans="2:10" x14ac:dyDescent="0.15">
      <c r="C288" s="531"/>
      <c r="D288" s="598"/>
      <c r="G288" s="537"/>
      <c r="I288" s="309"/>
      <c r="J288" s="597"/>
    </row>
    <row r="289" spans="2:10" x14ac:dyDescent="0.15">
      <c r="B289" s="531"/>
      <c r="C289" s="531"/>
      <c r="D289" s="531"/>
      <c r="G289" s="537"/>
      <c r="H289" s="537"/>
      <c r="I289" s="597"/>
      <c r="J289" s="597"/>
    </row>
    <row r="290" spans="2:10" x14ac:dyDescent="0.15">
      <c r="G290" s="597"/>
      <c r="H290" s="597"/>
      <c r="I290" s="597"/>
      <c r="J290" s="597"/>
    </row>
    <row r="291" spans="2:10" ht="14" thickBot="1" x14ac:dyDescent="0.2">
      <c r="B291" s="1750" t="s">
        <v>768</v>
      </c>
      <c r="C291" s="1921"/>
      <c r="D291" s="1921"/>
      <c r="E291" s="1921"/>
      <c r="G291" s="1750" t="s">
        <v>762</v>
      </c>
      <c r="H291" s="1921"/>
      <c r="I291" s="1921"/>
      <c r="J291" s="1921"/>
    </row>
    <row r="292" spans="2:10" x14ac:dyDescent="0.15">
      <c r="C292" s="339"/>
      <c r="D292" s="349"/>
      <c r="E292" s="1793"/>
      <c r="F292" s="1920"/>
      <c r="G292" s="1920"/>
      <c r="H292" s="537"/>
      <c r="I292" s="356"/>
      <c r="J292" s="246"/>
    </row>
    <row r="293" spans="2:10" x14ac:dyDescent="0.15">
      <c r="B293" s="351"/>
      <c r="C293" s="531"/>
      <c r="D293" s="598"/>
      <c r="G293" s="537"/>
      <c r="I293" s="309"/>
      <c r="J293" s="597"/>
    </row>
    <row r="294" spans="2:10" x14ac:dyDescent="0.15">
      <c r="B294" s="531"/>
      <c r="C294" s="531"/>
      <c r="D294" s="531"/>
      <c r="G294" s="537"/>
      <c r="H294" s="537"/>
      <c r="I294" s="597"/>
      <c r="J294" s="597"/>
    </row>
    <row r="295" spans="2:10" x14ac:dyDescent="0.15">
      <c r="G295" s="597"/>
      <c r="H295" s="597"/>
      <c r="I295" s="597"/>
      <c r="J295" s="597"/>
    </row>
    <row r="296" spans="2:10" ht="14" thickBot="1" x14ac:dyDescent="0.2">
      <c r="B296" s="1750" t="s">
        <v>735</v>
      </c>
      <c r="C296" s="1921"/>
      <c r="D296" s="1921"/>
      <c r="E296" s="1921"/>
      <c r="G296" s="1750" t="s">
        <v>733</v>
      </c>
      <c r="H296" s="1921"/>
      <c r="I296" s="1921"/>
      <c r="J296" s="1921"/>
    </row>
    <row r="297" spans="2:10" x14ac:dyDescent="0.15">
      <c r="C297" s="339"/>
      <c r="D297" s="349"/>
      <c r="E297" s="1793"/>
      <c r="F297" s="1920"/>
      <c r="G297" s="1920"/>
      <c r="H297" s="537"/>
      <c r="I297" s="356"/>
      <c r="J297" s="246"/>
    </row>
    <row r="298" spans="2:10" x14ac:dyDescent="0.15">
      <c r="B298" s="351"/>
      <c r="C298" s="531"/>
      <c r="D298" s="598"/>
      <c r="G298" s="537"/>
      <c r="I298" s="309"/>
      <c r="J298" s="597"/>
    </row>
    <row r="299" spans="2:10" x14ac:dyDescent="0.15">
      <c r="B299" s="531"/>
      <c r="C299" s="531"/>
      <c r="D299" s="531"/>
      <c r="G299" s="537"/>
      <c r="H299" s="537"/>
      <c r="I299" s="597"/>
      <c r="J299" s="597"/>
    </row>
    <row r="300" spans="2:10" x14ac:dyDescent="0.15">
      <c r="G300" s="597"/>
      <c r="H300" s="597"/>
      <c r="I300" s="597"/>
      <c r="J300" s="597"/>
    </row>
    <row r="301" spans="2:10" ht="14" thickBot="1" x14ac:dyDescent="0.2">
      <c r="B301" s="1750" t="s">
        <v>734</v>
      </c>
      <c r="C301" s="1921"/>
      <c r="D301" s="1921"/>
      <c r="E301" s="1921"/>
      <c r="G301" s="1750" t="s">
        <v>725</v>
      </c>
      <c r="H301" s="1921"/>
      <c r="I301" s="1921"/>
      <c r="J301" s="1921"/>
    </row>
    <row r="302" spans="2:10" x14ac:dyDescent="0.15">
      <c r="C302" s="339"/>
      <c r="D302" s="349"/>
      <c r="E302" s="1793"/>
      <c r="F302" s="1920"/>
      <c r="G302" s="1920"/>
      <c r="H302" s="537"/>
      <c r="I302" s="356"/>
      <c r="J302" s="246"/>
    </row>
    <row r="303" spans="2:10" x14ac:dyDescent="0.15">
      <c r="B303" s="351"/>
      <c r="C303" s="531"/>
      <c r="D303" s="598"/>
      <c r="G303" s="537"/>
      <c r="I303" s="309"/>
      <c r="J303" s="597"/>
    </row>
    <row r="304" spans="2:10" x14ac:dyDescent="0.15">
      <c r="B304" s="531"/>
      <c r="C304" s="531"/>
      <c r="D304" s="531"/>
      <c r="G304" s="537"/>
      <c r="H304" s="537"/>
      <c r="I304" s="597"/>
      <c r="J304" s="597"/>
    </row>
    <row r="305" spans="1:10" x14ac:dyDescent="0.15">
      <c r="G305" s="597"/>
      <c r="H305" s="597"/>
      <c r="I305" s="597"/>
      <c r="J305" s="597"/>
    </row>
    <row r="306" spans="1:10" ht="14" thickBot="1" x14ac:dyDescent="0.2">
      <c r="B306" s="1750" t="s">
        <v>740</v>
      </c>
      <c r="C306" s="1921"/>
      <c r="D306" s="1921"/>
      <c r="E306" s="1921"/>
      <c r="G306" s="1750" t="s">
        <v>771</v>
      </c>
      <c r="H306" s="1921"/>
      <c r="I306" s="1921"/>
      <c r="J306" s="1921"/>
    </row>
    <row r="307" spans="1:10" x14ac:dyDescent="0.15">
      <c r="B307" s="531"/>
      <c r="C307" s="339"/>
      <c r="D307" s="349"/>
      <c r="E307" s="1793"/>
      <c r="F307" s="1920"/>
      <c r="G307" s="1920"/>
      <c r="H307" s="537"/>
      <c r="I307" s="356"/>
      <c r="J307" s="246"/>
    </row>
    <row r="308" spans="1:10" x14ac:dyDescent="0.15">
      <c r="C308" s="531"/>
      <c r="D308" s="598"/>
      <c r="G308" s="537"/>
      <c r="I308" s="309"/>
      <c r="J308" s="597"/>
    </row>
    <row r="309" spans="1:10" x14ac:dyDescent="0.15">
      <c r="B309" s="531"/>
      <c r="C309" s="531"/>
      <c r="D309" s="531"/>
      <c r="G309" s="537"/>
      <c r="H309" s="537"/>
      <c r="I309" s="597"/>
      <c r="J309" s="597"/>
    </row>
    <row r="310" spans="1:10" x14ac:dyDescent="0.15">
      <c r="G310" s="597"/>
      <c r="H310" s="597"/>
      <c r="I310" s="597"/>
      <c r="J310" s="597"/>
    </row>
    <row r="311" spans="1:10" ht="14" thickBot="1" x14ac:dyDescent="0.2">
      <c r="B311" s="1750" t="s">
        <v>770</v>
      </c>
      <c r="C311" s="1921"/>
      <c r="D311" s="1921"/>
      <c r="E311" s="1921"/>
      <c r="G311" s="1750" t="s">
        <v>763</v>
      </c>
      <c r="H311" s="1921"/>
      <c r="I311" s="1921"/>
      <c r="J311" s="1921"/>
    </row>
    <row r="312" spans="1:10" x14ac:dyDescent="0.15">
      <c r="C312" s="339"/>
      <c r="D312" s="349"/>
      <c r="E312" s="1793"/>
      <c r="F312" s="1920"/>
      <c r="G312" s="1920"/>
      <c r="H312" s="537"/>
      <c r="I312" s="356"/>
      <c r="J312" s="246"/>
    </row>
    <row r="313" spans="1:10" x14ac:dyDescent="0.15">
      <c r="B313" s="351"/>
      <c r="C313" s="531"/>
      <c r="D313" s="598"/>
      <c r="G313" s="537"/>
      <c r="I313" s="309"/>
      <c r="J313" s="597"/>
    </row>
    <row r="315" spans="1:10" ht="14" thickBot="1" x14ac:dyDescent="0.2">
      <c r="A315" s="531" t="s">
        <v>658</v>
      </c>
      <c r="B315" s="569"/>
      <c r="C315" s="569"/>
      <c r="D315" s="569"/>
      <c r="E315" s="569"/>
      <c r="F315" s="569"/>
      <c r="G315" s="546"/>
      <c r="H315" s="546" t="s">
        <v>281</v>
      </c>
      <c r="I315" s="546" t="s">
        <v>282</v>
      </c>
    </row>
    <row r="316" spans="1:10" x14ac:dyDescent="0.15">
      <c r="C316" s="1743"/>
      <c r="D316" s="1729"/>
      <c r="E316" s="1729"/>
      <c r="F316" s="1729"/>
      <c r="G316" s="1729"/>
      <c r="H316" s="339"/>
      <c r="I316" s="339"/>
    </row>
    <row r="317" spans="1:10" x14ac:dyDescent="0.15">
      <c r="A317" s="531"/>
      <c r="C317" s="1778"/>
      <c r="D317" s="1738"/>
      <c r="E317" s="1738"/>
      <c r="F317" s="1738"/>
      <c r="G317" s="1738"/>
      <c r="H317" s="339"/>
      <c r="I317" s="339"/>
    </row>
    <row r="318" spans="1:10" x14ac:dyDescent="0.15">
      <c r="A318" s="531"/>
      <c r="C318" s="1778"/>
      <c r="D318" s="1738"/>
      <c r="E318" s="1738"/>
      <c r="F318" s="1738"/>
      <c r="G318" s="1738"/>
      <c r="H318" s="339"/>
      <c r="I318" s="339"/>
    </row>
    <row r="319" spans="1:10" x14ac:dyDescent="0.15">
      <c r="A319" s="531"/>
      <c r="C319" s="531"/>
      <c r="D319" s="1"/>
      <c r="E319" s="1"/>
      <c r="H319" s="339"/>
      <c r="I319" s="339"/>
    </row>
    <row r="320" spans="1:10" x14ac:dyDescent="0.15">
      <c r="A320" s="531"/>
      <c r="C320" s="531"/>
      <c r="D320" s="1"/>
      <c r="E320" s="1"/>
      <c r="H320" s="339"/>
      <c r="I320" s="339"/>
    </row>
    <row r="321" spans="1:9" x14ac:dyDescent="0.15">
      <c r="A321" s="1918" t="s">
        <v>1458</v>
      </c>
      <c r="B321" s="1918"/>
      <c r="C321" s="1918"/>
      <c r="D321" s="1918"/>
      <c r="E321" s="1"/>
      <c r="H321" s="339"/>
      <c r="I321" s="339"/>
    </row>
    <row r="322" spans="1:9" x14ac:dyDescent="0.15">
      <c r="A322" s="531" t="s">
        <v>713</v>
      </c>
      <c r="C322" s="531"/>
      <c r="D322" s="888"/>
      <c r="F322" s="1"/>
      <c r="H322" s="1"/>
    </row>
    <row r="323" spans="1:9" x14ac:dyDescent="0.15">
      <c r="A323" s="531"/>
      <c r="C323" s="531"/>
      <c r="D323" s="1"/>
      <c r="F323" s="947"/>
      <c r="H323" s="948"/>
    </row>
    <row r="324" spans="1:9" x14ac:dyDescent="0.15">
      <c r="A324" s="531"/>
      <c r="C324" s="531"/>
      <c r="D324" s="1"/>
      <c r="F324" s="774"/>
      <c r="H324" s="949"/>
    </row>
    <row r="325" spans="1:9" x14ac:dyDescent="0.15">
      <c r="A325" s="531"/>
      <c r="C325" s="531"/>
      <c r="D325" s="1"/>
      <c r="F325" s="950"/>
      <c r="H325" s="950"/>
    </row>
    <row r="326" spans="1:9" x14ac:dyDescent="0.15">
      <c r="A326" s="531"/>
      <c r="C326" s="531"/>
      <c r="D326" s="888"/>
      <c r="F326" s="1"/>
      <c r="H326" s="1"/>
    </row>
    <row r="327" spans="1:9" x14ac:dyDescent="0.15">
      <c r="A327" s="531"/>
      <c r="C327" s="531"/>
      <c r="D327" s="1"/>
      <c r="F327" s="1"/>
      <c r="H327" s="339"/>
      <c r="I327" s="339"/>
    </row>
    <row r="328" spans="1:9" x14ac:dyDescent="0.15">
      <c r="A328" s="531"/>
      <c r="C328" s="531"/>
      <c r="D328" s="1"/>
      <c r="F328" s="1"/>
      <c r="H328" s="339"/>
      <c r="I328" s="339"/>
    </row>
    <row r="329" spans="1:9" x14ac:dyDescent="0.15">
      <c r="A329" s="531"/>
      <c r="C329" s="531"/>
      <c r="D329" s="1"/>
      <c r="E329" s="1"/>
      <c r="H329" s="339"/>
      <c r="I329" s="339"/>
    </row>
    <row r="330" spans="1:9" x14ac:dyDescent="0.15">
      <c r="A330" s="531"/>
      <c r="C330" s="531"/>
      <c r="D330" s="1"/>
      <c r="E330" s="1"/>
      <c r="H330" s="339"/>
      <c r="I330" s="339"/>
    </row>
    <row r="331" spans="1:9" x14ac:dyDescent="0.15">
      <c r="A331" s="531" t="s">
        <v>721</v>
      </c>
      <c r="B331" s="357"/>
      <c r="C331" s="531"/>
      <c r="D331" s="1"/>
      <c r="E331" s="1"/>
      <c r="H331" s="339"/>
      <c r="I331" s="339"/>
    </row>
    <row r="332" spans="1:9" x14ac:dyDescent="0.15">
      <c r="A332" s="531"/>
      <c r="B332" s="357"/>
      <c r="C332" s="531"/>
      <c r="D332" s="1"/>
      <c r="E332" s="1"/>
      <c r="H332" s="348"/>
      <c r="I332" s="339"/>
    </row>
    <row r="333" spans="1:9" x14ac:dyDescent="0.15">
      <c r="A333" s="531"/>
      <c r="C333" s="531"/>
      <c r="D333" s="1"/>
      <c r="E333" s="1"/>
      <c r="H333" s="339"/>
      <c r="I333" s="339"/>
    </row>
    <row r="334" spans="1:9" x14ac:dyDescent="0.15">
      <c r="A334" s="531"/>
      <c r="D334" s="1"/>
      <c r="E334" s="1"/>
      <c r="H334" s="339"/>
      <c r="I334" s="339"/>
    </row>
    <row r="335" spans="1:9" x14ac:dyDescent="0.15">
      <c r="A335" s="531"/>
      <c r="G335" s="118"/>
      <c r="I335" s="339"/>
    </row>
    <row r="336" spans="1:9" x14ac:dyDescent="0.15">
      <c r="A336" s="531"/>
      <c r="B336" s="521" t="s">
        <v>200</v>
      </c>
      <c r="C336" s="531"/>
      <c r="D336" s="1"/>
      <c r="E336" s="1"/>
      <c r="H336" s="339"/>
      <c r="I336" s="339"/>
    </row>
    <row r="337" spans="1:9" x14ac:dyDescent="0.15">
      <c r="A337" s="531" t="s">
        <v>772</v>
      </c>
      <c r="B337" s="358"/>
      <c r="C337" s="531"/>
      <c r="D337" s="1"/>
      <c r="E337" s="339"/>
      <c r="I337" s="339"/>
    </row>
    <row r="338" spans="1:9" x14ac:dyDescent="0.15">
      <c r="A338" s="531"/>
      <c r="B338" s="357"/>
      <c r="C338" s="531"/>
      <c r="D338" s="1"/>
      <c r="E338" s="1"/>
      <c r="H338" s="339"/>
      <c r="I338" s="339"/>
    </row>
    <row r="339" spans="1:9" x14ac:dyDescent="0.15">
      <c r="A339" s="531"/>
      <c r="B339" s="357"/>
      <c r="C339" s="531"/>
      <c r="D339" s="1"/>
      <c r="E339" s="1"/>
      <c r="H339" s="348"/>
      <c r="I339" s="339"/>
    </row>
    <row r="340" spans="1:9" x14ac:dyDescent="0.15">
      <c r="A340" s="531"/>
      <c r="C340" s="531"/>
      <c r="D340" s="1"/>
      <c r="E340" s="1"/>
      <c r="H340" s="339"/>
      <c r="I340" s="339"/>
    </row>
    <row r="341" spans="1:9" x14ac:dyDescent="0.15">
      <c r="A341" s="531"/>
      <c r="D341" s="1"/>
      <c r="E341" s="1"/>
      <c r="H341" s="339"/>
      <c r="I341" s="339"/>
    </row>
    <row r="342" spans="1:9" x14ac:dyDescent="0.15">
      <c r="A342" s="531"/>
      <c r="G342" s="118"/>
      <c r="I342" s="339"/>
    </row>
    <row r="343" spans="1:9" x14ac:dyDescent="0.15">
      <c r="A343" s="531"/>
      <c r="C343" s="531"/>
      <c r="D343" s="1"/>
      <c r="E343" s="1"/>
      <c r="H343" s="339"/>
      <c r="I343" s="339"/>
    </row>
    <row r="344" spans="1:9" x14ac:dyDescent="0.15">
      <c r="A344" s="531"/>
      <c r="C344" s="531"/>
      <c r="D344" s="1"/>
      <c r="E344" s="1"/>
      <c r="H344" s="339"/>
      <c r="I344" s="339"/>
    </row>
    <row r="345" spans="1:9" x14ac:dyDescent="0.15">
      <c r="A345" s="531" t="s">
        <v>206</v>
      </c>
      <c r="B345" s="358"/>
      <c r="C345" s="531"/>
      <c r="D345" s="1"/>
      <c r="E345" s="1"/>
      <c r="H345" s="339"/>
      <c r="I345" s="339"/>
    </row>
    <row r="346" spans="1:9" x14ac:dyDescent="0.15">
      <c r="A346" s="531"/>
      <c r="B346" s="358"/>
      <c r="C346" s="531"/>
      <c r="D346" s="1"/>
      <c r="E346" s="1"/>
      <c r="H346" s="348"/>
      <c r="I346" s="339"/>
    </row>
    <row r="347" spans="1:9" x14ac:dyDescent="0.15">
      <c r="A347" s="531"/>
      <c r="C347" s="531"/>
      <c r="D347" s="1"/>
      <c r="E347" s="1"/>
      <c r="H347" s="339"/>
      <c r="I347" s="339"/>
    </row>
    <row r="348" spans="1:9" x14ac:dyDescent="0.15">
      <c r="A348" s="531"/>
      <c r="C348" s="531"/>
      <c r="D348" s="1"/>
      <c r="E348" s="1"/>
      <c r="H348" s="339"/>
      <c r="I348" s="339"/>
    </row>
    <row r="349" spans="1:9" x14ac:dyDescent="0.15">
      <c r="B349" s="357"/>
    </row>
    <row r="350" spans="1:9" x14ac:dyDescent="0.15">
      <c r="B350" s="357"/>
      <c r="H350" s="118"/>
    </row>
    <row r="351" spans="1:9" x14ac:dyDescent="0.15">
      <c r="A351" s="531"/>
      <c r="B351" s="357"/>
      <c r="C351" s="531"/>
      <c r="D351" s="1"/>
      <c r="E351" s="1"/>
      <c r="H351" s="348"/>
      <c r="I351" s="339"/>
    </row>
    <row r="352" spans="1:9" x14ac:dyDescent="0.15">
      <c r="A352" s="531"/>
      <c r="C352" s="531"/>
      <c r="D352" s="1"/>
      <c r="E352" s="357"/>
      <c r="H352" s="339"/>
      <c r="I352" s="339"/>
    </row>
    <row r="353" spans="1:9" x14ac:dyDescent="0.15">
      <c r="A353" s="531"/>
      <c r="C353" s="531"/>
      <c r="D353" s="1"/>
      <c r="E353" s="1"/>
      <c r="H353" s="339"/>
      <c r="I353" s="339"/>
    </row>
    <row r="354" spans="1:9" x14ac:dyDescent="0.15">
      <c r="A354" s="531" t="s">
        <v>207</v>
      </c>
      <c r="B354" s="357"/>
      <c r="C354" s="531"/>
      <c r="D354" s="1"/>
      <c r="E354" s="1"/>
      <c r="H354" s="359"/>
      <c r="I354" s="339"/>
    </row>
    <row r="355" spans="1:9" x14ac:dyDescent="0.15">
      <c r="A355" s="531"/>
      <c r="B355" s="357"/>
      <c r="C355" s="531"/>
      <c r="D355" s="1"/>
      <c r="E355" s="1"/>
      <c r="H355" s="339"/>
      <c r="I355" s="339"/>
    </row>
    <row r="356" spans="1:9" x14ac:dyDescent="0.15">
      <c r="A356" s="531"/>
      <c r="C356" s="531"/>
      <c r="D356" s="1"/>
      <c r="E356" s="1"/>
      <c r="H356" s="339"/>
      <c r="I356" s="339"/>
    </row>
    <row r="357" spans="1:9" x14ac:dyDescent="0.15">
      <c r="A357" s="531" t="s">
        <v>208</v>
      </c>
      <c r="B357" s="358"/>
      <c r="C357" s="531"/>
      <c r="D357" s="1"/>
      <c r="E357" s="1"/>
      <c r="H357" s="339"/>
      <c r="I357" s="339"/>
    </row>
    <row r="358" spans="1:9" x14ac:dyDescent="0.15">
      <c r="A358" s="531"/>
      <c r="B358" s="357"/>
      <c r="C358" s="531"/>
      <c r="D358" s="1"/>
      <c r="E358" s="1"/>
      <c r="H358" s="339"/>
      <c r="I358" s="339"/>
    </row>
    <row r="359" spans="1:9" x14ac:dyDescent="0.15">
      <c r="A359" s="531"/>
      <c r="C359" s="531"/>
      <c r="D359" s="1"/>
      <c r="E359" s="1"/>
      <c r="H359" s="339"/>
      <c r="I359" s="339"/>
    </row>
    <row r="360" spans="1:9" x14ac:dyDescent="0.15">
      <c r="A360" s="531"/>
      <c r="B360" s="357"/>
      <c r="C360" s="531"/>
      <c r="D360" s="1"/>
      <c r="E360" s="1"/>
      <c r="H360" s="339"/>
      <c r="I360" s="339"/>
    </row>
    <row r="361" spans="1:9" x14ac:dyDescent="0.15">
      <c r="A361" s="531"/>
      <c r="B361" s="357"/>
      <c r="C361" s="531"/>
      <c r="D361" s="1"/>
      <c r="E361" s="1"/>
      <c r="H361" s="348"/>
      <c r="I361" s="339"/>
    </row>
    <row r="362" spans="1:9" x14ac:dyDescent="0.15">
      <c r="A362" s="531"/>
      <c r="C362" s="531"/>
      <c r="D362" s="1"/>
      <c r="E362" s="357"/>
      <c r="H362" s="339"/>
      <c r="I362" s="339"/>
    </row>
    <row r="363" spans="1:9" x14ac:dyDescent="0.15">
      <c r="A363" s="531"/>
      <c r="C363" s="531"/>
      <c r="D363" s="1"/>
      <c r="E363" s="1"/>
      <c r="H363" s="339"/>
      <c r="I363" s="339"/>
    </row>
    <row r="364" spans="1:9" x14ac:dyDescent="0.15">
      <c r="A364" s="531" t="s">
        <v>238</v>
      </c>
      <c r="B364" s="357"/>
      <c r="C364" s="531"/>
      <c r="D364" s="1"/>
      <c r="E364" s="1"/>
      <c r="H364" s="339"/>
      <c r="I364" s="339"/>
    </row>
    <row r="365" spans="1:9" x14ac:dyDescent="0.15">
      <c r="A365" s="531"/>
      <c r="B365" s="358"/>
      <c r="C365" s="531"/>
      <c r="D365" s="1"/>
      <c r="E365" s="1"/>
      <c r="H365" s="348"/>
      <c r="I365" s="339"/>
    </row>
    <row r="366" spans="1:9" ht="16" x14ac:dyDescent="0.15">
      <c r="A366" s="531"/>
      <c r="B366" s="357"/>
      <c r="C366" s="531"/>
      <c r="D366" s="1"/>
      <c r="E366" s="1"/>
      <c r="H366" s="360"/>
      <c r="I366" s="339"/>
    </row>
    <row r="367" spans="1:9" x14ac:dyDescent="0.15">
      <c r="A367" s="531"/>
      <c r="C367" s="531"/>
      <c r="D367" s="1"/>
      <c r="E367" s="1"/>
      <c r="H367" s="339"/>
      <c r="I367" s="339"/>
    </row>
    <row r="368" spans="1:9" x14ac:dyDescent="0.15">
      <c r="A368" s="531"/>
      <c r="B368" s="357"/>
      <c r="C368" s="531"/>
      <c r="D368" s="1"/>
      <c r="E368" s="1"/>
      <c r="H368" s="339"/>
      <c r="I368" s="339"/>
    </row>
    <row r="369" spans="1:9" x14ac:dyDescent="0.15">
      <c r="A369" s="531"/>
      <c r="B369" s="357"/>
      <c r="C369" s="531"/>
      <c r="D369" s="1"/>
      <c r="E369" s="1"/>
      <c r="H369" s="348"/>
      <c r="I369" s="339"/>
    </row>
    <row r="370" spans="1:9" ht="16" x14ac:dyDescent="0.15">
      <c r="A370" s="531"/>
      <c r="B370" s="357"/>
      <c r="C370" s="531"/>
      <c r="D370" s="1"/>
      <c r="F370" s="357"/>
      <c r="H370" s="360"/>
      <c r="I370" s="339"/>
    </row>
    <row r="371" spans="1:9" x14ac:dyDescent="0.15">
      <c r="A371" s="531"/>
      <c r="B371" s="357"/>
      <c r="C371" s="531"/>
      <c r="D371" s="1"/>
      <c r="E371" s="1"/>
      <c r="H371" s="339"/>
      <c r="I371" s="339"/>
    </row>
    <row r="372" spans="1:9" x14ac:dyDescent="0.15">
      <c r="A372" s="531"/>
      <c r="B372" s="357"/>
      <c r="C372" s="531"/>
      <c r="D372" s="1"/>
      <c r="E372" s="1"/>
      <c r="H372" s="339"/>
      <c r="I372" s="339"/>
    </row>
    <row r="373" spans="1:9" ht="14" thickBot="1" x14ac:dyDescent="0.2">
      <c r="A373" s="531" t="s">
        <v>2</v>
      </c>
      <c r="B373" s="1913" t="s">
        <v>732</v>
      </c>
      <c r="C373" s="1908"/>
      <c r="D373" s="1908"/>
      <c r="E373" s="1908"/>
      <c r="F373" s="569"/>
      <c r="G373" s="546"/>
      <c r="H373" s="546" t="s">
        <v>281</v>
      </c>
      <c r="I373" s="546" t="s">
        <v>282</v>
      </c>
    </row>
    <row r="374" spans="1:9" x14ac:dyDescent="0.15">
      <c r="A374" s="531"/>
      <c r="C374" s="1743"/>
      <c r="D374" s="1729"/>
      <c r="E374" s="1729"/>
      <c r="F374" s="1729"/>
      <c r="H374" s="339"/>
      <c r="I374" s="339"/>
    </row>
    <row r="375" spans="1:9" x14ac:dyDescent="0.15">
      <c r="A375" s="531"/>
      <c r="C375" s="1778"/>
      <c r="D375" s="1738"/>
      <c r="E375" s="1738"/>
      <c r="F375" s="1738"/>
      <c r="H375" s="339"/>
      <c r="I375" s="339"/>
    </row>
    <row r="376" spans="1:9" x14ac:dyDescent="0.15">
      <c r="A376" s="531"/>
      <c r="B376" s="357"/>
      <c r="C376" s="531"/>
      <c r="D376" s="1"/>
      <c r="E376" s="1"/>
      <c r="H376" s="339"/>
      <c r="I376" s="339"/>
    </row>
    <row r="377" spans="1:9" ht="14" thickBot="1" x14ac:dyDescent="0.2">
      <c r="A377" s="531"/>
      <c r="B377" s="581" t="s">
        <v>679</v>
      </c>
      <c r="C377" s="569"/>
      <c r="D377" s="569"/>
      <c r="E377" s="569"/>
      <c r="F377" s="569"/>
      <c r="G377" s="546"/>
      <c r="H377" s="546" t="s">
        <v>281</v>
      </c>
      <c r="I377" s="546" t="s">
        <v>282</v>
      </c>
    </row>
    <row r="378" spans="1:9" x14ac:dyDescent="0.15">
      <c r="A378" s="531"/>
      <c r="C378" s="1743"/>
      <c r="D378" s="1729"/>
      <c r="E378" s="1729"/>
      <c r="F378" s="1729"/>
      <c r="H378" s="339"/>
      <c r="I378" s="339"/>
    </row>
    <row r="379" spans="1:9" x14ac:dyDescent="0.15">
      <c r="A379" s="531"/>
      <c r="C379" s="1778"/>
      <c r="D379" s="1738"/>
      <c r="E379" s="1738"/>
      <c r="F379" s="1738"/>
      <c r="H379" s="339"/>
      <c r="I379" s="339"/>
    </row>
    <row r="380" spans="1:9" x14ac:dyDescent="0.15">
      <c r="A380" s="531"/>
      <c r="B380" s="357"/>
      <c r="C380" s="531"/>
      <c r="D380" s="1"/>
      <c r="E380" s="1"/>
      <c r="H380" s="339"/>
      <c r="I380" s="339"/>
    </row>
    <row r="381" spans="1:9" ht="14" thickBot="1" x14ac:dyDescent="0.2">
      <c r="A381" s="531"/>
      <c r="B381" s="1913" t="s">
        <v>773</v>
      </c>
      <c r="C381" s="1908"/>
      <c r="D381" s="1908"/>
      <c r="E381" s="1908"/>
      <c r="F381" s="569"/>
      <c r="G381" s="546"/>
      <c r="H381" s="546" t="s">
        <v>281</v>
      </c>
      <c r="I381" s="546" t="s">
        <v>282</v>
      </c>
    </row>
    <row r="382" spans="1:9" x14ac:dyDescent="0.15">
      <c r="A382" s="531"/>
      <c r="C382" s="1743"/>
      <c r="D382" s="1729"/>
      <c r="E382" s="1729"/>
      <c r="F382" s="1729"/>
      <c r="H382" s="339"/>
      <c r="I382" s="339"/>
    </row>
    <row r="383" spans="1:9" x14ac:dyDescent="0.15">
      <c r="A383" s="531"/>
      <c r="C383" s="1778"/>
      <c r="D383" s="1738"/>
      <c r="E383" s="1738"/>
      <c r="F383" s="1738"/>
      <c r="H383" s="339"/>
      <c r="I383" s="339"/>
    </row>
    <row r="384" spans="1:9" x14ac:dyDescent="0.15">
      <c r="A384" s="531"/>
      <c r="B384" s="357"/>
      <c r="C384" s="531"/>
      <c r="D384" s="1"/>
      <c r="E384" s="1"/>
      <c r="H384" s="339"/>
      <c r="I384" s="339"/>
    </row>
    <row r="385" spans="1:9" ht="14" thickBot="1" x14ac:dyDescent="0.2">
      <c r="A385" s="531"/>
      <c r="B385" s="581" t="s">
        <v>680</v>
      </c>
      <c r="C385" s="569"/>
      <c r="D385" s="569"/>
      <c r="E385" s="569"/>
      <c r="F385" s="569"/>
      <c r="G385" s="546"/>
      <c r="H385" s="546" t="s">
        <v>281</v>
      </c>
      <c r="I385" s="546" t="s">
        <v>282</v>
      </c>
    </row>
    <row r="386" spans="1:9" x14ac:dyDescent="0.15">
      <c r="A386" s="531"/>
      <c r="C386" s="1743"/>
      <c r="D386" s="1729"/>
      <c r="E386" s="1729"/>
      <c r="F386" s="1729"/>
      <c r="H386" s="339"/>
      <c r="I386" s="339"/>
    </row>
    <row r="387" spans="1:9" x14ac:dyDescent="0.15">
      <c r="A387" s="531"/>
      <c r="C387" s="1778"/>
      <c r="D387" s="1738"/>
      <c r="E387" s="1738"/>
      <c r="F387" s="1738"/>
      <c r="H387" s="339"/>
      <c r="I387" s="339"/>
    </row>
    <row r="388" spans="1:9" x14ac:dyDescent="0.15">
      <c r="A388" s="531"/>
      <c r="B388" s="357"/>
      <c r="C388" s="531"/>
      <c r="D388" s="1"/>
      <c r="E388" s="1"/>
      <c r="H388" s="339"/>
      <c r="I388" s="339"/>
    </row>
    <row r="389" spans="1:9" ht="14" thickBot="1" x14ac:dyDescent="0.2">
      <c r="A389" s="531" t="s">
        <v>31</v>
      </c>
      <c r="B389" s="1913" t="s">
        <v>774</v>
      </c>
      <c r="C389" s="1908"/>
      <c r="D389" s="1908"/>
      <c r="E389" s="1908"/>
      <c r="F389" s="569"/>
      <c r="G389" s="546"/>
      <c r="H389" s="546" t="s">
        <v>281</v>
      </c>
      <c r="I389" s="546" t="s">
        <v>282</v>
      </c>
    </row>
    <row r="390" spans="1:9" x14ac:dyDescent="0.15">
      <c r="A390" s="531"/>
      <c r="C390" s="1743"/>
      <c r="D390" s="1729"/>
      <c r="E390" s="1729"/>
      <c r="F390" s="1729"/>
      <c r="H390" s="339"/>
      <c r="I390" s="339"/>
    </row>
    <row r="391" spans="1:9" x14ac:dyDescent="0.15">
      <c r="A391" s="531"/>
      <c r="C391" s="1778"/>
      <c r="D391" s="1738"/>
      <c r="E391" s="1738"/>
      <c r="F391" s="1738"/>
      <c r="H391" s="339"/>
      <c r="I391" s="339"/>
    </row>
    <row r="392" spans="1:9" x14ac:dyDescent="0.15">
      <c r="A392" s="531"/>
      <c r="B392" s="357"/>
      <c r="C392" s="531"/>
      <c r="D392" s="1"/>
      <c r="E392" s="1"/>
      <c r="H392" s="339"/>
      <c r="I392" s="339"/>
    </row>
    <row r="393" spans="1:9" ht="14" thickBot="1" x14ac:dyDescent="0.2">
      <c r="A393" s="531"/>
      <c r="B393" s="1913" t="s">
        <v>775</v>
      </c>
      <c r="C393" s="1908"/>
      <c r="D393" s="1908"/>
      <c r="E393" s="1908"/>
      <c r="F393" s="569"/>
      <c r="G393" s="546"/>
      <c r="H393" s="546" t="s">
        <v>281</v>
      </c>
      <c r="I393" s="546" t="s">
        <v>282</v>
      </c>
    </row>
    <row r="394" spans="1:9" x14ac:dyDescent="0.15">
      <c r="A394" s="531"/>
      <c r="C394" s="1743"/>
      <c r="D394" s="1729"/>
      <c r="E394" s="1729"/>
      <c r="F394" s="1729"/>
      <c r="H394" s="339"/>
      <c r="I394" s="339"/>
    </row>
    <row r="395" spans="1:9" x14ac:dyDescent="0.15">
      <c r="A395" s="531"/>
      <c r="C395" s="1778"/>
      <c r="D395" s="1738"/>
      <c r="E395" s="1738"/>
      <c r="F395" s="1738"/>
      <c r="H395" s="339"/>
      <c r="I395" s="339"/>
    </row>
    <row r="396" spans="1:9" x14ac:dyDescent="0.15">
      <c r="A396" s="531"/>
      <c r="B396" s="357"/>
      <c r="C396" s="531"/>
      <c r="D396" s="1"/>
      <c r="E396" s="1"/>
      <c r="H396" s="339"/>
      <c r="I396" s="339"/>
    </row>
    <row r="397" spans="1:9" x14ac:dyDescent="0.15">
      <c r="A397" s="361"/>
    </row>
    <row r="492" spans="1:3" x14ac:dyDescent="0.15">
      <c r="A492" s="531"/>
      <c r="B492" s="531"/>
      <c r="C492" s="351"/>
    </row>
    <row r="493" spans="1:3" x14ac:dyDescent="0.15">
      <c r="A493" s="531"/>
      <c r="B493" s="531"/>
      <c r="C493" s="351"/>
    </row>
  </sheetData>
  <mergeCells count="209">
    <mergeCell ref="A1:F1"/>
    <mergeCell ref="B7:C7"/>
    <mergeCell ref="E7:F7"/>
    <mergeCell ref="E31:G31"/>
    <mergeCell ref="B37:E37"/>
    <mergeCell ref="G37:J37"/>
    <mergeCell ref="C10:G10"/>
    <mergeCell ref="A3:D3"/>
    <mergeCell ref="D6:D7"/>
    <mergeCell ref="G6:I7"/>
    <mergeCell ref="B13:E13"/>
    <mergeCell ref="B14:E14"/>
    <mergeCell ref="B15:E15"/>
    <mergeCell ref="B30:E30"/>
    <mergeCell ref="G30:J30"/>
    <mergeCell ref="C11:G11"/>
    <mergeCell ref="C18:G18"/>
    <mergeCell ref="C19:G19"/>
    <mergeCell ref="C24:G24"/>
    <mergeCell ref="C25:G25"/>
    <mergeCell ref="C26:G26"/>
    <mergeCell ref="C27:G27"/>
    <mergeCell ref="C28:G28"/>
    <mergeCell ref="B21:G21"/>
    <mergeCell ref="E63:G63"/>
    <mergeCell ref="B68:E68"/>
    <mergeCell ref="G68:J68"/>
    <mergeCell ref="E69:G69"/>
    <mergeCell ref="C73:G73"/>
    <mergeCell ref="C74:G74"/>
    <mergeCell ref="B47:H47"/>
    <mergeCell ref="B49:G49"/>
    <mergeCell ref="B50:G50"/>
    <mergeCell ref="B62:E62"/>
    <mergeCell ref="G62:J62"/>
    <mergeCell ref="C54:G54"/>
    <mergeCell ref="C55:G55"/>
    <mergeCell ref="C58:G58"/>
    <mergeCell ref="C59:G59"/>
    <mergeCell ref="B51:E51"/>
    <mergeCell ref="A45:E45"/>
    <mergeCell ref="E38:G38"/>
    <mergeCell ref="B42:G42"/>
    <mergeCell ref="B110:G110"/>
    <mergeCell ref="B111:G111"/>
    <mergeCell ref="B112:G112"/>
    <mergeCell ref="B130:E130"/>
    <mergeCell ref="G130:J130"/>
    <mergeCell ref="E131:G131"/>
    <mergeCell ref="C115:G115"/>
    <mergeCell ref="C75:G75"/>
    <mergeCell ref="C85:G85"/>
    <mergeCell ref="C86:G86"/>
    <mergeCell ref="C89:G89"/>
    <mergeCell ref="C90:G90"/>
    <mergeCell ref="E93:G93"/>
    <mergeCell ref="B99:E99"/>
    <mergeCell ref="G99:J99"/>
    <mergeCell ref="E100:G100"/>
    <mergeCell ref="B108:G108"/>
    <mergeCell ref="B80:G80"/>
    <mergeCell ref="B81:G81"/>
    <mergeCell ref="B82:G82"/>
    <mergeCell ref="B92:E92"/>
    <mergeCell ref="G92:J92"/>
    <mergeCell ref="C116:G116"/>
    <mergeCell ref="C117:G117"/>
    <mergeCell ref="C118:G118"/>
    <mergeCell ref="C121:G121"/>
    <mergeCell ref="C122:G122"/>
    <mergeCell ref="C125:G125"/>
    <mergeCell ref="C126:G126"/>
    <mergeCell ref="C158:F158"/>
    <mergeCell ref="B161:E161"/>
    <mergeCell ref="G161:J161"/>
    <mergeCell ref="C145:G145"/>
    <mergeCell ref="C146:G146"/>
    <mergeCell ref="B137:E137"/>
    <mergeCell ref="G137:J137"/>
    <mergeCell ref="E138:G138"/>
    <mergeCell ref="E162:G162"/>
    <mergeCell ref="B168:E168"/>
    <mergeCell ref="G168:J168"/>
    <mergeCell ref="C153:F153"/>
    <mergeCell ref="C156:G156"/>
    <mergeCell ref="C147:G147"/>
    <mergeCell ref="C148:G148"/>
    <mergeCell ref="C151:G151"/>
    <mergeCell ref="C152:G152"/>
    <mergeCell ref="C157:G157"/>
    <mergeCell ref="C182:F182"/>
    <mergeCell ref="C185:F185"/>
    <mergeCell ref="C186:F186"/>
    <mergeCell ref="C188:F188"/>
    <mergeCell ref="C189:F189"/>
    <mergeCell ref="E169:G169"/>
    <mergeCell ref="B175:D175"/>
    <mergeCell ref="C178:F178"/>
    <mergeCell ref="C179:F179"/>
    <mergeCell ref="C180:F180"/>
    <mergeCell ref="B203:K203"/>
    <mergeCell ref="B205:K205"/>
    <mergeCell ref="B207:K207"/>
    <mergeCell ref="B209:F209"/>
    <mergeCell ref="B210:F210"/>
    <mergeCell ref="B211:F211"/>
    <mergeCell ref="C190:F190"/>
    <mergeCell ref="B192:K193"/>
    <mergeCell ref="B198:K198"/>
    <mergeCell ref="B199:K199"/>
    <mergeCell ref="B201:K201"/>
    <mergeCell ref="B224:F224"/>
    <mergeCell ref="B225:F225"/>
    <mergeCell ref="B226:F226"/>
    <mergeCell ref="B229:F229"/>
    <mergeCell ref="B230:F230"/>
    <mergeCell ref="B231:F231"/>
    <mergeCell ref="B214:F214"/>
    <mergeCell ref="B215:F215"/>
    <mergeCell ref="B216:F216"/>
    <mergeCell ref="B219:F219"/>
    <mergeCell ref="B220:F220"/>
    <mergeCell ref="B221:F221"/>
    <mergeCell ref="C240:F240"/>
    <mergeCell ref="C241:F241"/>
    <mergeCell ref="C242:F242"/>
    <mergeCell ref="C243:F243"/>
    <mergeCell ref="C244:F244"/>
    <mergeCell ref="C245:F245"/>
    <mergeCell ref="B234:G234"/>
    <mergeCell ref="C235:F235"/>
    <mergeCell ref="C236:F236"/>
    <mergeCell ref="C237:F237"/>
    <mergeCell ref="C238:F238"/>
    <mergeCell ref="C239:F239"/>
    <mergeCell ref="C255:F255"/>
    <mergeCell ref="C257:F257"/>
    <mergeCell ref="C258:F258"/>
    <mergeCell ref="C260:F260"/>
    <mergeCell ref="C261:F261"/>
    <mergeCell ref="C263:F263"/>
    <mergeCell ref="C246:F246"/>
    <mergeCell ref="C247:F247"/>
    <mergeCell ref="B250:E250"/>
    <mergeCell ref="C251:F251"/>
    <mergeCell ref="C252:F252"/>
    <mergeCell ref="C254:F254"/>
    <mergeCell ref="C253:F253"/>
    <mergeCell ref="C256:F256"/>
    <mergeCell ref="C259:F259"/>
    <mergeCell ref="C262:F262"/>
    <mergeCell ref="E272:G272"/>
    <mergeCell ref="B276:E276"/>
    <mergeCell ref="G276:J276"/>
    <mergeCell ref="E277:G277"/>
    <mergeCell ref="B281:E281"/>
    <mergeCell ref="G281:J281"/>
    <mergeCell ref="C264:F264"/>
    <mergeCell ref="B266:E266"/>
    <mergeCell ref="G266:J266"/>
    <mergeCell ref="E267:G267"/>
    <mergeCell ref="B271:E271"/>
    <mergeCell ref="G271:J271"/>
    <mergeCell ref="E292:G292"/>
    <mergeCell ref="B296:E296"/>
    <mergeCell ref="G296:J296"/>
    <mergeCell ref="E297:G297"/>
    <mergeCell ref="B301:E301"/>
    <mergeCell ref="G301:J301"/>
    <mergeCell ref="E282:G282"/>
    <mergeCell ref="B286:E286"/>
    <mergeCell ref="G286:J286"/>
    <mergeCell ref="E287:G287"/>
    <mergeCell ref="B291:E291"/>
    <mergeCell ref="G291:J291"/>
    <mergeCell ref="C374:F374"/>
    <mergeCell ref="E302:G302"/>
    <mergeCell ref="B306:E306"/>
    <mergeCell ref="G306:J306"/>
    <mergeCell ref="E307:G307"/>
    <mergeCell ref="B311:E311"/>
    <mergeCell ref="G311:J311"/>
    <mergeCell ref="C316:G316"/>
    <mergeCell ref="C317:G317"/>
    <mergeCell ref="C318:G318"/>
    <mergeCell ref="A77:E77"/>
    <mergeCell ref="B79:G79"/>
    <mergeCell ref="A106:E106"/>
    <mergeCell ref="A142:D142"/>
    <mergeCell ref="A173:E173"/>
    <mergeCell ref="E175:G175"/>
    <mergeCell ref="A196:D196"/>
    <mergeCell ref="A321:D321"/>
    <mergeCell ref="C395:F395"/>
    <mergeCell ref="C391:F391"/>
    <mergeCell ref="B393:E393"/>
    <mergeCell ref="C394:F394"/>
    <mergeCell ref="C375:F375"/>
    <mergeCell ref="B381:E381"/>
    <mergeCell ref="C382:F382"/>
    <mergeCell ref="C383:F383"/>
    <mergeCell ref="B389:E389"/>
    <mergeCell ref="C390:F390"/>
    <mergeCell ref="C378:F378"/>
    <mergeCell ref="C379:F379"/>
    <mergeCell ref="C386:F386"/>
    <mergeCell ref="C387:F387"/>
    <mergeCell ref="E312:G312"/>
    <mergeCell ref="B373:E373"/>
  </mergeCells>
  <phoneticPr fontId="64" type="noConversion"/>
  <pageMargins left="0.7" right="0.7" top="0.75" bottom="0.75" header="0.3" footer="0.3"/>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9"/>
  <sheetViews>
    <sheetView zoomScale="150" zoomScaleNormal="150" zoomScalePageLayoutView="125" workbookViewId="0">
      <selection sqref="A1:D1"/>
    </sheetView>
  </sheetViews>
  <sheetFormatPr baseColWidth="10" defaultColWidth="8.83203125" defaultRowHeight="13" x14ac:dyDescent="0.15"/>
  <cols>
    <col min="1" max="1" width="8.1640625" style="357" customWidth="1"/>
    <col min="2" max="2" width="12.6640625" style="357" customWidth="1"/>
    <col min="3" max="3" width="11.6640625" style="357" customWidth="1"/>
    <col min="4" max="4" width="10.33203125" style="357" bestFit="1" customWidth="1"/>
    <col min="5" max="5" width="10.5" style="357" customWidth="1"/>
    <col min="6" max="6" width="10.1640625" style="357" customWidth="1"/>
    <col min="7" max="7" width="9.6640625" style="357" bestFit="1" customWidth="1"/>
    <col min="8" max="8" width="11.83203125" style="357" customWidth="1"/>
    <col min="9" max="9" width="12.6640625" style="357" customWidth="1"/>
    <col min="10" max="10" width="12.1640625" style="357" bestFit="1" customWidth="1"/>
    <col min="11" max="12" width="11.83203125" style="357" customWidth="1"/>
    <col min="13" max="256" width="8.83203125" style="357"/>
    <col min="257" max="257" width="8.1640625" style="357" customWidth="1"/>
    <col min="258" max="258" width="11.33203125" style="357" customWidth="1"/>
    <col min="259" max="259" width="11.6640625" style="357" customWidth="1"/>
    <col min="260" max="260" width="10.33203125" style="357" bestFit="1" customWidth="1"/>
    <col min="261" max="261" width="10.5" style="357" customWidth="1"/>
    <col min="262" max="262" width="10.1640625" style="357" customWidth="1"/>
    <col min="263" max="263" width="9.6640625" style="357" bestFit="1" customWidth="1"/>
    <col min="264" max="264" width="11.83203125" style="357" customWidth="1"/>
    <col min="265" max="265" width="12.6640625" style="357" customWidth="1"/>
    <col min="266" max="266" width="12.1640625" style="357" bestFit="1" customWidth="1"/>
    <col min="267" max="268" width="11.83203125" style="357" customWidth="1"/>
    <col min="269" max="512" width="8.83203125" style="357"/>
    <col min="513" max="513" width="8.1640625" style="357" customWidth="1"/>
    <col min="514" max="514" width="11.33203125" style="357" customWidth="1"/>
    <col min="515" max="515" width="11.6640625" style="357" customWidth="1"/>
    <col min="516" max="516" width="10.33203125" style="357" bestFit="1" customWidth="1"/>
    <col min="517" max="517" width="10.5" style="357" customWidth="1"/>
    <col min="518" max="518" width="10.1640625" style="357" customWidth="1"/>
    <col min="519" max="519" width="9.6640625" style="357" bestFit="1" customWidth="1"/>
    <col min="520" max="520" width="11.83203125" style="357" customWidth="1"/>
    <col min="521" max="521" width="12.6640625" style="357" customWidth="1"/>
    <col min="522" max="522" width="12.1640625" style="357" bestFit="1" customWidth="1"/>
    <col min="523" max="524" width="11.83203125" style="357" customWidth="1"/>
    <col min="525" max="768" width="8.83203125" style="357"/>
    <col min="769" max="769" width="8.1640625" style="357" customWidth="1"/>
    <col min="770" max="770" width="11.33203125" style="357" customWidth="1"/>
    <col min="771" max="771" width="11.6640625" style="357" customWidth="1"/>
    <col min="772" max="772" width="10.33203125" style="357" bestFit="1" customWidth="1"/>
    <col min="773" max="773" width="10.5" style="357" customWidth="1"/>
    <col min="774" max="774" width="10.1640625" style="357" customWidth="1"/>
    <col min="775" max="775" width="9.6640625" style="357" bestFit="1" customWidth="1"/>
    <col min="776" max="776" width="11.83203125" style="357" customWidth="1"/>
    <col min="777" max="777" width="12.6640625" style="357" customWidth="1"/>
    <col min="778" max="778" width="12.1640625" style="357" bestFit="1" customWidth="1"/>
    <col min="779" max="780" width="11.83203125" style="357" customWidth="1"/>
    <col min="781" max="1024" width="8.83203125" style="357"/>
    <col min="1025" max="1025" width="8.1640625" style="357" customWidth="1"/>
    <col min="1026" max="1026" width="11.33203125" style="357" customWidth="1"/>
    <col min="1027" max="1027" width="11.6640625" style="357" customWidth="1"/>
    <col min="1028" max="1028" width="10.33203125" style="357" bestFit="1" customWidth="1"/>
    <col min="1029" max="1029" width="10.5" style="357" customWidth="1"/>
    <col min="1030" max="1030" width="10.1640625" style="357" customWidth="1"/>
    <col min="1031" max="1031" width="9.6640625" style="357" bestFit="1" customWidth="1"/>
    <col min="1032" max="1032" width="11.83203125" style="357" customWidth="1"/>
    <col min="1033" max="1033" width="12.6640625" style="357" customWidth="1"/>
    <col min="1034" max="1034" width="12.1640625" style="357" bestFit="1" customWidth="1"/>
    <col min="1035" max="1036" width="11.83203125" style="357" customWidth="1"/>
    <col min="1037" max="1280" width="8.83203125" style="357"/>
    <col min="1281" max="1281" width="8.1640625" style="357" customWidth="1"/>
    <col min="1282" max="1282" width="11.33203125" style="357" customWidth="1"/>
    <col min="1283" max="1283" width="11.6640625" style="357" customWidth="1"/>
    <col min="1284" max="1284" width="10.33203125" style="357" bestFit="1" customWidth="1"/>
    <col min="1285" max="1285" width="10.5" style="357" customWidth="1"/>
    <col min="1286" max="1286" width="10.1640625" style="357" customWidth="1"/>
    <col min="1287" max="1287" width="9.6640625" style="357" bestFit="1" customWidth="1"/>
    <col min="1288" max="1288" width="11.83203125" style="357" customWidth="1"/>
    <col min="1289" max="1289" width="12.6640625" style="357" customWidth="1"/>
    <col min="1290" max="1290" width="12.1640625" style="357" bestFit="1" customWidth="1"/>
    <col min="1291" max="1292" width="11.83203125" style="357" customWidth="1"/>
    <col min="1293" max="1536" width="8.83203125" style="357"/>
    <col min="1537" max="1537" width="8.1640625" style="357" customWidth="1"/>
    <col min="1538" max="1538" width="11.33203125" style="357" customWidth="1"/>
    <col min="1539" max="1539" width="11.6640625" style="357" customWidth="1"/>
    <col min="1540" max="1540" width="10.33203125" style="357" bestFit="1" customWidth="1"/>
    <col min="1541" max="1541" width="10.5" style="357" customWidth="1"/>
    <col min="1542" max="1542" width="10.1640625" style="357" customWidth="1"/>
    <col min="1543" max="1543" width="9.6640625" style="357" bestFit="1" customWidth="1"/>
    <col min="1544" max="1544" width="11.83203125" style="357" customWidth="1"/>
    <col min="1545" max="1545" width="12.6640625" style="357" customWidth="1"/>
    <col min="1546" max="1546" width="12.1640625" style="357" bestFit="1" customWidth="1"/>
    <col min="1547" max="1548" width="11.83203125" style="357" customWidth="1"/>
    <col min="1549" max="1792" width="8.83203125" style="357"/>
    <col min="1793" max="1793" width="8.1640625" style="357" customWidth="1"/>
    <col min="1794" max="1794" width="11.33203125" style="357" customWidth="1"/>
    <col min="1795" max="1795" width="11.6640625" style="357" customWidth="1"/>
    <col min="1796" max="1796" width="10.33203125" style="357" bestFit="1" customWidth="1"/>
    <col min="1797" max="1797" width="10.5" style="357" customWidth="1"/>
    <col min="1798" max="1798" width="10.1640625" style="357" customWidth="1"/>
    <col min="1799" max="1799" width="9.6640625" style="357" bestFit="1" customWidth="1"/>
    <col min="1800" max="1800" width="11.83203125" style="357" customWidth="1"/>
    <col min="1801" max="1801" width="12.6640625" style="357" customWidth="1"/>
    <col min="1802" max="1802" width="12.1640625" style="357" bestFit="1" customWidth="1"/>
    <col min="1803" max="1804" width="11.83203125" style="357" customWidth="1"/>
    <col min="1805" max="2048" width="8.83203125" style="357"/>
    <col min="2049" max="2049" width="8.1640625" style="357" customWidth="1"/>
    <col min="2050" max="2050" width="11.33203125" style="357" customWidth="1"/>
    <col min="2051" max="2051" width="11.6640625" style="357" customWidth="1"/>
    <col min="2052" max="2052" width="10.33203125" style="357" bestFit="1" customWidth="1"/>
    <col min="2053" max="2053" width="10.5" style="357" customWidth="1"/>
    <col min="2054" max="2054" width="10.1640625" style="357" customWidth="1"/>
    <col min="2055" max="2055" width="9.6640625" style="357" bestFit="1" customWidth="1"/>
    <col min="2056" max="2056" width="11.83203125" style="357" customWidth="1"/>
    <col min="2057" max="2057" width="12.6640625" style="357" customWidth="1"/>
    <col min="2058" max="2058" width="12.1640625" style="357" bestFit="1" customWidth="1"/>
    <col min="2059" max="2060" width="11.83203125" style="357" customWidth="1"/>
    <col min="2061" max="2304" width="8.83203125" style="357"/>
    <col min="2305" max="2305" width="8.1640625" style="357" customWidth="1"/>
    <col min="2306" max="2306" width="11.33203125" style="357" customWidth="1"/>
    <col min="2307" max="2307" width="11.6640625" style="357" customWidth="1"/>
    <col min="2308" max="2308" width="10.33203125" style="357" bestFit="1" customWidth="1"/>
    <col min="2309" max="2309" width="10.5" style="357" customWidth="1"/>
    <col min="2310" max="2310" width="10.1640625" style="357" customWidth="1"/>
    <col min="2311" max="2311" width="9.6640625" style="357" bestFit="1" customWidth="1"/>
    <col min="2312" max="2312" width="11.83203125" style="357" customWidth="1"/>
    <col min="2313" max="2313" width="12.6640625" style="357" customWidth="1"/>
    <col min="2314" max="2314" width="12.1640625" style="357" bestFit="1" customWidth="1"/>
    <col min="2315" max="2316" width="11.83203125" style="357" customWidth="1"/>
    <col min="2317" max="2560" width="8.83203125" style="357"/>
    <col min="2561" max="2561" width="8.1640625" style="357" customWidth="1"/>
    <col min="2562" max="2562" width="11.33203125" style="357" customWidth="1"/>
    <col min="2563" max="2563" width="11.6640625" style="357" customWidth="1"/>
    <col min="2564" max="2564" width="10.33203125" style="357" bestFit="1" customWidth="1"/>
    <col min="2565" max="2565" width="10.5" style="357" customWidth="1"/>
    <col min="2566" max="2566" width="10.1640625" style="357" customWidth="1"/>
    <col min="2567" max="2567" width="9.6640625" style="357" bestFit="1" customWidth="1"/>
    <col min="2568" max="2568" width="11.83203125" style="357" customWidth="1"/>
    <col min="2569" max="2569" width="12.6640625" style="357" customWidth="1"/>
    <col min="2570" max="2570" width="12.1640625" style="357" bestFit="1" customWidth="1"/>
    <col min="2571" max="2572" width="11.83203125" style="357" customWidth="1"/>
    <col min="2573" max="2816" width="8.83203125" style="357"/>
    <col min="2817" max="2817" width="8.1640625" style="357" customWidth="1"/>
    <col min="2818" max="2818" width="11.33203125" style="357" customWidth="1"/>
    <col min="2819" max="2819" width="11.6640625" style="357" customWidth="1"/>
    <col min="2820" max="2820" width="10.33203125" style="357" bestFit="1" customWidth="1"/>
    <col min="2821" max="2821" width="10.5" style="357" customWidth="1"/>
    <col min="2822" max="2822" width="10.1640625" style="357" customWidth="1"/>
    <col min="2823" max="2823" width="9.6640625" style="357" bestFit="1" customWidth="1"/>
    <col min="2824" max="2824" width="11.83203125" style="357" customWidth="1"/>
    <col min="2825" max="2825" width="12.6640625" style="357" customWidth="1"/>
    <col min="2826" max="2826" width="12.1640625" style="357" bestFit="1" customWidth="1"/>
    <col min="2827" max="2828" width="11.83203125" style="357" customWidth="1"/>
    <col min="2829" max="3072" width="8.83203125" style="357"/>
    <col min="3073" max="3073" width="8.1640625" style="357" customWidth="1"/>
    <col min="3074" max="3074" width="11.33203125" style="357" customWidth="1"/>
    <col min="3075" max="3075" width="11.6640625" style="357" customWidth="1"/>
    <col min="3076" max="3076" width="10.33203125" style="357" bestFit="1" customWidth="1"/>
    <col min="3077" max="3077" width="10.5" style="357" customWidth="1"/>
    <col min="3078" max="3078" width="10.1640625" style="357" customWidth="1"/>
    <col min="3079" max="3079" width="9.6640625" style="357" bestFit="1" customWidth="1"/>
    <col min="3080" max="3080" width="11.83203125" style="357" customWidth="1"/>
    <col min="3081" max="3081" width="12.6640625" style="357" customWidth="1"/>
    <col min="3082" max="3082" width="12.1640625" style="357" bestFit="1" customWidth="1"/>
    <col min="3083" max="3084" width="11.83203125" style="357" customWidth="1"/>
    <col min="3085" max="3328" width="8.83203125" style="357"/>
    <col min="3329" max="3329" width="8.1640625" style="357" customWidth="1"/>
    <col min="3330" max="3330" width="11.33203125" style="357" customWidth="1"/>
    <col min="3331" max="3331" width="11.6640625" style="357" customWidth="1"/>
    <col min="3332" max="3332" width="10.33203125" style="357" bestFit="1" customWidth="1"/>
    <col min="3333" max="3333" width="10.5" style="357" customWidth="1"/>
    <col min="3334" max="3334" width="10.1640625" style="357" customWidth="1"/>
    <col min="3335" max="3335" width="9.6640625" style="357" bestFit="1" customWidth="1"/>
    <col min="3336" max="3336" width="11.83203125" style="357" customWidth="1"/>
    <col min="3337" max="3337" width="12.6640625" style="357" customWidth="1"/>
    <col min="3338" max="3338" width="12.1640625" style="357" bestFit="1" customWidth="1"/>
    <col min="3339" max="3340" width="11.83203125" style="357" customWidth="1"/>
    <col min="3341" max="3584" width="8.83203125" style="357"/>
    <col min="3585" max="3585" width="8.1640625" style="357" customWidth="1"/>
    <col min="3586" max="3586" width="11.33203125" style="357" customWidth="1"/>
    <col min="3587" max="3587" width="11.6640625" style="357" customWidth="1"/>
    <col min="3588" max="3588" width="10.33203125" style="357" bestFit="1" customWidth="1"/>
    <col min="3589" max="3589" width="10.5" style="357" customWidth="1"/>
    <col min="3590" max="3590" width="10.1640625" style="357" customWidth="1"/>
    <col min="3591" max="3591" width="9.6640625" style="357" bestFit="1" customWidth="1"/>
    <col min="3592" max="3592" width="11.83203125" style="357" customWidth="1"/>
    <col min="3593" max="3593" width="12.6640625" style="357" customWidth="1"/>
    <col min="3594" max="3594" width="12.1640625" style="357" bestFit="1" customWidth="1"/>
    <col min="3595" max="3596" width="11.83203125" style="357" customWidth="1"/>
    <col min="3597" max="3840" width="8.83203125" style="357"/>
    <col min="3841" max="3841" width="8.1640625" style="357" customWidth="1"/>
    <col min="3842" max="3842" width="11.33203125" style="357" customWidth="1"/>
    <col min="3843" max="3843" width="11.6640625" style="357" customWidth="1"/>
    <col min="3844" max="3844" width="10.33203125" style="357" bestFit="1" customWidth="1"/>
    <col min="3845" max="3845" width="10.5" style="357" customWidth="1"/>
    <col min="3846" max="3846" width="10.1640625" style="357" customWidth="1"/>
    <col min="3847" max="3847" width="9.6640625" style="357" bestFit="1" customWidth="1"/>
    <col min="3848" max="3848" width="11.83203125" style="357" customWidth="1"/>
    <col min="3849" max="3849" width="12.6640625" style="357" customWidth="1"/>
    <col min="3850" max="3850" width="12.1640625" style="357" bestFit="1" customWidth="1"/>
    <col min="3851" max="3852" width="11.83203125" style="357" customWidth="1"/>
    <col min="3853" max="4096" width="8.83203125" style="357"/>
    <col min="4097" max="4097" width="8.1640625" style="357" customWidth="1"/>
    <col min="4098" max="4098" width="11.33203125" style="357" customWidth="1"/>
    <col min="4099" max="4099" width="11.6640625" style="357" customWidth="1"/>
    <col min="4100" max="4100" width="10.33203125" style="357" bestFit="1" customWidth="1"/>
    <col min="4101" max="4101" width="10.5" style="357" customWidth="1"/>
    <col min="4102" max="4102" width="10.1640625" style="357" customWidth="1"/>
    <col min="4103" max="4103" width="9.6640625" style="357" bestFit="1" customWidth="1"/>
    <col min="4104" max="4104" width="11.83203125" style="357" customWidth="1"/>
    <col min="4105" max="4105" width="12.6640625" style="357" customWidth="1"/>
    <col min="4106" max="4106" width="12.1640625" style="357" bestFit="1" customWidth="1"/>
    <col min="4107" max="4108" width="11.83203125" style="357" customWidth="1"/>
    <col min="4109" max="4352" width="8.83203125" style="357"/>
    <col min="4353" max="4353" width="8.1640625" style="357" customWidth="1"/>
    <col min="4354" max="4354" width="11.33203125" style="357" customWidth="1"/>
    <col min="4355" max="4355" width="11.6640625" style="357" customWidth="1"/>
    <col min="4356" max="4356" width="10.33203125" style="357" bestFit="1" customWidth="1"/>
    <col min="4357" max="4357" width="10.5" style="357" customWidth="1"/>
    <col min="4358" max="4358" width="10.1640625" style="357" customWidth="1"/>
    <col min="4359" max="4359" width="9.6640625" style="357" bestFit="1" customWidth="1"/>
    <col min="4360" max="4360" width="11.83203125" style="357" customWidth="1"/>
    <col min="4361" max="4361" width="12.6640625" style="357" customWidth="1"/>
    <col min="4362" max="4362" width="12.1640625" style="357" bestFit="1" customWidth="1"/>
    <col min="4363" max="4364" width="11.83203125" style="357" customWidth="1"/>
    <col min="4365" max="4608" width="8.83203125" style="357"/>
    <col min="4609" max="4609" width="8.1640625" style="357" customWidth="1"/>
    <col min="4610" max="4610" width="11.33203125" style="357" customWidth="1"/>
    <col min="4611" max="4611" width="11.6640625" style="357" customWidth="1"/>
    <col min="4612" max="4612" width="10.33203125" style="357" bestFit="1" customWidth="1"/>
    <col min="4613" max="4613" width="10.5" style="357" customWidth="1"/>
    <col min="4614" max="4614" width="10.1640625" style="357" customWidth="1"/>
    <col min="4615" max="4615" width="9.6640625" style="357" bestFit="1" customWidth="1"/>
    <col min="4616" max="4616" width="11.83203125" style="357" customWidth="1"/>
    <col min="4617" max="4617" width="12.6640625" style="357" customWidth="1"/>
    <col min="4618" max="4618" width="12.1640625" style="357" bestFit="1" customWidth="1"/>
    <col min="4619" max="4620" width="11.83203125" style="357" customWidth="1"/>
    <col min="4621" max="4864" width="8.83203125" style="357"/>
    <col min="4865" max="4865" width="8.1640625" style="357" customWidth="1"/>
    <col min="4866" max="4866" width="11.33203125" style="357" customWidth="1"/>
    <col min="4867" max="4867" width="11.6640625" style="357" customWidth="1"/>
    <col min="4868" max="4868" width="10.33203125" style="357" bestFit="1" customWidth="1"/>
    <col min="4869" max="4869" width="10.5" style="357" customWidth="1"/>
    <col min="4870" max="4870" width="10.1640625" style="357" customWidth="1"/>
    <col min="4871" max="4871" width="9.6640625" style="357" bestFit="1" customWidth="1"/>
    <col min="4872" max="4872" width="11.83203125" style="357" customWidth="1"/>
    <col min="4873" max="4873" width="12.6640625" style="357" customWidth="1"/>
    <col min="4874" max="4874" width="12.1640625" style="357" bestFit="1" customWidth="1"/>
    <col min="4875" max="4876" width="11.83203125" style="357" customWidth="1"/>
    <col min="4877" max="5120" width="8.83203125" style="357"/>
    <col min="5121" max="5121" width="8.1640625" style="357" customWidth="1"/>
    <col min="5122" max="5122" width="11.33203125" style="357" customWidth="1"/>
    <col min="5123" max="5123" width="11.6640625" style="357" customWidth="1"/>
    <col min="5124" max="5124" width="10.33203125" style="357" bestFit="1" customWidth="1"/>
    <col min="5125" max="5125" width="10.5" style="357" customWidth="1"/>
    <col min="5126" max="5126" width="10.1640625" style="357" customWidth="1"/>
    <col min="5127" max="5127" width="9.6640625" style="357" bestFit="1" customWidth="1"/>
    <col min="5128" max="5128" width="11.83203125" style="357" customWidth="1"/>
    <col min="5129" max="5129" width="12.6640625" style="357" customWidth="1"/>
    <col min="5130" max="5130" width="12.1640625" style="357" bestFit="1" customWidth="1"/>
    <col min="5131" max="5132" width="11.83203125" style="357" customWidth="1"/>
    <col min="5133" max="5376" width="8.83203125" style="357"/>
    <col min="5377" max="5377" width="8.1640625" style="357" customWidth="1"/>
    <col min="5378" max="5378" width="11.33203125" style="357" customWidth="1"/>
    <col min="5379" max="5379" width="11.6640625" style="357" customWidth="1"/>
    <col min="5380" max="5380" width="10.33203125" style="357" bestFit="1" customWidth="1"/>
    <col min="5381" max="5381" width="10.5" style="357" customWidth="1"/>
    <col min="5382" max="5382" width="10.1640625" style="357" customWidth="1"/>
    <col min="5383" max="5383" width="9.6640625" style="357" bestFit="1" customWidth="1"/>
    <col min="5384" max="5384" width="11.83203125" style="357" customWidth="1"/>
    <col min="5385" max="5385" width="12.6640625" style="357" customWidth="1"/>
    <col min="5386" max="5386" width="12.1640625" style="357" bestFit="1" customWidth="1"/>
    <col min="5387" max="5388" width="11.83203125" style="357" customWidth="1"/>
    <col min="5389" max="5632" width="8.83203125" style="357"/>
    <col min="5633" max="5633" width="8.1640625" style="357" customWidth="1"/>
    <col min="5634" max="5634" width="11.33203125" style="357" customWidth="1"/>
    <col min="5635" max="5635" width="11.6640625" style="357" customWidth="1"/>
    <col min="5636" max="5636" width="10.33203125" style="357" bestFit="1" customWidth="1"/>
    <col min="5637" max="5637" width="10.5" style="357" customWidth="1"/>
    <col min="5638" max="5638" width="10.1640625" style="357" customWidth="1"/>
    <col min="5639" max="5639" width="9.6640625" style="357" bestFit="1" customWidth="1"/>
    <col min="5640" max="5640" width="11.83203125" style="357" customWidth="1"/>
    <col min="5641" max="5641" width="12.6640625" style="357" customWidth="1"/>
    <col min="5642" max="5642" width="12.1640625" style="357" bestFit="1" customWidth="1"/>
    <col min="5643" max="5644" width="11.83203125" style="357" customWidth="1"/>
    <col min="5645" max="5888" width="8.83203125" style="357"/>
    <col min="5889" max="5889" width="8.1640625" style="357" customWidth="1"/>
    <col min="5890" max="5890" width="11.33203125" style="357" customWidth="1"/>
    <col min="5891" max="5891" width="11.6640625" style="357" customWidth="1"/>
    <col min="5892" max="5892" width="10.33203125" style="357" bestFit="1" customWidth="1"/>
    <col min="5893" max="5893" width="10.5" style="357" customWidth="1"/>
    <col min="5894" max="5894" width="10.1640625" style="357" customWidth="1"/>
    <col min="5895" max="5895" width="9.6640625" style="357" bestFit="1" customWidth="1"/>
    <col min="5896" max="5896" width="11.83203125" style="357" customWidth="1"/>
    <col min="5897" max="5897" width="12.6640625" style="357" customWidth="1"/>
    <col min="5898" max="5898" width="12.1640625" style="357" bestFit="1" customWidth="1"/>
    <col min="5899" max="5900" width="11.83203125" style="357" customWidth="1"/>
    <col min="5901" max="6144" width="8.83203125" style="357"/>
    <col min="6145" max="6145" width="8.1640625" style="357" customWidth="1"/>
    <col min="6146" max="6146" width="11.33203125" style="357" customWidth="1"/>
    <col min="6147" max="6147" width="11.6640625" style="357" customWidth="1"/>
    <col min="6148" max="6148" width="10.33203125" style="357" bestFit="1" customWidth="1"/>
    <col min="6149" max="6149" width="10.5" style="357" customWidth="1"/>
    <col min="6150" max="6150" width="10.1640625" style="357" customWidth="1"/>
    <col min="6151" max="6151" width="9.6640625" style="357" bestFit="1" customWidth="1"/>
    <col min="6152" max="6152" width="11.83203125" style="357" customWidth="1"/>
    <col min="6153" max="6153" width="12.6640625" style="357" customWidth="1"/>
    <col min="6154" max="6154" width="12.1640625" style="357" bestFit="1" customWidth="1"/>
    <col min="6155" max="6156" width="11.83203125" style="357" customWidth="1"/>
    <col min="6157" max="6400" width="8.83203125" style="357"/>
    <col min="6401" max="6401" width="8.1640625" style="357" customWidth="1"/>
    <col min="6402" max="6402" width="11.33203125" style="357" customWidth="1"/>
    <col min="6403" max="6403" width="11.6640625" style="357" customWidth="1"/>
    <col min="6404" max="6404" width="10.33203125" style="357" bestFit="1" customWidth="1"/>
    <col min="6405" max="6405" width="10.5" style="357" customWidth="1"/>
    <col min="6406" max="6406" width="10.1640625" style="357" customWidth="1"/>
    <col min="6407" max="6407" width="9.6640625" style="357" bestFit="1" customWidth="1"/>
    <col min="6408" max="6408" width="11.83203125" style="357" customWidth="1"/>
    <col min="6409" max="6409" width="12.6640625" style="357" customWidth="1"/>
    <col min="6410" max="6410" width="12.1640625" style="357" bestFit="1" customWidth="1"/>
    <col min="6411" max="6412" width="11.83203125" style="357" customWidth="1"/>
    <col min="6413" max="6656" width="8.83203125" style="357"/>
    <col min="6657" max="6657" width="8.1640625" style="357" customWidth="1"/>
    <col min="6658" max="6658" width="11.33203125" style="357" customWidth="1"/>
    <col min="6659" max="6659" width="11.6640625" style="357" customWidth="1"/>
    <col min="6660" max="6660" width="10.33203125" style="357" bestFit="1" customWidth="1"/>
    <col min="6661" max="6661" width="10.5" style="357" customWidth="1"/>
    <col min="6662" max="6662" width="10.1640625" style="357" customWidth="1"/>
    <col min="6663" max="6663" width="9.6640625" style="357" bestFit="1" customWidth="1"/>
    <col min="6664" max="6664" width="11.83203125" style="357" customWidth="1"/>
    <col min="6665" max="6665" width="12.6640625" style="357" customWidth="1"/>
    <col min="6666" max="6666" width="12.1640625" style="357" bestFit="1" customWidth="1"/>
    <col min="6667" max="6668" width="11.83203125" style="357" customWidth="1"/>
    <col min="6669" max="6912" width="8.83203125" style="357"/>
    <col min="6913" max="6913" width="8.1640625" style="357" customWidth="1"/>
    <col min="6914" max="6914" width="11.33203125" style="357" customWidth="1"/>
    <col min="6915" max="6915" width="11.6640625" style="357" customWidth="1"/>
    <col min="6916" max="6916" width="10.33203125" style="357" bestFit="1" customWidth="1"/>
    <col min="6917" max="6917" width="10.5" style="357" customWidth="1"/>
    <col min="6918" max="6918" width="10.1640625" style="357" customWidth="1"/>
    <col min="6919" max="6919" width="9.6640625" style="357" bestFit="1" customWidth="1"/>
    <col min="6920" max="6920" width="11.83203125" style="357" customWidth="1"/>
    <col min="6921" max="6921" width="12.6640625" style="357" customWidth="1"/>
    <col min="6922" max="6922" width="12.1640625" style="357" bestFit="1" customWidth="1"/>
    <col min="6923" max="6924" width="11.83203125" style="357" customWidth="1"/>
    <col min="6925" max="7168" width="8.83203125" style="357"/>
    <col min="7169" max="7169" width="8.1640625" style="357" customWidth="1"/>
    <col min="7170" max="7170" width="11.33203125" style="357" customWidth="1"/>
    <col min="7171" max="7171" width="11.6640625" style="357" customWidth="1"/>
    <col min="7172" max="7172" width="10.33203125" style="357" bestFit="1" customWidth="1"/>
    <col min="7173" max="7173" width="10.5" style="357" customWidth="1"/>
    <col min="7174" max="7174" width="10.1640625" style="357" customWidth="1"/>
    <col min="7175" max="7175" width="9.6640625" style="357" bestFit="1" customWidth="1"/>
    <col min="7176" max="7176" width="11.83203125" style="357" customWidth="1"/>
    <col min="7177" max="7177" width="12.6640625" style="357" customWidth="1"/>
    <col min="7178" max="7178" width="12.1640625" style="357" bestFit="1" customWidth="1"/>
    <col min="7179" max="7180" width="11.83203125" style="357" customWidth="1"/>
    <col min="7181" max="7424" width="8.83203125" style="357"/>
    <col min="7425" max="7425" width="8.1640625" style="357" customWidth="1"/>
    <col min="7426" max="7426" width="11.33203125" style="357" customWidth="1"/>
    <col min="7427" max="7427" width="11.6640625" style="357" customWidth="1"/>
    <col min="7428" max="7428" width="10.33203125" style="357" bestFit="1" customWidth="1"/>
    <col min="7429" max="7429" width="10.5" style="357" customWidth="1"/>
    <col min="7430" max="7430" width="10.1640625" style="357" customWidth="1"/>
    <col min="7431" max="7431" width="9.6640625" style="357" bestFit="1" customWidth="1"/>
    <col min="7432" max="7432" width="11.83203125" style="357" customWidth="1"/>
    <col min="7433" max="7433" width="12.6640625" style="357" customWidth="1"/>
    <col min="7434" max="7434" width="12.1640625" style="357" bestFit="1" customWidth="1"/>
    <col min="7435" max="7436" width="11.83203125" style="357" customWidth="1"/>
    <col min="7437" max="7680" width="8.83203125" style="357"/>
    <col min="7681" max="7681" width="8.1640625" style="357" customWidth="1"/>
    <col min="7682" max="7682" width="11.33203125" style="357" customWidth="1"/>
    <col min="7683" max="7683" width="11.6640625" style="357" customWidth="1"/>
    <col min="7684" max="7684" width="10.33203125" style="357" bestFit="1" customWidth="1"/>
    <col min="7685" max="7685" width="10.5" style="357" customWidth="1"/>
    <col min="7686" max="7686" width="10.1640625" style="357" customWidth="1"/>
    <col min="7687" max="7687" width="9.6640625" style="357" bestFit="1" customWidth="1"/>
    <col min="7688" max="7688" width="11.83203125" style="357" customWidth="1"/>
    <col min="7689" max="7689" width="12.6640625" style="357" customWidth="1"/>
    <col min="7690" max="7690" width="12.1640625" style="357" bestFit="1" customWidth="1"/>
    <col min="7691" max="7692" width="11.83203125" style="357" customWidth="1"/>
    <col min="7693" max="7936" width="8.83203125" style="357"/>
    <col min="7937" max="7937" width="8.1640625" style="357" customWidth="1"/>
    <col min="7938" max="7938" width="11.33203125" style="357" customWidth="1"/>
    <col min="7939" max="7939" width="11.6640625" style="357" customWidth="1"/>
    <col min="7940" max="7940" width="10.33203125" style="357" bestFit="1" customWidth="1"/>
    <col min="7941" max="7941" width="10.5" style="357" customWidth="1"/>
    <col min="7942" max="7942" width="10.1640625" style="357" customWidth="1"/>
    <col min="7943" max="7943" width="9.6640625" style="357" bestFit="1" customWidth="1"/>
    <col min="7944" max="7944" width="11.83203125" style="357" customWidth="1"/>
    <col min="7945" max="7945" width="12.6640625" style="357" customWidth="1"/>
    <col min="7946" max="7946" width="12.1640625" style="357" bestFit="1" customWidth="1"/>
    <col min="7947" max="7948" width="11.83203125" style="357" customWidth="1"/>
    <col min="7949" max="8192" width="8.83203125" style="357"/>
    <col min="8193" max="8193" width="8.1640625" style="357" customWidth="1"/>
    <col min="8194" max="8194" width="11.33203125" style="357" customWidth="1"/>
    <col min="8195" max="8195" width="11.6640625" style="357" customWidth="1"/>
    <col min="8196" max="8196" width="10.33203125" style="357" bestFit="1" customWidth="1"/>
    <col min="8197" max="8197" width="10.5" style="357" customWidth="1"/>
    <col min="8198" max="8198" width="10.1640625" style="357" customWidth="1"/>
    <col min="8199" max="8199" width="9.6640625" style="357" bestFit="1" customWidth="1"/>
    <col min="8200" max="8200" width="11.83203125" style="357" customWidth="1"/>
    <col min="8201" max="8201" width="12.6640625" style="357" customWidth="1"/>
    <col min="8202" max="8202" width="12.1640625" style="357" bestFit="1" customWidth="1"/>
    <col min="8203" max="8204" width="11.83203125" style="357" customWidth="1"/>
    <col min="8205" max="8448" width="8.83203125" style="357"/>
    <col min="8449" max="8449" width="8.1640625" style="357" customWidth="1"/>
    <col min="8450" max="8450" width="11.33203125" style="357" customWidth="1"/>
    <col min="8451" max="8451" width="11.6640625" style="357" customWidth="1"/>
    <col min="8452" max="8452" width="10.33203125" style="357" bestFit="1" customWidth="1"/>
    <col min="8453" max="8453" width="10.5" style="357" customWidth="1"/>
    <col min="8454" max="8454" width="10.1640625" style="357" customWidth="1"/>
    <col min="8455" max="8455" width="9.6640625" style="357" bestFit="1" customWidth="1"/>
    <col min="8456" max="8456" width="11.83203125" style="357" customWidth="1"/>
    <col min="8457" max="8457" width="12.6640625" style="357" customWidth="1"/>
    <col min="8458" max="8458" width="12.1640625" style="357" bestFit="1" customWidth="1"/>
    <col min="8459" max="8460" width="11.83203125" style="357" customWidth="1"/>
    <col min="8461" max="8704" width="8.83203125" style="357"/>
    <col min="8705" max="8705" width="8.1640625" style="357" customWidth="1"/>
    <col min="8706" max="8706" width="11.33203125" style="357" customWidth="1"/>
    <col min="8707" max="8707" width="11.6640625" style="357" customWidth="1"/>
    <col min="8708" max="8708" width="10.33203125" style="357" bestFit="1" customWidth="1"/>
    <col min="8709" max="8709" width="10.5" style="357" customWidth="1"/>
    <col min="8710" max="8710" width="10.1640625" style="357" customWidth="1"/>
    <col min="8711" max="8711" width="9.6640625" style="357" bestFit="1" customWidth="1"/>
    <col min="8712" max="8712" width="11.83203125" style="357" customWidth="1"/>
    <col min="8713" max="8713" width="12.6640625" style="357" customWidth="1"/>
    <col min="8714" max="8714" width="12.1640625" style="357" bestFit="1" customWidth="1"/>
    <col min="8715" max="8716" width="11.83203125" style="357" customWidth="1"/>
    <col min="8717" max="8960" width="8.83203125" style="357"/>
    <col min="8961" max="8961" width="8.1640625" style="357" customWidth="1"/>
    <col min="8962" max="8962" width="11.33203125" style="357" customWidth="1"/>
    <col min="8963" max="8963" width="11.6640625" style="357" customWidth="1"/>
    <col min="8964" max="8964" width="10.33203125" style="357" bestFit="1" customWidth="1"/>
    <col min="8965" max="8965" width="10.5" style="357" customWidth="1"/>
    <col min="8966" max="8966" width="10.1640625" style="357" customWidth="1"/>
    <col min="8967" max="8967" width="9.6640625" style="357" bestFit="1" customWidth="1"/>
    <col min="8968" max="8968" width="11.83203125" style="357" customWidth="1"/>
    <col min="8969" max="8969" width="12.6640625" style="357" customWidth="1"/>
    <col min="8970" max="8970" width="12.1640625" style="357" bestFit="1" customWidth="1"/>
    <col min="8971" max="8972" width="11.83203125" style="357" customWidth="1"/>
    <col min="8973" max="9216" width="8.83203125" style="357"/>
    <col min="9217" max="9217" width="8.1640625" style="357" customWidth="1"/>
    <col min="9218" max="9218" width="11.33203125" style="357" customWidth="1"/>
    <col min="9219" max="9219" width="11.6640625" style="357" customWidth="1"/>
    <col min="9220" max="9220" width="10.33203125" style="357" bestFit="1" customWidth="1"/>
    <col min="9221" max="9221" width="10.5" style="357" customWidth="1"/>
    <col min="9222" max="9222" width="10.1640625" style="357" customWidth="1"/>
    <col min="9223" max="9223" width="9.6640625" style="357" bestFit="1" customWidth="1"/>
    <col min="9224" max="9224" width="11.83203125" style="357" customWidth="1"/>
    <col min="9225" max="9225" width="12.6640625" style="357" customWidth="1"/>
    <col min="9226" max="9226" width="12.1640625" style="357" bestFit="1" customWidth="1"/>
    <col min="9227" max="9228" width="11.83203125" style="357" customWidth="1"/>
    <col min="9229" max="9472" width="8.83203125" style="357"/>
    <col min="9473" max="9473" width="8.1640625" style="357" customWidth="1"/>
    <col min="9474" max="9474" width="11.33203125" style="357" customWidth="1"/>
    <col min="9475" max="9475" width="11.6640625" style="357" customWidth="1"/>
    <col min="9476" max="9476" width="10.33203125" style="357" bestFit="1" customWidth="1"/>
    <col min="9477" max="9477" width="10.5" style="357" customWidth="1"/>
    <col min="9478" max="9478" width="10.1640625" style="357" customWidth="1"/>
    <col min="9479" max="9479" width="9.6640625" style="357" bestFit="1" customWidth="1"/>
    <col min="9480" max="9480" width="11.83203125" style="357" customWidth="1"/>
    <col min="9481" max="9481" width="12.6640625" style="357" customWidth="1"/>
    <col min="9482" max="9482" width="12.1640625" style="357" bestFit="1" customWidth="1"/>
    <col min="9483" max="9484" width="11.83203125" style="357" customWidth="1"/>
    <col min="9485" max="9728" width="8.83203125" style="357"/>
    <col min="9729" max="9729" width="8.1640625" style="357" customWidth="1"/>
    <col min="9730" max="9730" width="11.33203125" style="357" customWidth="1"/>
    <col min="9731" max="9731" width="11.6640625" style="357" customWidth="1"/>
    <col min="9732" max="9732" width="10.33203125" style="357" bestFit="1" customWidth="1"/>
    <col min="9733" max="9733" width="10.5" style="357" customWidth="1"/>
    <col min="9734" max="9734" width="10.1640625" style="357" customWidth="1"/>
    <col min="9735" max="9735" width="9.6640625" style="357" bestFit="1" customWidth="1"/>
    <col min="9736" max="9736" width="11.83203125" style="357" customWidth="1"/>
    <col min="9737" max="9737" width="12.6640625" style="357" customWidth="1"/>
    <col min="9738" max="9738" width="12.1640625" style="357" bestFit="1" customWidth="1"/>
    <col min="9739" max="9740" width="11.83203125" style="357" customWidth="1"/>
    <col min="9741" max="9984" width="8.83203125" style="357"/>
    <col min="9985" max="9985" width="8.1640625" style="357" customWidth="1"/>
    <col min="9986" max="9986" width="11.33203125" style="357" customWidth="1"/>
    <col min="9987" max="9987" width="11.6640625" style="357" customWidth="1"/>
    <col min="9988" max="9988" width="10.33203125" style="357" bestFit="1" customWidth="1"/>
    <col min="9989" max="9989" width="10.5" style="357" customWidth="1"/>
    <col min="9990" max="9990" width="10.1640625" style="357" customWidth="1"/>
    <col min="9991" max="9991" width="9.6640625" style="357" bestFit="1" customWidth="1"/>
    <col min="9992" max="9992" width="11.83203125" style="357" customWidth="1"/>
    <col min="9993" max="9993" width="12.6640625" style="357" customWidth="1"/>
    <col min="9994" max="9994" width="12.1640625" style="357" bestFit="1" customWidth="1"/>
    <col min="9995" max="9996" width="11.83203125" style="357" customWidth="1"/>
    <col min="9997" max="10240" width="8.83203125" style="357"/>
    <col min="10241" max="10241" width="8.1640625" style="357" customWidth="1"/>
    <col min="10242" max="10242" width="11.33203125" style="357" customWidth="1"/>
    <col min="10243" max="10243" width="11.6640625" style="357" customWidth="1"/>
    <col min="10244" max="10244" width="10.33203125" style="357" bestFit="1" customWidth="1"/>
    <col min="10245" max="10245" width="10.5" style="357" customWidth="1"/>
    <col min="10246" max="10246" width="10.1640625" style="357" customWidth="1"/>
    <col min="10247" max="10247" width="9.6640625" style="357" bestFit="1" customWidth="1"/>
    <col min="10248" max="10248" width="11.83203125" style="357" customWidth="1"/>
    <col min="10249" max="10249" width="12.6640625" style="357" customWidth="1"/>
    <col min="10250" max="10250" width="12.1640625" style="357" bestFit="1" customWidth="1"/>
    <col min="10251" max="10252" width="11.83203125" style="357" customWidth="1"/>
    <col min="10253" max="10496" width="8.83203125" style="357"/>
    <col min="10497" max="10497" width="8.1640625" style="357" customWidth="1"/>
    <col min="10498" max="10498" width="11.33203125" style="357" customWidth="1"/>
    <col min="10499" max="10499" width="11.6640625" style="357" customWidth="1"/>
    <col min="10500" max="10500" width="10.33203125" style="357" bestFit="1" customWidth="1"/>
    <col min="10501" max="10501" width="10.5" style="357" customWidth="1"/>
    <col min="10502" max="10502" width="10.1640625" style="357" customWidth="1"/>
    <col min="10503" max="10503" width="9.6640625" style="357" bestFit="1" customWidth="1"/>
    <col min="10504" max="10504" width="11.83203125" style="357" customWidth="1"/>
    <col min="10505" max="10505" width="12.6640625" style="357" customWidth="1"/>
    <col min="10506" max="10506" width="12.1640625" style="357" bestFit="1" customWidth="1"/>
    <col min="10507" max="10508" width="11.83203125" style="357" customWidth="1"/>
    <col min="10509" max="10752" width="8.83203125" style="357"/>
    <col min="10753" max="10753" width="8.1640625" style="357" customWidth="1"/>
    <col min="10754" max="10754" width="11.33203125" style="357" customWidth="1"/>
    <col min="10755" max="10755" width="11.6640625" style="357" customWidth="1"/>
    <col min="10756" max="10756" width="10.33203125" style="357" bestFit="1" customWidth="1"/>
    <col min="10757" max="10757" width="10.5" style="357" customWidth="1"/>
    <col min="10758" max="10758" width="10.1640625" style="357" customWidth="1"/>
    <col min="10759" max="10759" width="9.6640625" style="357" bestFit="1" customWidth="1"/>
    <col min="10760" max="10760" width="11.83203125" style="357" customWidth="1"/>
    <col min="10761" max="10761" width="12.6640625" style="357" customWidth="1"/>
    <col min="10762" max="10762" width="12.1640625" style="357" bestFit="1" customWidth="1"/>
    <col min="10763" max="10764" width="11.83203125" style="357" customWidth="1"/>
    <col min="10765" max="11008" width="8.83203125" style="357"/>
    <col min="11009" max="11009" width="8.1640625" style="357" customWidth="1"/>
    <col min="11010" max="11010" width="11.33203125" style="357" customWidth="1"/>
    <col min="11011" max="11011" width="11.6640625" style="357" customWidth="1"/>
    <col min="11012" max="11012" width="10.33203125" style="357" bestFit="1" customWidth="1"/>
    <col min="11013" max="11013" width="10.5" style="357" customWidth="1"/>
    <col min="11014" max="11014" width="10.1640625" style="357" customWidth="1"/>
    <col min="11015" max="11015" width="9.6640625" style="357" bestFit="1" customWidth="1"/>
    <col min="11016" max="11016" width="11.83203125" style="357" customWidth="1"/>
    <col min="11017" max="11017" width="12.6640625" style="357" customWidth="1"/>
    <col min="11018" max="11018" width="12.1640625" style="357" bestFit="1" customWidth="1"/>
    <col min="11019" max="11020" width="11.83203125" style="357" customWidth="1"/>
    <col min="11021" max="11264" width="8.83203125" style="357"/>
    <col min="11265" max="11265" width="8.1640625" style="357" customWidth="1"/>
    <col min="11266" max="11266" width="11.33203125" style="357" customWidth="1"/>
    <col min="11267" max="11267" width="11.6640625" style="357" customWidth="1"/>
    <col min="11268" max="11268" width="10.33203125" style="357" bestFit="1" customWidth="1"/>
    <col min="11269" max="11269" width="10.5" style="357" customWidth="1"/>
    <col min="11270" max="11270" width="10.1640625" style="357" customWidth="1"/>
    <col min="11271" max="11271" width="9.6640625" style="357" bestFit="1" customWidth="1"/>
    <col min="11272" max="11272" width="11.83203125" style="357" customWidth="1"/>
    <col min="11273" max="11273" width="12.6640625" style="357" customWidth="1"/>
    <col min="11274" max="11274" width="12.1640625" style="357" bestFit="1" customWidth="1"/>
    <col min="11275" max="11276" width="11.83203125" style="357" customWidth="1"/>
    <col min="11277" max="11520" width="8.83203125" style="357"/>
    <col min="11521" max="11521" width="8.1640625" style="357" customWidth="1"/>
    <col min="11522" max="11522" width="11.33203125" style="357" customWidth="1"/>
    <col min="11523" max="11523" width="11.6640625" style="357" customWidth="1"/>
    <col min="11524" max="11524" width="10.33203125" style="357" bestFit="1" customWidth="1"/>
    <col min="11525" max="11525" width="10.5" style="357" customWidth="1"/>
    <col min="11526" max="11526" width="10.1640625" style="357" customWidth="1"/>
    <col min="11527" max="11527" width="9.6640625" style="357" bestFit="1" customWidth="1"/>
    <col min="11528" max="11528" width="11.83203125" style="357" customWidth="1"/>
    <col min="11529" max="11529" width="12.6640625" style="357" customWidth="1"/>
    <col min="11530" max="11530" width="12.1640625" style="357" bestFit="1" customWidth="1"/>
    <col min="11531" max="11532" width="11.83203125" style="357" customWidth="1"/>
    <col min="11533" max="11776" width="8.83203125" style="357"/>
    <col min="11777" max="11777" width="8.1640625" style="357" customWidth="1"/>
    <col min="11778" max="11778" width="11.33203125" style="357" customWidth="1"/>
    <col min="11779" max="11779" width="11.6640625" style="357" customWidth="1"/>
    <col min="11780" max="11780" width="10.33203125" style="357" bestFit="1" customWidth="1"/>
    <col min="11781" max="11781" width="10.5" style="357" customWidth="1"/>
    <col min="11782" max="11782" width="10.1640625" style="357" customWidth="1"/>
    <col min="11783" max="11783" width="9.6640625" style="357" bestFit="1" customWidth="1"/>
    <col min="11784" max="11784" width="11.83203125" style="357" customWidth="1"/>
    <col min="11785" max="11785" width="12.6640625" style="357" customWidth="1"/>
    <col min="11786" max="11786" width="12.1640625" style="357" bestFit="1" customWidth="1"/>
    <col min="11787" max="11788" width="11.83203125" style="357" customWidth="1"/>
    <col min="11789" max="12032" width="8.83203125" style="357"/>
    <col min="12033" max="12033" width="8.1640625" style="357" customWidth="1"/>
    <col min="12034" max="12034" width="11.33203125" style="357" customWidth="1"/>
    <col min="12035" max="12035" width="11.6640625" style="357" customWidth="1"/>
    <col min="12036" max="12036" width="10.33203125" style="357" bestFit="1" customWidth="1"/>
    <col min="12037" max="12037" width="10.5" style="357" customWidth="1"/>
    <col min="12038" max="12038" width="10.1640625" style="357" customWidth="1"/>
    <col min="12039" max="12039" width="9.6640625" style="357" bestFit="1" customWidth="1"/>
    <col min="12040" max="12040" width="11.83203125" style="357" customWidth="1"/>
    <col min="12041" max="12041" width="12.6640625" style="357" customWidth="1"/>
    <col min="12042" max="12042" width="12.1640625" style="357" bestFit="1" customWidth="1"/>
    <col min="12043" max="12044" width="11.83203125" style="357" customWidth="1"/>
    <col min="12045" max="12288" width="8.83203125" style="357"/>
    <col min="12289" max="12289" width="8.1640625" style="357" customWidth="1"/>
    <col min="12290" max="12290" width="11.33203125" style="357" customWidth="1"/>
    <col min="12291" max="12291" width="11.6640625" style="357" customWidth="1"/>
    <col min="12292" max="12292" width="10.33203125" style="357" bestFit="1" customWidth="1"/>
    <col min="12293" max="12293" width="10.5" style="357" customWidth="1"/>
    <col min="12294" max="12294" width="10.1640625" style="357" customWidth="1"/>
    <col min="12295" max="12295" width="9.6640625" style="357" bestFit="1" customWidth="1"/>
    <col min="12296" max="12296" width="11.83203125" style="357" customWidth="1"/>
    <col min="12297" max="12297" width="12.6640625" style="357" customWidth="1"/>
    <col min="12298" max="12298" width="12.1640625" style="357" bestFit="1" customWidth="1"/>
    <col min="12299" max="12300" width="11.83203125" style="357" customWidth="1"/>
    <col min="12301" max="12544" width="8.83203125" style="357"/>
    <col min="12545" max="12545" width="8.1640625" style="357" customWidth="1"/>
    <col min="12546" max="12546" width="11.33203125" style="357" customWidth="1"/>
    <col min="12547" max="12547" width="11.6640625" style="357" customWidth="1"/>
    <col min="12548" max="12548" width="10.33203125" style="357" bestFit="1" customWidth="1"/>
    <col min="12549" max="12549" width="10.5" style="357" customWidth="1"/>
    <col min="12550" max="12550" width="10.1640625" style="357" customWidth="1"/>
    <col min="12551" max="12551" width="9.6640625" style="357" bestFit="1" customWidth="1"/>
    <col min="12552" max="12552" width="11.83203125" style="357" customWidth="1"/>
    <col min="12553" max="12553" width="12.6640625" style="357" customWidth="1"/>
    <col min="12554" max="12554" width="12.1640625" style="357" bestFit="1" customWidth="1"/>
    <col min="12555" max="12556" width="11.83203125" style="357" customWidth="1"/>
    <col min="12557" max="12800" width="8.83203125" style="357"/>
    <col min="12801" max="12801" width="8.1640625" style="357" customWidth="1"/>
    <col min="12802" max="12802" width="11.33203125" style="357" customWidth="1"/>
    <col min="12803" max="12803" width="11.6640625" style="357" customWidth="1"/>
    <col min="12804" max="12804" width="10.33203125" style="357" bestFit="1" customWidth="1"/>
    <col min="12805" max="12805" width="10.5" style="357" customWidth="1"/>
    <col min="12806" max="12806" width="10.1640625" style="357" customWidth="1"/>
    <col min="12807" max="12807" width="9.6640625" style="357" bestFit="1" customWidth="1"/>
    <col min="12808" max="12808" width="11.83203125" style="357" customWidth="1"/>
    <col min="12809" max="12809" width="12.6640625" style="357" customWidth="1"/>
    <col min="12810" max="12810" width="12.1640625" style="357" bestFit="1" customWidth="1"/>
    <col min="12811" max="12812" width="11.83203125" style="357" customWidth="1"/>
    <col min="12813" max="13056" width="8.83203125" style="357"/>
    <col min="13057" max="13057" width="8.1640625" style="357" customWidth="1"/>
    <col min="13058" max="13058" width="11.33203125" style="357" customWidth="1"/>
    <col min="13059" max="13059" width="11.6640625" style="357" customWidth="1"/>
    <col min="13060" max="13060" width="10.33203125" style="357" bestFit="1" customWidth="1"/>
    <col min="13061" max="13061" width="10.5" style="357" customWidth="1"/>
    <col min="13062" max="13062" width="10.1640625" style="357" customWidth="1"/>
    <col min="13063" max="13063" width="9.6640625" style="357" bestFit="1" customWidth="1"/>
    <col min="13064" max="13064" width="11.83203125" style="357" customWidth="1"/>
    <col min="13065" max="13065" width="12.6640625" style="357" customWidth="1"/>
    <col min="13066" max="13066" width="12.1640625" style="357" bestFit="1" customWidth="1"/>
    <col min="13067" max="13068" width="11.83203125" style="357" customWidth="1"/>
    <col min="13069" max="13312" width="8.83203125" style="357"/>
    <col min="13313" max="13313" width="8.1640625" style="357" customWidth="1"/>
    <col min="13314" max="13314" width="11.33203125" style="357" customWidth="1"/>
    <col min="13315" max="13315" width="11.6640625" style="357" customWidth="1"/>
    <col min="13316" max="13316" width="10.33203125" style="357" bestFit="1" customWidth="1"/>
    <col min="13317" max="13317" width="10.5" style="357" customWidth="1"/>
    <col min="13318" max="13318" width="10.1640625" style="357" customWidth="1"/>
    <col min="13319" max="13319" width="9.6640625" style="357" bestFit="1" customWidth="1"/>
    <col min="13320" max="13320" width="11.83203125" style="357" customWidth="1"/>
    <col min="13321" max="13321" width="12.6640625" style="357" customWidth="1"/>
    <col min="13322" max="13322" width="12.1640625" style="357" bestFit="1" customWidth="1"/>
    <col min="13323" max="13324" width="11.83203125" style="357" customWidth="1"/>
    <col min="13325" max="13568" width="8.83203125" style="357"/>
    <col min="13569" max="13569" width="8.1640625" style="357" customWidth="1"/>
    <col min="13570" max="13570" width="11.33203125" style="357" customWidth="1"/>
    <col min="13571" max="13571" width="11.6640625" style="357" customWidth="1"/>
    <col min="13572" max="13572" width="10.33203125" style="357" bestFit="1" customWidth="1"/>
    <col min="13573" max="13573" width="10.5" style="357" customWidth="1"/>
    <col min="13574" max="13574" width="10.1640625" style="357" customWidth="1"/>
    <col min="13575" max="13575" width="9.6640625" style="357" bestFit="1" customWidth="1"/>
    <col min="13576" max="13576" width="11.83203125" style="357" customWidth="1"/>
    <col min="13577" max="13577" width="12.6640625" style="357" customWidth="1"/>
    <col min="13578" max="13578" width="12.1640625" style="357" bestFit="1" customWidth="1"/>
    <col min="13579" max="13580" width="11.83203125" style="357" customWidth="1"/>
    <col min="13581" max="13824" width="8.83203125" style="357"/>
    <col min="13825" max="13825" width="8.1640625" style="357" customWidth="1"/>
    <col min="13826" max="13826" width="11.33203125" style="357" customWidth="1"/>
    <col min="13827" max="13827" width="11.6640625" style="357" customWidth="1"/>
    <col min="13828" max="13828" width="10.33203125" style="357" bestFit="1" customWidth="1"/>
    <col min="13829" max="13829" width="10.5" style="357" customWidth="1"/>
    <col min="13830" max="13830" width="10.1640625" style="357" customWidth="1"/>
    <col min="13831" max="13831" width="9.6640625" style="357" bestFit="1" customWidth="1"/>
    <col min="13832" max="13832" width="11.83203125" style="357" customWidth="1"/>
    <col min="13833" max="13833" width="12.6640625" style="357" customWidth="1"/>
    <col min="13834" max="13834" width="12.1640625" style="357" bestFit="1" customWidth="1"/>
    <col min="13835" max="13836" width="11.83203125" style="357" customWidth="1"/>
    <col min="13837" max="14080" width="8.83203125" style="357"/>
    <col min="14081" max="14081" width="8.1640625" style="357" customWidth="1"/>
    <col min="14082" max="14082" width="11.33203125" style="357" customWidth="1"/>
    <col min="14083" max="14083" width="11.6640625" style="357" customWidth="1"/>
    <col min="14084" max="14084" width="10.33203125" style="357" bestFit="1" customWidth="1"/>
    <col min="14085" max="14085" width="10.5" style="357" customWidth="1"/>
    <col min="14086" max="14086" width="10.1640625" style="357" customWidth="1"/>
    <col min="14087" max="14087" width="9.6640625" style="357" bestFit="1" customWidth="1"/>
    <col min="14088" max="14088" width="11.83203125" style="357" customWidth="1"/>
    <col min="14089" max="14089" width="12.6640625" style="357" customWidth="1"/>
    <col min="14090" max="14090" width="12.1640625" style="357" bestFit="1" customWidth="1"/>
    <col min="14091" max="14092" width="11.83203125" style="357" customWidth="1"/>
    <col min="14093" max="14336" width="8.83203125" style="357"/>
    <col min="14337" max="14337" width="8.1640625" style="357" customWidth="1"/>
    <col min="14338" max="14338" width="11.33203125" style="357" customWidth="1"/>
    <col min="14339" max="14339" width="11.6640625" style="357" customWidth="1"/>
    <col min="14340" max="14340" width="10.33203125" style="357" bestFit="1" customWidth="1"/>
    <col min="14341" max="14341" width="10.5" style="357" customWidth="1"/>
    <col min="14342" max="14342" width="10.1640625" style="357" customWidth="1"/>
    <col min="14343" max="14343" width="9.6640625" style="357" bestFit="1" customWidth="1"/>
    <col min="14344" max="14344" width="11.83203125" style="357" customWidth="1"/>
    <col min="14345" max="14345" width="12.6640625" style="357" customWidth="1"/>
    <col min="14346" max="14346" width="12.1640625" style="357" bestFit="1" customWidth="1"/>
    <col min="14347" max="14348" width="11.83203125" style="357" customWidth="1"/>
    <col min="14349" max="14592" width="8.83203125" style="357"/>
    <col min="14593" max="14593" width="8.1640625" style="357" customWidth="1"/>
    <col min="14594" max="14594" width="11.33203125" style="357" customWidth="1"/>
    <col min="14595" max="14595" width="11.6640625" style="357" customWidth="1"/>
    <col min="14596" max="14596" width="10.33203125" style="357" bestFit="1" customWidth="1"/>
    <col min="14597" max="14597" width="10.5" style="357" customWidth="1"/>
    <col min="14598" max="14598" width="10.1640625" style="357" customWidth="1"/>
    <col min="14599" max="14599" width="9.6640625" style="357" bestFit="1" customWidth="1"/>
    <col min="14600" max="14600" width="11.83203125" style="357" customWidth="1"/>
    <col min="14601" max="14601" width="12.6640625" style="357" customWidth="1"/>
    <col min="14602" max="14602" width="12.1640625" style="357" bestFit="1" customWidth="1"/>
    <col min="14603" max="14604" width="11.83203125" style="357" customWidth="1"/>
    <col min="14605" max="14848" width="8.83203125" style="357"/>
    <col min="14849" max="14849" width="8.1640625" style="357" customWidth="1"/>
    <col min="14850" max="14850" width="11.33203125" style="357" customWidth="1"/>
    <col min="14851" max="14851" width="11.6640625" style="357" customWidth="1"/>
    <col min="14852" max="14852" width="10.33203125" style="357" bestFit="1" customWidth="1"/>
    <col min="14853" max="14853" width="10.5" style="357" customWidth="1"/>
    <col min="14854" max="14854" width="10.1640625" style="357" customWidth="1"/>
    <col min="14855" max="14855" width="9.6640625" style="357" bestFit="1" customWidth="1"/>
    <col min="14856" max="14856" width="11.83203125" style="357" customWidth="1"/>
    <col min="14857" max="14857" width="12.6640625" style="357" customWidth="1"/>
    <col min="14858" max="14858" width="12.1640625" style="357" bestFit="1" customWidth="1"/>
    <col min="14859" max="14860" width="11.83203125" style="357" customWidth="1"/>
    <col min="14861" max="15104" width="8.83203125" style="357"/>
    <col min="15105" max="15105" width="8.1640625" style="357" customWidth="1"/>
    <col min="15106" max="15106" width="11.33203125" style="357" customWidth="1"/>
    <col min="15107" max="15107" width="11.6640625" style="357" customWidth="1"/>
    <col min="15108" max="15108" width="10.33203125" style="357" bestFit="1" customWidth="1"/>
    <col min="15109" max="15109" width="10.5" style="357" customWidth="1"/>
    <col min="15110" max="15110" width="10.1640625" style="357" customWidth="1"/>
    <col min="15111" max="15111" width="9.6640625" style="357" bestFit="1" customWidth="1"/>
    <col min="15112" max="15112" width="11.83203125" style="357" customWidth="1"/>
    <col min="15113" max="15113" width="12.6640625" style="357" customWidth="1"/>
    <col min="15114" max="15114" width="12.1640625" style="357" bestFit="1" customWidth="1"/>
    <col min="15115" max="15116" width="11.83203125" style="357" customWidth="1"/>
    <col min="15117" max="15360" width="8.83203125" style="357"/>
    <col min="15361" max="15361" width="8.1640625" style="357" customWidth="1"/>
    <col min="15362" max="15362" width="11.33203125" style="357" customWidth="1"/>
    <col min="15363" max="15363" width="11.6640625" style="357" customWidth="1"/>
    <col min="15364" max="15364" width="10.33203125" style="357" bestFit="1" customWidth="1"/>
    <col min="15365" max="15365" width="10.5" style="357" customWidth="1"/>
    <col min="15366" max="15366" width="10.1640625" style="357" customWidth="1"/>
    <col min="15367" max="15367" width="9.6640625" style="357" bestFit="1" customWidth="1"/>
    <col min="15368" max="15368" width="11.83203125" style="357" customWidth="1"/>
    <col min="15369" max="15369" width="12.6640625" style="357" customWidth="1"/>
    <col min="15370" max="15370" width="12.1640625" style="357" bestFit="1" customWidth="1"/>
    <col min="15371" max="15372" width="11.83203125" style="357" customWidth="1"/>
    <col min="15373" max="15616" width="8.83203125" style="357"/>
    <col min="15617" max="15617" width="8.1640625" style="357" customWidth="1"/>
    <col min="15618" max="15618" width="11.33203125" style="357" customWidth="1"/>
    <col min="15619" max="15619" width="11.6640625" style="357" customWidth="1"/>
    <col min="15620" max="15620" width="10.33203125" style="357" bestFit="1" customWidth="1"/>
    <col min="15621" max="15621" width="10.5" style="357" customWidth="1"/>
    <col min="15622" max="15622" width="10.1640625" style="357" customWidth="1"/>
    <col min="15623" max="15623" width="9.6640625" style="357" bestFit="1" customWidth="1"/>
    <col min="15624" max="15624" width="11.83203125" style="357" customWidth="1"/>
    <col min="15625" max="15625" width="12.6640625" style="357" customWidth="1"/>
    <col min="15626" max="15626" width="12.1640625" style="357" bestFit="1" customWidth="1"/>
    <col min="15627" max="15628" width="11.83203125" style="357" customWidth="1"/>
    <col min="15629" max="15872" width="8.83203125" style="357"/>
    <col min="15873" max="15873" width="8.1640625" style="357" customWidth="1"/>
    <col min="15874" max="15874" width="11.33203125" style="357" customWidth="1"/>
    <col min="15875" max="15875" width="11.6640625" style="357" customWidth="1"/>
    <col min="15876" max="15876" width="10.33203125" style="357" bestFit="1" customWidth="1"/>
    <col min="15877" max="15877" width="10.5" style="357" customWidth="1"/>
    <col min="15878" max="15878" width="10.1640625" style="357" customWidth="1"/>
    <col min="15879" max="15879" width="9.6640625" style="357" bestFit="1" customWidth="1"/>
    <col min="15880" max="15880" width="11.83203125" style="357" customWidth="1"/>
    <col min="15881" max="15881" width="12.6640625" style="357" customWidth="1"/>
    <col min="15882" max="15882" width="12.1640625" style="357" bestFit="1" customWidth="1"/>
    <col min="15883" max="15884" width="11.83203125" style="357" customWidth="1"/>
    <col min="15885" max="16128" width="8.83203125" style="357"/>
    <col min="16129" max="16129" width="8.1640625" style="357" customWidth="1"/>
    <col min="16130" max="16130" width="11.33203125" style="357" customWidth="1"/>
    <col min="16131" max="16131" width="11.6640625" style="357" customWidth="1"/>
    <col min="16132" max="16132" width="10.33203125" style="357" bestFit="1" customWidth="1"/>
    <col min="16133" max="16133" width="10.5" style="357" customWidth="1"/>
    <col min="16134" max="16134" width="10.1640625" style="357" customWidth="1"/>
    <col min="16135" max="16135" width="9.6640625" style="357" bestFit="1" customWidth="1"/>
    <col min="16136" max="16136" width="11.83203125" style="357" customWidth="1"/>
    <col min="16137" max="16137" width="12.6640625" style="357" customWidth="1"/>
    <col min="16138" max="16138" width="12.1640625" style="357" bestFit="1" customWidth="1"/>
    <col min="16139" max="16140" width="11.83203125" style="357" customWidth="1"/>
    <col min="16141" max="16384" width="8.83203125" style="357"/>
  </cols>
  <sheetData>
    <row r="1" spans="1:10" x14ac:dyDescent="0.15">
      <c r="A1" s="1947" t="s">
        <v>2084</v>
      </c>
      <c r="B1" s="1947"/>
      <c r="C1" s="1947"/>
      <c r="D1" s="1947"/>
    </row>
    <row r="2" spans="1:10" x14ac:dyDescent="0.15">
      <c r="A2" s="510"/>
      <c r="B2" s="510"/>
      <c r="C2" s="510"/>
      <c r="D2" s="510"/>
    </row>
    <row r="3" spans="1:10" x14ac:dyDescent="0.15">
      <c r="A3" s="1933" t="s">
        <v>1459</v>
      </c>
      <c r="B3" s="1947"/>
      <c r="C3" s="510"/>
      <c r="D3" s="510"/>
    </row>
    <row r="5" spans="1:10" x14ac:dyDescent="0.15">
      <c r="A5" s="510" t="s">
        <v>713</v>
      </c>
      <c r="B5" s="1742"/>
      <c r="C5" s="1738"/>
      <c r="D5" s="1738"/>
      <c r="E5" s="1738"/>
      <c r="F5" s="1738"/>
      <c r="G5" s="1738"/>
      <c r="H5" s="1738"/>
      <c r="I5" s="369"/>
    </row>
    <row r="6" spans="1:10" x14ac:dyDescent="0.15">
      <c r="A6" s="510"/>
      <c r="B6" s="1742"/>
      <c r="C6" s="1738"/>
      <c r="D6" s="1738"/>
      <c r="E6" s="1738"/>
      <c r="F6" s="1738"/>
      <c r="G6" s="1738"/>
      <c r="H6" s="1738"/>
      <c r="I6" s="369"/>
    </row>
    <row r="7" spans="1:10" x14ac:dyDescent="0.15">
      <c r="A7" s="510"/>
      <c r="C7" s="507"/>
      <c r="D7" s="507"/>
      <c r="I7" s="276"/>
    </row>
    <row r="8" spans="1:10" x14ac:dyDescent="0.15">
      <c r="A8" s="510"/>
      <c r="B8" s="1742"/>
      <c r="C8" s="1738"/>
      <c r="D8" s="1738"/>
      <c r="E8" s="1738"/>
      <c r="F8" s="1738"/>
      <c r="G8" s="1738"/>
      <c r="H8" s="1738"/>
    </row>
    <row r="9" spans="1:10" x14ac:dyDescent="0.15">
      <c r="A9" s="510"/>
      <c r="B9" s="1742"/>
      <c r="C9" s="1738"/>
      <c r="D9" s="1738"/>
      <c r="E9" s="1738"/>
      <c r="F9" s="1738"/>
      <c r="G9" s="1738"/>
      <c r="H9" s="1738"/>
      <c r="J9" s="369"/>
    </row>
    <row r="10" spans="1:10" x14ac:dyDescent="0.15">
      <c r="A10" s="510"/>
      <c r="B10" s="1742"/>
      <c r="C10" s="1738"/>
      <c r="D10" s="1738"/>
      <c r="E10" s="1738"/>
      <c r="F10" s="1738"/>
      <c r="G10" s="1738"/>
      <c r="H10" s="1738"/>
      <c r="I10" s="1191"/>
      <c r="J10" s="369"/>
    </row>
    <row r="11" spans="1:10" x14ac:dyDescent="0.15">
      <c r="A11" s="510"/>
      <c r="B11" s="1742" t="s">
        <v>1460</v>
      </c>
      <c r="C11" s="1738"/>
      <c r="D11" s="1738"/>
      <c r="E11" s="1738"/>
      <c r="F11" s="1738"/>
      <c r="G11" s="1738"/>
      <c r="H11" s="1738"/>
      <c r="J11" s="369"/>
    </row>
    <row r="12" spans="1:10" x14ac:dyDescent="0.15">
      <c r="A12" s="507"/>
      <c r="B12" s="507"/>
      <c r="C12" s="507"/>
      <c r="D12" s="507"/>
    </row>
    <row r="13" spans="1:10" x14ac:dyDescent="0.15">
      <c r="A13" s="510" t="s">
        <v>721</v>
      </c>
      <c r="B13" s="1742"/>
      <c r="C13" s="1738"/>
      <c r="D13" s="1738"/>
      <c r="E13" s="1738"/>
      <c r="F13" s="1738"/>
      <c r="G13" s="1738"/>
      <c r="H13" s="1738"/>
    </row>
    <row r="14" spans="1:10" x14ac:dyDescent="0.15">
      <c r="A14" s="510"/>
      <c r="B14" s="1742"/>
      <c r="C14" s="1738"/>
      <c r="D14" s="1738"/>
      <c r="E14" s="1738"/>
      <c r="F14" s="1738"/>
      <c r="G14" s="1738"/>
      <c r="H14" s="1738"/>
      <c r="J14" s="369"/>
    </row>
    <row r="15" spans="1:10" x14ac:dyDescent="0.15">
      <c r="A15" s="507"/>
      <c r="B15" s="507"/>
      <c r="C15" s="507"/>
      <c r="D15" s="507"/>
    </row>
    <row r="16" spans="1:10" x14ac:dyDescent="0.15">
      <c r="A16" s="510" t="s">
        <v>772</v>
      </c>
      <c r="B16" s="1742"/>
      <c r="C16" s="1860"/>
      <c r="D16" s="1860"/>
      <c r="E16" s="1860"/>
      <c r="F16" s="1860"/>
      <c r="G16" s="1860"/>
      <c r="H16" s="1860"/>
      <c r="I16" s="1860"/>
    </row>
    <row r="17" spans="1:10" x14ac:dyDescent="0.15">
      <c r="A17" s="510"/>
      <c r="B17" s="1742"/>
      <c r="C17" s="1860"/>
      <c r="D17" s="1860"/>
      <c r="E17" s="1860"/>
      <c r="F17" s="1860"/>
      <c r="G17" s="1860"/>
      <c r="H17" s="1860"/>
      <c r="I17" s="1860"/>
    </row>
    <row r="18" spans="1:10" x14ac:dyDescent="0.15">
      <c r="A18" s="510"/>
      <c r="B18" s="1742"/>
      <c r="C18" s="1860"/>
      <c r="D18" s="1860"/>
      <c r="E18" s="1860"/>
      <c r="F18" s="1860"/>
      <c r="G18" s="1860"/>
      <c r="H18" s="1860"/>
      <c r="I18" s="1860"/>
      <c r="J18" s="933"/>
    </row>
    <row r="19" spans="1:10" x14ac:dyDescent="0.15">
      <c r="A19" s="510"/>
      <c r="B19" s="1742"/>
      <c r="C19" s="1860"/>
      <c r="D19" s="1860"/>
      <c r="E19" s="1860"/>
      <c r="F19" s="1860"/>
      <c r="G19" s="1860"/>
      <c r="H19" s="1860"/>
      <c r="I19" s="1860"/>
    </row>
    <row r="20" spans="1:10" ht="14" thickBot="1" x14ac:dyDescent="0.2">
      <c r="A20" s="510" t="s">
        <v>206</v>
      </c>
      <c r="B20" s="362"/>
      <c r="C20" s="569"/>
      <c r="D20" s="569"/>
      <c r="E20" s="569"/>
      <c r="F20" s="569"/>
      <c r="G20" s="546"/>
      <c r="H20" s="546"/>
      <c r="I20" s="546" t="s">
        <v>281</v>
      </c>
      <c r="J20" s="546" t="s">
        <v>282</v>
      </c>
    </row>
    <row r="21" spans="1:10" x14ac:dyDescent="0.15">
      <c r="C21" s="1742"/>
      <c r="D21" s="1738"/>
      <c r="E21" s="1738"/>
      <c r="F21" s="1738"/>
      <c r="G21" s="1738"/>
      <c r="I21" s="276"/>
      <c r="J21" s="276"/>
    </row>
    <row r="22" spans="1:10" x14ac:dyDescent="0.15">
      <c r="A22" s="510"/>
      <c r="C22" s="1742"/>
      <c r="D22" s="1738"/>
      <c r="E22" s="1738"/>
      <c r="F22" s="1738"/>
      <c r="G22" s="1738"/>
      <c r="I22" s="276"/>
      <c r="J22" s="276"/>
    </row>
    <row r="23" spans="1:10" x14ac:dyDescent="0.15">
      <c r="A23" s="510"/>
      <c r="C23" s="1742"/>
      <c r="D23" s="1738"/>
      <c r="E23" s="1738"/>
      <c r="F23" s="1738"/>
      <c r="G23" s="1738"/>
      <c r="I23" s="276"/>
      <c r="J23" s="276"/>
    </row>
    <row r="24" spans="1:10" x14ac:dyDescent="0.15">
      <c r="A24" s="507"/>
      <c r="C24" s="507"/>
      <c r="I24" s="129"/>
      <c r="J24" s="129"/>
    </row>
    <row r="25" spans="1:10" ht="14" thickBot="1" x14ac:dyDescent="0.2">
      <c r="A25" s="510" t="s">
        <v>207</v>
      </c>
      <c r="B25" s="581"/>
      <c r="C25" s="569"/>
      <c r="D25" s="569"/>
      <c r="E25" s="569"/>
      <c r="F25" s="569"/>
      <c r="G25" s="546"/>
      <c r="H25" s="546"/>
      <c r="I25" s="546" t="s">
        <v>281</v>
      </c>
      <c r="J25" s="546" t="s">
        <v>282</v>
      </c>
    </row>
    <row r="26" spans="1:10" x14ac:dyDescent="0.15">
      <c r="C26" s="1742"/>
      <c r="D26" s="1738"/>
      <c r="E26" s="1738"/>
      <c r="F26" s="1738"/>
      <c r="G26" s="1738"/>
      <c r="I26" s="276"/>
      <c r="J26" s="276"/>
    </row>
    <row r="27" spans="1:10" x14ac:dyDescent="0.15">
      <c r="A27" s="510"/>
      <c r="C27" s="1742"/>
      <c r="D27" s="1738"/>
      <c r="E27" s="1738"/>
      <c r="F27" s="1738"/>
      <c r="G27" s="1738"/>
      <c r="I27" s="276"/>
      <c r="J27" s="276"/>
    </row>
    <row r="28" spans="1:10" x14ac:dyDescent="0.15">
      <c r="A28" s="507"/>
      <c r="C28" s="507"/>
      <c r="I28" s="129"/>
      <c r="J28" s="129"/>
    </row>
    <row r="29" spans="1:10" ht="14" thickBot="1" x14ac:dyDescent="0.2">
      <c r="A29" s="510" t="s">
        <v>208</v>
      </c>
      <c r="B29" s="581"/>
      <c r="C29" s="569"/>
      <c r="D29" s="569"/>
      <c r="E29" s="569"/>
      <c r="F29" s="569"/>
      <c r="G29" s="546"/>
      <c r="H29" s="546"/>
      <c r="I29" s="546" t="s">
        <v>281</v>
      </c>
      <c r="J29" s="546" t="s">
        <v>282</v>
      </c>
    </row>
    <row r="30" spans="1:10" x14ac:dyDescent="0.15">
      <c r="C30" s="1742"/>
      <c r="D30" s="1738"/>
      <c r="E30" s="1738"/>
      <c r="F30" s="1738"/>
      <c r="G30" s="1738"/>
      <c r="I30" s="276"/>
      <c r="J30" s="276"/>
    </row>
    <row r="31" spans="1:10" x14ac:dyDescent="0.15">
      <c r="A31" s="510"/>
      <c r="C31" s="1742"/>
      <c r="D31" s="1738"/>
      <c r="E31" s="1738"/>
      <c r="F31" s="1738"/>
      <c r="G31" s="1738"/>
      <c r="I31" s="276"/>
      <c r="J31" s="276"/>
    </row>
    <row r="32" spans="1:10" x14ac:dyDescent="0.15">
      <c r="A32" s="507"/>
      <c r="C32" s="507"/>
      <c r="I32" s="129"/>
      <c r="J32" s="129"/>
    </row>
    <row r="33" spans="1:11" ht="14" thickBot="1" x14ac:dyDescent="0.2">
      <c r="A33" s="510" t="s">
        <v>238</v>
      </c>
      <c r="B33" s="581"/>
      <c r="C33" s="569"/>
      <c r="D33" s="569"/>
      <c r="E33" s="569"/>
      <c r="F33" s="569"/>
      <c r="G33" s="546"/>
      <c r="H33" s="546"/>
      <c r="I33" s="546" t="s">
        <v>281</v>
      </c>
      <c r="J33" s="546" t="s">
        <v>282</v>
      </c>
    </row>
    <row r="34" spans="1:11" x14ac:dyDescent="0.15">
      <c r="C34" s="1742"/>
      <c r="D34" s="1738"/>
      <c r="E34" s="1738"/>
      <c r="F34" s="1738"/>
      <c r="G34" s="1738"/>
      <c r="I34" s="276"/>
      <c r="J34" s="276"/>
    </row>
    <row r="35" spans="1:11" x14ac:dyDescent="0.15">
      <c r="A35" s="510"/>
      <c r="C35" s="1742"/>
      <c r="D35" s="1738"/>
      <c r="E35" s="1738"/>
      <c r="F35" s="1738"/>
      <c r="G35" s="1738"/>
      <c r="I35" s="276"/>
      <c r="J35" s="276"/>
    </row>
    <row r="37" spans="1:11" ht="14" thickBot="1" x14ac:dyDescent="0.2">
      <c r="A37" s="357" t="s">
        <v>2</v>
      </c>
      <c r="B37" s="1750" t="s">
        <v>735</v>
      </c>
      <c r="C37" s="1877"/>
      <c r="D37" s="1877"/>
      <c r="E37" s="1877"/>
      <c r="H37" s="1750" t="s">
        <v>733</v>
      </c>
      <c r="I37" s="1921"/>
      <c r="J37" s="1921"/>
      <c r="K37" s="1921"/>
    </row>
    <row r="38" spans="1:11" x14ac:dyDescent="0.15">
      <c r="C38" s="531"/>
      <c r="D38" s="586"/>
      <c r="I38" s="510"/>
      <c r="J38" s="586"/>
      <c r="K38" s="369"/>
    </row>
    <row r="39" spans="1:11" x14ac:dyDescent="0.15">
      <c r="C39" s="531"/>
      <c r="D39" s="363"/>
      <c r="F39" s="1738"/>
      <c r="G39" s="1738"/>
      <c r="I39" s="510"/>
      <c r="J39" s="585"/>
      <c r="K39" s="816"/>
    </row>
    <row r="40" spans="1:11" x14ac:dyDescent="0.15">
      <c r="C40" s="339"/>
      <c r="D40" s="585"/>
      <c r="I40" s="510"/>
      <c r="J40" s="934"/>
      <c r="K40" s="339"/>
    </row>
    <row r="41" spans="1:11" x14ac:dyDescent="0.15">
      <c r="C41" s="531"/>
      <c r="D41" s="585"/>
      <c r="E41" s="774"/>
      <c r="F41" s="369"/>
      <c r="I41" s="510"/>
      <c r="J41" s="510"/>
    </row>
    <row r="42" spans="1:11" ht="14" thickBot="1" x14ac:dyDescent="0.2">
      <c r="B42" s="1727" t="s">
        <v>734</v>
      </c>
      <c r="C42" s="1878"/>
      <c r="D42" s="1878"/>
      <c r="E42" s="1878"/>
      <c r="H42" s="1750" t="s">
        <v>725</v>
      </c>
      <c r="I42" s="1921"/>
      <c r="J42" s="1921"/>
      <c r="K42" s="1921"/>
    </row>
    <row r="43" spans="1:11" x14ac:dyDescent="0.15">
      <c r="B43" s="531"/>
      <c r="C43" s="823"/>
      <c r="D43" s="585"/>
      <c r="E43" s="935"/>
      <c r="F43" s="1738"/>
      <c r="G43" s="1738"/>
      <c r="I43" s="531"/>
      <c r="J43" s="585"/>
      <c r="K43" s="369"/>
    </row>
    <row r="44" spans="1:11" x14ac:dyDescent="0.15">
      <c r="B44" s="531"/>
      <c r="C44" s="491"/>
      <c r="D44" s="585"/>
      <c r="I44" s="531"/>
      <c r="J44" s="585"/>
      <c r="K44" s="816"/>
    </row>
    <row r="45" spans="1:11" x14ac:dyDescent="0.15">
      <c r="C45" s="339"/>
      <c r="D45" s="531"/>
      <c r="F45" s="369"/>
      <c r="G45" s="819"/>
      <c r="I45" s="531"/>
      <c r="J45" s="934"/>
      <c r="K45" s="339"/>
    </row>
    <row r="46" spans="1:11" x14ac:dyDescent="0.15">
      <c r="B46" s="534"/>
      <c r="C46" s="507"/>
      <c r="D46" s="507"/>
      <c r="E46" s="507"/>
      <c r="G46" s="507"/>
      <c r="J46" s="507"/>
    </row>
    <row r="47" spans="1:11" x14ac:dyDescent="0.15">
      <c r="B47" s="507"/>
      <c r="C47" s="507"/>
      <c r="D47" s="507"/>
      <c r="E47" s="507"/>
      <c r="G47" s="507"/>
      <c r="I47" s="507"/>
    </row>
    <row r="48" spans="1:11" x14ac:dyDescent="0.15">
      <c r="B48" s="507"/>
      <c r="C48" s="507"/>
      <c r="D48" s="507"/>
      <c r="E48" s="507"/>
      <c r="G48" s="507"/>
      <c r="I48" s="507"/>
    </row>
    <row r="49" spans="1:15" ht="14" thickBot="1" x14ac:dyDescent="0.2">
      <c r="B49" s="556"/>
      <c r="C49" s="556"/>
      <c r="E49" s="1750" t="s">
        <v>776</v>
      </c>
      <c r="F49" s="1878"/>
      <c r="G49" s="1878"/>
      <c r="H49" s="1878"/>
      <c r="I49" s="556"/>
    </row>
    <row r="50" spans="1:15" x14ac:dyDescent="0.15">
      <c r="B50" s="510"/>
      <c r="C50" s="510"/>
      <c r="E50" s="537"/>
      <c r="F50" s="904"/>
      <c r="G50" s="936"/>
      <c r="I50" s="510"/>
    </row>
    <row r="52" spans="1:15" x14ac:dyDescent="0.15">
      <c r="B52" s="1731"/>
      <c r="C52" s="1731"/>
      <c r="D52" s="1731"/>
      <c r="E52" s="1731"/>
      <c r="F52" s="1731"/>
      <c r="G52" s="1731"/>
      <c r="H52" s="1731"/>
      <c r="I52" s="1731"/>
    </row>
    <row r="54" spans="1:15" ht="15.75" customHeight="1" x14ac:dyDescent="0.15">
      <c r="A54" s="819" t="s">
        <v>31</v>
      </c>
      <c r="B54" s="589" t="s">
        <v>777</v>
      </c>
      <c r="C54" s="1943" t="s">
        <v>778</v>
      </c>
      <c r="D54" s="1948"/>
      <c r="E54" s="1943" t="s">
        <v>779</v>
      </c>
      <c r="F54" s="1738"/>
      <c r="G54" s="1738"/>
      <c r="H54" s="1949" t="s">
        <v>780</v>
      </c>
      <c r="I54" s="1950"/>
      <c r="J54" s="1943" t="s">
        <v>781</v>
      </c>
      <c r="K54" s="1920"/>
      <c r="L54" s="1920"/>
      <c r="M54" s="1944" t="s">
        <v>782</v>
      </c>
      <c r="N54" s="1945"/>
      <c r="O54" s="365"/>
    </row>
    <row r="55" spans="1:15" ht="15" x14ac:dyDescent="0.15">
      <c r="A55" s="819"/>
      <c r="B55" s="366"/>
      <c r="C55" s="366"/>
      <c r="D55" s="937"/>
      <c r="E55" s="1738"/>
      <c r="F55" s="1738"/>
      <c r="G55" s="1738"/>
      <c r="H55" s="1950"/>
      <c r="I55" s="1950"/>
      <c r="J55" s="1943" t="s">
        <v>783</v>
      </c>
      <c r="K55" s="1920"/>
      <c r="L55" s="1920"/>
      <c r="M55" s="1945"/>
      <c r="N55" s="1945"/>
      <c r="O55" s="365"/>
    </row>
    <row r="56" spans="1:15" ht="14" thickBot="1" x14ac:dyDescent="0.2">
      <c r="A56" s="819"/>
      <c r="B56" s="596"/>
      <c r="C56" s="596"/>
      <c r="D56" s="926"/>
      <c r="E56" s="1908"/>
      <c r="F56" s="1908"/>
      <c r="G56" s="1908"/>
      <c r="H56" s="1951"/>
      <c r="I56" s="1951"/>
      <c r="J56" s="1750"/>
      <c r="K56" s="1896"/>
      <c r="L56" s="1896"/>
      <c r="M56" s="1946"/>
      <c r="N56" s="1946"/>
      <c r="O56" s="365"/>
    </row>
    <row r="57" spans="1:15" x14ac:dyDescent="0.15">
      <c r="A57" s="819"/>
      <c r="B57" s="537"/>
      <c r="C57" s="1784" t="s">
        <v>736</v>
      </c>
      <c r="D57" s="1920"/>
      <c r="E57" s="535" t="s">
        <v>784</v>
      </c>
      <c r="F57" s="1784" t="s">
        <v>736</v>
      </c>
      <c r="G57" s="1738"/>
      <c r="H57" s="537"/>
      <c r="J57" s="537"/>
      <c r="L57" s="819"/>
      <c r="M57" s="819"/>
      <c r="N57" s="537"/>
      <c r="O57" s="890"/>
    </row>
    <row r="58" spans="1:15" x14ac:dyDescent="0.15">
      <c r="A58" s="819"/>
      <c r="B58" s="535">
        <v>1</v>
      </c>
      <c r="C58" s="1784">
        <v>450</v>
      </c>
      <c r="D58" s="1920"/>
      <c r="E58" s="535"/>
      <c r="F58" s="1784"/>
      <c r="G58" s="1920"/>
      <c r="H58" s="1937"/>
      <c r="I58" s="1938"/>
      <c r="J58" s="1939"/>
      <c r="K58" s="1738"/>
      <c r="L58" s="938"/>
      <c r="M58" s="1935"/>
      <c r="N58" s="1860"/>
      <c r="O58" s="903"/>
    </row>
    <row r="59" spans="1:15" x14ac:dyDescent="0.15">
      <c r="A59" s="819"/>
      <c r="B59" s="535">
        <v>2</v>
      </c>
      <c r="C59" s="1784">
        <v>450</v>
      </c>
      <c r="D59" s="1920"/>
      <c r="E59" s="535"/>
      <c r="F59" s="1784"/>
      <c r="G59" s="1920"/>
      <c r="H59" s="1937"/>
      <c r="I59" s="1938"/>
      <c r="J59" s="1939"/>
      <c r="K59" s="1738"/>
      <c r="L59" s="938"/>
      <c r="M59" s="1935"/>
      <c r="N59" s="1860"/>
      <c r="O59" s="903"/>
    </row>
    <row r="60" spans="1:15" x14ac:dyDescent="0.15">
      <c r="A60" s="819"/>
      <c r="B60" s="535">
        <v>3</v>
      </c>
      <c r="C60" s="1784">
        <v>450</v>
      </c>
      <c r="D60" s="1920"/>
      <c r="E60" s="535"/>
      <c r="F60" s="1784"/>
      <c r="G60" s="1920"/>
      <c r="H60" s="1937"/>
      <c r="I60" s="1938"/>
      <c r="J60" s="1939"/>
      <c r="K60" s="1738"/>
      <c r="L60" s="938"/>
      <c r="M60" s="1935"/>
      <c r="N60" s="1860"/>
      <c r="O60" s="903"/>
    </row>
    <row r="61" spans="1:15" x14ac:dyDescent="0.15">
      <c r="A61" s="819"/>
      <c r="B61" s="535">
        <v>4</v>
      </c>
      <c r="C61" s="1940">
        <v>450</v>
      </c>
      <c r="D61" s="1941"/>
      <c r="E61" s="587"/>
      <c r="F61" s="1940"/>
      <c r="G61" s="1941"/>
      <c r="H61" s="1937"/>
      <c r="I61" s="1938"/>
      <c r="J61" s="1939"/>
      <c r="K61" s="1738"/>
      <c r="L61" s="939"/>
      <c r="M61" s="1942"/>
      <c r="N61" s="1860"/>
      <c r="O61" s="903"/>
    </row>
    <row r="62" spans="1:15" x14ac:dyDescent="0.15">
      <c r="A62" s="819"/>
      <c r="B62" s="537"/>
      <c r="C62" s="1952">
        <v>1800</v>
      </c>
      <c r="D62" s="1920"/>
      <c r="E62" s="535"/>
      <c r="F62" s="1952"/>
      <c r="G62" s="1920"/>
      <c r="H62" s="1937"/>
      <c r="I62" s="1938"/>
      <c r="K62" s="774"/>
      <c r="L62" s="367"/>
      <c r="M62" s="1935"/>
      <c r="N62" s="1860"/>
      <c r="O62" s="903"/>
    </row>
    <row r="63" spans="1:15" x14ac:dyDescent="0.15">
      <c r="G63" s="816"/>
      <c r="H63" s="816"/>
      <c r="I63" s="816"/>
      <c r="J63" s="816"/>
    </row>
    <row r="64" spans="1:15" ht="12.75" customHeight="1" thickBot="1" x14ac:dyDescent="0.2">
      <c r="F64" s="926"/>
      <c r="G64" s="1750" t="s">
        <v>776</v>
      </c>
      <c r="H64" s="1878"/>
      <c r="I64" s="1878"/>
      <c r="J64" s="1878"/>
      <c r="K64" s="926"/>
    </row>
    <row r="65" spans="1:11" x14ac:dyDescent="0.15">
      <c r="F65" s="1738"/>
      <c r="G65" s="1738"/>
      <c r="H65" s="326"/>
      <c r="I65" s="1936"/>
      <c r="J65" s="1729"/>
      <c r="K65" s="827"/>
    </row>
    <row r="66" spans="1:11" x14ac:dyDescent="0.15">
      <c r="F66" s="1738"/>
      <c r="G66" s="1738"/>
      <c r="H66" s="368"/>
      <c r="I66" s="1934"/>
      <c r="J66" s="1738"/>
      <c r="K66" s="940"/>
    </row>
    <row r="67" spans="1:11" x14ac:dyDescent="0.15">
      <c r="H67" s="326"/>
      <c r="I67" s="934"/>
      <c r="K67" s="326"/>
    </row>
    <row r="70" spans="1:11" x14ac:dyDescent="0.15">
      <c r="A70" s="1933" t="s">
        <v>1461</v>
      </c>
      <c r="B70" s="1933"/>
      <c r="C70" s="1933"/>
      <c r="D70" s="1933"/>
    </row>
    <row r="72" spans="1:11" x14ac:dyDescent="0.15">
      <c r="A72" s="528" t="s">
        <v>713</v>
      </c>
      <c r="B72" s="1774"/>
      <c r="C72" s="1774"/>
      <c r="D72" s="1774"/>
      <c r="E72" s="1774"/>
      <c r="F72" s="1774"/>
    </row>
    <row r="73" spans="1:11" x14ac:dyDescent="0.15">
      <c r="A73" s="528"/>
      <c r="B73" s="1774"/>
      <c r="C73" s="1774"/>
      <c r="D73" s="1774"/>
      <c r="E73" s="1774"/>
      <c r="F73" s="1774"/>
    </row>
    <row r="74" spans="1:11" x14ac:dyDescent="0.15">
      <c r="A74" s="528"/>
      <c r="B74" s="1774"/>
      <c r="C74" s="1774"/>
      <c r="D74" s="1774"/>
      <c r="E74" s="1774"/>
      <c r="F74" s="1774"/>
      <c r="H74" s="369"/>
    </row>
    <row r="75" spans="1:11" x14ac:dyDescent="0.15">
      <c r="A75" s="528"/>
      <c r="B75" s="1774"/>
      <c r="C75" s="1774"/>
      <c r="D75" s="1774"/>
      <c r="E75" s="1774"/>
      <c r="F75" s="1774"/>
      <c r="G75" s="1191"/>
      <c r="H75" s="597"/>
    </row>
    <row r="76" spans="1:11" x14ac:dyDescent="0.15">
      <c r="A76" s="528"/>
      <c r="B76" s="1774"/>
      <c r="C76" s="1774"/>
      <c r="D76" s="1774"/>
      <c r="E76" s="1774"/>
      <c r="F76" s="1774"/>
      <c r="H76" s="246"/>
    </row>
    <row r="77" spans="1:11" x14ac:dyDescent="0.15">
      <c r="A77" s="529"/>
      <c r="B77" s="529"/>
      <c r="C77" s="529"/>
      <c r="D77" s="529"/>
    </row>
    <row r="78" spans="1:11" x14ac:dyDescent="0.15">
      <c r="A78" s="528" t="s">
        <v>721</v>
      </c>
      <c r="B78" s="1774"/>
      <c r="C78" s="1861"/>
      <c r="D78" s="597"/>
      <c r="E78" s="1774"/>
      <c r="F78" s="1861"/>
      <c r="G78" s="1861"/>
    </row>
    <row r="79" spans="1:11" x14ac:dyDescent="0.15">
      <c r="A79" s="528"/>
      <c r="C79" s="529"/>
      <c r="D79" s="599"/>
    </row>
    <row r="80" spans="1:11" x14ac:dyDescent="0.15">
      <c r="A80" s="528"/>
      <c r="B80" s="1774"/>
      <c r="C80" s="1861"/>
      <c r="D80" s="1861"/>
      <c r="E80" s="1861"/>
      <c r="F80" s="1861"/>
      <c r="H80" s="369"/>
    </row>
    <row r="81" spans="1:9" x14ac:dyDescent="0.15">
      <c r="A81" s="528"/>
      <c r="B81" s="528"/>
      <c r="C81" s="819"/>
      <c r="D81" s="819"/>
      <c r="E81" s="819"/>
      <c r="F81" s="819"/>
      <c r="H81" s="935"/>
    </row>
    <row r="82" spans="1:9" x14ac:dyDescent="0.15">
      <c r="A82" s="529"/>
      <c r="B82" s="529"/>
      <c r="C82" s="529"/>
      <c r="D82" s="529"/>
      <c r="F82" s="597"/>
    </row>
    <row r="83" spans="1:9" x14ac:dyDescent="0.15">
      <c r="A83" s="528" t="s">
        <v>772</v>
      </c>
      <c r="B83" s="528"/>
      <c r="C83" s="529"/>
      <c r="D83" s="529"/>
      <c r="F83" s="28"/>
      <c r="H83" s="1738"/>
      <c r="I83" s="1738"/>
    </row>
    <row r="84" spans="1:9" x14ac:dyDescent="0.15">
      <c r="A84" s="528"/>
      <c r="B84" s="528"/>
      <c r="C84" s="529"/>
      <c r="D84" s="529"/>
      <c r="H84" s="1"/>
    </row>
    <row r="85" spans="1:9" x14ac:dyDescent="0.15">
      <c r="A85" s="528"/>
      <c r="B85" s="528"/>
      <c r="C85" s="529"/>
      <c r="D85" s="529"/>
      <c r="H85" s="1738"/>
      <c r="I85" s="1738"/>
    </row>
    <row r="86" spans="1:9" x14ac:dyDescent="0.15">
      <c r="A86" s="528"/>
      <c r="B86" s="528"/>
      <c r="C86" s="529"/>
      <c r="D86" s="529"/>
      <c r="H86" s="1738"/>
      <c r="I86" s="1738"/>
    </row>
    <row r="87" spans="1:9" x14ac:dyDescent="0.15">
      <c r="A87" s="528"/>
      <c r="B87" s="528"/>
      <c r="C87" s="529"/>
      <c r="D87" s="529"/>
    </row>
    <row r="88" spans="1:9" x14ac:dyDescent="0.15">
      <c r="A88" s="528"/>
      <c r="B88" s="1731"/>
      <c r="C88" s="1738"/>
      <c r="D88" s="1738"/>
      <c r="E88" s="1738"/>
      <c r="F88" s="1738"/>
    </row>
    <row r="89" spans="1:9" x14ac:dyDescent="0.15">
      <c r="A89" s="529"/>
      <c r="B89" s="529"/>
      <c r="C89" s="529"/>
      <c r="D89" s="529"/>
    </row>
    <row r="90" spans="1:9" ht="14" thickBot="1" x14ac:dyDescent="0.2">
      <c r="A90" s="528" t="s">
        <v>206</v>
      </c>
      <c r="B90" s="581"/>
      <c r="C90" s="569"/>
      <c r="D90" s="569"/>
      <c r="E90" s="569"/>
      <c r="F90" s="569"/>
      <c r="G90" s="546"/>
      <c r="H90" s="546" t="s">
        <v>281</v>
      </c>
      <c r="I90" s="546" t="s">
        <v>282</v>
      </c>
    </row>
    <row r="91" spans="1:9" x14ac:dyDescent="0.15">
      <c r="C91" s="1774"/>
      <c r="D91" s="1738"/>
      <c r="E91" s="1738"/>
      <c r="F91" s="1738"/>
      <c r="H91" s="254"/>
      <c r="I91" s="254"/>
    </row>
    <row r="92" spans="1:9" x14ac:dyDescent="0.15">
      <c r="A92" s="528"/>
      <c r="C92" s="1774"/>
      <c r="D92" s="1738"/>
      <c r="E92" s="1738"/>
      <c r="F92" s="1738"/>
      <c r="H92" s="254"/>
      <c r="I92" s="254"/>
    </row>
    <row r="93" spans="1:9" x14ac:dyDescent="0.15">
      <c r="A93" s="528"/>
      <c r="C93" s="1774"/>
      <c r="D93" s="1738"/>
      <c r="E93" s="1738"/>
      <c r="F93" s="1738"/>
      <c r="H93" s="254"/>
      <c r="I93" s="254"/>
    </row>
    <row r="94" spans="1:9" x14ac:dyDescent="0.15">
      <c r="A94" s="529"/>
      <c r="B94" s="529"/>
      <c r="C94" s="529"/>
      <c r="H94" s="130"/>
      <c r="I94" s="369"/>
    </row>
    <row r="95" spans="1:9" ht="14" thickBot="1" x14ac:dyDescent="0.2">
      <c r="A95" s="528" t="s">
        <v>207</v>
      </c>
      <c r="B95" s="581"/>
      <c r="C95" s="569"/>
      <c r="D95" s="569"/>
      <c r="E95" s="569"/>
      <c r="F95" s="569"/>
      <c r="G95" s="546"/>
      <c r="H95" s="546" t="s">
        <v>281</v>
      </c>
      <c r="I95" s="546" t="s">
        <v>282</v>
      </c>
    </row>
    <row r="96" spans="1:9" x14ac:dyDescent="0.15">
      <c r="C96" s="1774"/>
      <c r="D96" s="1738"/>
      <c r="E96" s="1738"/>
      <c r="F96" s="1738"/>
      <c r="H96" s="254"/>
      <c r="I96" s="254"/>
    </row>
    <row r="97" spans="1:9" x14ac:dyDescent="0.15">
      <c r="A97" s="528"/>
      <c r="C97" s="1774"/>
      <c r="D97" s="1738"/>
      <c r="E97" s="1738"/>
      <c r="F97" s="1738"/>
      <c r="H97" s="254"/>
      <c r="I97" s="254"/>
    </row>
    <row r="98" spans="1:9" x14ac:dyDescent="0.15">
      <c r="A98" s="529"/>
      <c r="C98" s="529"/>
      <c r="H98" s="130"/>
      <c r="I98" s="130"/>
    </row>
    <row r="99" spans="1:9" ht="14" thickBot="1" x14ac:dyDescent="0.2">
      <c r="A99" s="528" t="s">
        <v>208</v>
      </c>
      <c r="B99" s="581"/>
      <c r="C99" s="569"/>
      <c r="D99" s="569"/>
      <c r="E99" s="569"/>
      <c r="F99" s="569"/>
      <c r="G99" s="546"/>
      <c r="H99" s="546" t="s">
        <v>281</v>
      </c>
      <c r="I99" s="546" t="s">
        <v>282</v>
      </c>
    </row>
    <row r="100" spans="1:9" x14ac:dyDescent="0.15">
      <c r="C100" s="1774"/>
      <c r="D100" s="1738"/>
      <c r="E100" s="1738"/>
      <c r="F100" s="1738"/>
      <c r="H100" s="254"/>
      <c r="I100" s="254"/>
    </row>
    <row r="101" spans="1:9" x14ac:dyDescent="0.15">
      <c r="A101" s="528"/>
      <c r="C101" s="1774"/>
      <c r="D101" s="1738"/>
      <c r="E101" s="1738"/>
      <c r="F101" s="1738"/>
      <c r="H101" s="254"/>
      <c r="I101" s="254"/>
    </row>
    <row r="102" spans="1:9" x14ac:dyDescent="0.15">
      <c r="A102" s="529"/>
      <c r="C102" s="529"/>
      <c r="H102" s="130"/>
      <c r="I102" s="130"/>
    </row>
    <row r="103" spans="1:9" ht="14" thickBot="1" x14ac:dyDescent="0.2">
      <c r="A103" s="528" t="s">
        <v>238</v>
      </c>
      <c r="B103" s="581"/>
      <c r="C103" s="569"/>
      <c r="D103" s="569"/>
      <c r="E103" s="569"/>
      <c r="F103" s="569"/>
      <c r="G103" s="546"/>
      <c r="H103" s="546" t="s">
        <v>281</v>
      </c>
      <c r="I103" s="546" t="s">
        <v>282</v>
      </c>
    </row>
    <row r="104" spans="1:9" x14ac:dyDescent="0.15">
      <c r="C104" s="1774"/>
      <c r="D104" s="1738"/>
      <c r="E104" s="1738"/>
      <c r="F104" s="1738"/>
      <c r="H104" s="254"/>
      <c r="I104" s="254"/>
    </row>
    <row r="105" spans="1:9" x14ac:dyDescent="0.15">
      <c r="A105" s="528"/>
      <c r="C105" s="1774"/>
      <c r="D105" s="1738"/>
      <c r="E105" s="1738"/>
      <c r="F105" s="1738"/>
      <c r="H105" s="254"/>
      <c r="I105" s="254"/>
    </row>
    <row r="106" spans="1:9" x14ac:dyDescent="0.15">
      <c r="A106" s="529"/>
      <c r="B106" s="529"/>
      <c r="C106" s="529"/>
      <c r="D106" s="529"/>
    </row>
    <row r="107" spans="1:9" x14ac:dyDescent="0.15">
      <c r="A107" s="528" t="s">
        <v>2</v>
      </c>
      <c r="B107" s="1774"/>
      <c r="C107" s="1738"/>
      <c r="D107" s="1738"/>
      <c r="E107" s="1738"/>
      <c r="H107" s="529"/>
    </row>
    <row r="108" spans="1:9" x14ac:dyDescent="0.15">
      <c r="A108" s="528"/>
      <c r="B108" s="1774"/>
      <c r="C108" s="1738"/>
      <c r="D108" s="1738"/>
      <c r="E108" s="1738"/>
      <c r="H108" s="529"/>
      <c r="I108" s="369"/>
    </row>
    <row r="109" spans="1:9" x14ac:dyDescent="0.15">
      <c r="A109" s="528"/>
      <c r="B109" s="1774"/>
      <c r="C109" s="1738"/>
      <c r="D109" s="1738"/>
      <c r="E109" s="1738"/>
      <c r="H109" s="529"/>
      <c r="I109" s="823"/>
    </row>
    <row r="110" spans="1:9" x14ac:dyDescent="0.15">
      <c r="A110" s="528"/>
      <c r="B110" s="1774"/>
      <c r="C110" s="1738"/>
      <c r="D110" s="1738"/>
      <c r="E110" s="1738"/>
      <c r="H110" s="519"/>
      <c r="I110" s="823"/>
    </row>
    <row r="111" spans="1:9" x14ac:dyDescent="0.15">
      <c r="A111" s="529"/>
      <c r="B111" s="1774"/>
      <c r="C111" s="1738"/>
      <c r="D111" s="1738"/>
      <c r="E111" s="1738"/>
    </row>
    <row r="112" spans="1:9" x14ac:dyDescent="0.15">
      <c r="A112" s="528"/>
      <c r="B112" s="1774"/>
      <c r="C112" s="1738"/>
      <c r="D112" s="1738"/>
      <c r="E112" s="1738"/>
    </row>
    <row r="113" spans="1:9" x14ac:dyDescent="0.15">
      <c r="A113" s="528"/>
      <c r="B113" s="1774"/>
      <c r="C113" s="1738"/>
      <c r="D113" s="1738"/>
      <c r="E113" s="1738"/>
      <c r="I113" s="369"/>
    </row>
    <row r="114" spans="1:9" x14ac:dyDescent="0.15">
      <c r="A114" s="528"/>
      <c r="B114" s="1774"/>
      <c r="C114" s="1738"/>
      <c r="D114" s="1738"/>
      <c r="E114" s="1738"/>
      <c r="I114" s="823"/>
    </row>
    <row r="115" spans="1:9" x14ac:dyDescent="0.15">
      <c r="A115" s="528"/>
      <c r="B115" s="1774"/>
      <c r="C115" s="1738"/>
      <c r="D115" s="1738"/>
      <c r="E115" s="1738"/>
      <c r="H115" s="774"/>
      <c r="I115" s="823"/>
    </row>
    <row r="116" spans="1:9" x14ac:dyDescent="0.15">
      <c r="A116" s="529"/>
      <c r="B116" s="529"/>
      <c r="C116" s="529"/>
      <c r="D116" s="529"/>
    </row>
    <row r="117" spans="1:9" ht="14" thickBot="1" x14ac:dyDescent="0.2">
      <c r="A117" s="528" t="s">
        <v>31</v>
      </c>
      <c r="B117" s="581"/>
      <c r="C117" s="569"/>
      <c r="D117" s="569"/>
      <c r="E117" s="569"/>
      <c r="F117" s="569"/>
      <c r="G117" s="546"/>
      <c r="H117" s="546" t="s">
        <v>281</v>
      </c>
      <c r="I117" s="546" t="s">
        <v>282</v>
      </c>
    </row>
    <row r="118" spans="1:9" x14ac:dyDescent="0.15">
      <c r="C118" s="1774"/>
      <c r="D118" s="1738"/>
      <c r="E118" s="1738"/>
      <c r="F118" s="1738"/>
      <c r="H118" s="254"/>
      <c r="I118" s="254"/>
    </row>
    <row r="119" spans="1:9" x14ac:dyDescent="0.15">
      <c r="A119" s="528"/>
      <c r="C119" s="1774"/>
      <c r="D119" s="1738"/>
      <c r="E119" s="1738"/>
      <c r="F119" s="1738"/>
      <c r="H119" s="254"/>
      <c r="I119" s="254"/>
    </row>
    <row r="120" spans="1:9" x14ac:dyDescent="0.15">
      <c r="A120" s="528"/>
      <c r="C120" s="1774"/>
      <c r="D120" s="1738"/>
      <c r="E120" s="1738"/>
      <c r="F120" s="1738"/>
      <c r="H120" s="254"/>
      <c r="I120" s="254"/>
    </row>
    <row r="122" spans="1:9" x14ac:dyDescent="0.15">
      <c r="A122" s="1928" t="s">
        <v>1462</v>
      </c>
      <c r="B122" s="1928"/>
      <c r="C122" s="1928"/>
      <c r="D122" s="1928"/>
    </row>
    <row r="123" spans="1:9" x14ac:dyDescent="0.15">
      <c r="A123" s="357" t="s">
        <v>0</v>
      </c>
      <c r="B123" s="1860"/>
      <c r="C123" s="1860"/>
      <c r="D123" s="1860"/>
    </row>
    <row r="124" spans="1:9" x14ac:dyDescent="0.15">
      <c r="B124" s="1860"/>
      <c r="C124" s="1860"/>
      <c r="D124" s="1860"/>
      <c r="E124" s="1191"/>
      <c r="F124" s="369"/>
    </row>
    <row r="125" spans="1:9" x14ac:dyDescent="0.15">
      <c r="B125" s="996" t="s">
        <v>1463</v>
      </c>
      <c r="C125" s="75"/>
      <c r="F125" s="370"/>
    </row>
    <row r="126" spans="1:9" x14ac:dyDescent="0.15">
      <c r="C126" s="996"/>
      <c r="F126" s="369"/>
    </row>
    <row r="128" spans="1:9" x14ac:dyDescent="0.15">
      <c r="A128" s="357" t="s">
        <v>206</v>
      </c>
      <c r="B128" s="1860"/>
      <c r="C128" s="1860"/>
      <c r="D128" s="1860"/>
    </row>
    <row r="129" spans="1:9" x14ac:dyDescent="0.15">
      <c r="B129" s="1860"/>
      <c r="C129" s="1860"/>
      <c r="D129" s="1860"/>
      <c r="F129" s="369"/>
    </row>
    <row r="130" spans="1:9" x14ac:dyDescent="0.15">
      <c r="B130" s="1860"/>
      <c r="C130" s="1860"/>
      <c r="D130" s="1860"/>
      <c r="E130" s="1191"/>
      <c r="F130" s="370"/>
    </row>
    <row r="131" spans="1:9" x14ac:dyDescent="0.15">
      <c r="B131" s="1860" t="s">
        <v>1464</v>
      </c>
      <c r="C131" s="1860"/>
      <c r="D131" s="1860"/>
      <c r="F131" s="369"/>
    </row>
    <row r="132" spans="1:9" x14ac:dyDescent="0.15">
      <c r="F132" s="369"/>
    </row>
    <row r="133" spans="1:9" x14ac:dyDescent="0.15">
      <c r="A133" s="357" t="s">
        <v>207</v>
      </c>
      <c r="B133" s="1860"/>
      <c r="C133" s="1860"/>
      <c r="D133" s="1860"/>
      <c r="F133" s="369"/>
    </row>
    <row r="134" spans="1:9" x14ac:dyDescent="0.15">
      <c r="F134" s="369"/>
    </row>
    <row r="135" spans="1:9" ht="14" thickBot="1" x14ac:dyDescent="0.2">
      <c r="A135" s="357" t="s">
        <v>746</v>
      </c>
      <c r="B135" s="581"/>
      <c r="C135" s="569"/>
      <c r="D135" s="569"/>
      <c r="E135" s="569"/>
      <c r="F135" s="569"/>
      <c r="G135" s="546"/>
      <c r="H135" s="546" t="s">
        <v>281</v>
      </c>
      <c r="I135" s="546" t="s">
        <v>282</v>
      </c>
    </row>
    <row r="136" spans="1:9" x14ac:dyDescent="0.15">
      <c r="C136" s="1774"/>
      <c r="D136" s="1738"/>
      <c r="E136" s="1738"/>
      <c r="F136" s="1738"/>
      <c r="H136" s="254"/>
      <c r="I136" s="254"/>
    </row>
    <row r="137" spans="1:9" x14ac:dyDescent="0.15">
      <c r="C137" s="1774"/>
      <c r="D137" s="1738"/>
      <c r="E137" s="1738"/>
      <c r="F137" s="1738"/>
      <c r="H137" s="254"/>
      <c r="I137" s="254"/>
    </row>
    <row r="138" spans="1:9" x14ac:dyDescent="0.15">
      <c r="C138" s="1774"/>
      <c r="D138" s="1738"/>
      <c r="E138" s="1738"/>
      <c r="F138" s="1738"/>
      <c r="H138" s="254"/>
      <c r="I138" s="254"/>
    </row>
    <row r="140" spans="1:9" ht="14" thickBot="1" x14ac:dyDescent="0.2">
      <c r="A140" s="357" t="s">
        <v>747</v>
      </c>
      <c r="B140" s="581"/>
      <c r="C140" s="569"/>
      <c r="D140" s="569"/>
      <c r="E140" s="569"/>
      <c r="F140" s="569"/>
      <c r="G140" s="546"/>
      <c r="H140" s="546" t="s">
        <v>281</v>
      </c>
      <c r="I140" s="546" t="s">
        <v>282</v>
      </c>
    </row>
    <row r="141" spans="1:9" x14ac:dyDescent="0.15">
      <c r="C141" s="1774"/>
      <c r="D141" s="1738"/>
      <c r="E141" s="1738"/>
      <c r="F141" s="1738"/>
      <c r="H141" s="254"/>
      <c r="I141" s="254"/>
    </row>
    <row r="142" spans="1:9" x14ac:dyDescent="0.15">
      <c r="C142" s="1774"/>
      <c r="D142" s="1738"/>
      <c r="E142" s="1738"/>
      <c r="F142" s="1738"/>
      <c r="H142" s="254"/>
      <c r="I142" s="254"/>
    </row>
    <row r="143" spans="1:9" x14ac:dyDescent="0.15">
      <c r="C143" s="529"/>
      <c r="H143" s="130"/>
      <c r="I143" s="130"/>
    </row>
    <row r="144" spans="1:9" ht="14" thickBot="1" x14ac:dyDescent="0.2">
      <c r="A144" s="357" t="s">
        <v>748</v>
      </c>
      <c r="B144" s="581"/>
      <c r="C144" s="569"/>
      <c r="D144" s="569"/>
      <c r="E144" s="569"/>
      <c r="F144" s="569"/>
      <c r="G144" s="546"/>
      <c r="H144" s="546" t="s">
        <v>281</v>
      </c>
      <c r="I144" s="546" t="s">
        <v>282</v>
      </c>
    </row>
    <row r="145" spans="1:9" x14ac:dyDescent="0.15">
      <c r="C145" s="1774"/>
      <c r="D145" s="1738"/>
      <c r="E145" s="1738"/>
      <c r="F145" s="1738"/>
      <c r="H145" s="254"/>
      <c r="I145" s="254"/>
    </row>
    <row r="146" spans="1:9" x14ac:dyDescent="0.15">
      <c r="C146" s="1774"/>
      <c r="D146" s="1738"/>
      <c r="E146" s="1738"/>
      <c r="F146" s="1738"/>
      <c r="H146" s="254"/>
      <c r="I146" s="254"/>
    </row>
    <row r="148" spans="1:9" ht="14" thickBot="1" x14ac:dyDescent="0.2">
      <c r="A148" s="357" t="s">
        <v>785</v>
      </c>
      <c r="B148" s="581"/>
      <c r="C148" s="569"/>
      <c r="D148" s="569"/>
      <c r="E148" s="569"/>
      <c r="F148" s="569"/>
      <c r="G148" s="546"/>
      <c r="H148" s="546" t="s">
        <v>281</v>
      </c>
      <c r="I148" s="546" t="s">
        <v>282</v>
      </c>
    </row>
    <row r="149" spans="1:9" x14ac:dyDescent="0.15">
      <c r="C149" s="1774"/>
      <c r="D149" s="1738"/>
      <c r="E149" s="1738"/>
      <c r="F149" s="1738"/>
      <c r="H149" s="254"/>
      <c r="I149" s="254"/>
    </row>
    <row r="150" spans="1:9" x14ac:dyDescent="0.15">
      <c r="C150" s="1774"/>
      <c r="D150" s="1738"/>
      <c r="E150" s="1738"/>
      <c r="F150" s="1738"/>
      <c r="H150" s="254"/>
      <c r="I150" s="254"/>
    </row>
    <row r="152" spans="1:9" x14ac:dyDescent="0.15">
      <c r="A152" s="357" t="s">
        <v>31</v>
      </c>
      <c r="B152" s="1920"/>
      <c r="C152" s="1920"/>
      <c r="D152" s="1920"/>
      <c r="E152" s="1920"/>
      <c r="F152" s="369"/>
    </row>
    <row r="153" spans="1:9" x14ac:dyDescent="0.15">
      <c r="B153" s="1920"/>
      <c r="C153" s="1920"/>
      <c r="D153" s="1920"/>
      <c r="E153" s="1920"/>
      <c r="F153" s="369"/>
    </row>
    <row r="154" spans="1:9" x14ac:dyDescent="0.15">
      <c r="B154" s="1920"/>
      <c r="C154" s="1920"/>
      <c r="D154" s="1920"/>
      <c r="E154" s="1920"/>
      <c r="F154" s="370"/>
    </row>
    <row r="155" spans="1:9" x14ac:dyDescent="0.15">
      <c r="B155" s="1920"/>
      <c r="C155" s="1920"/>
      <c r="D155" s="1920"/>
      <c r="E155" s="1920"/>
      <c r="F155" s="369"/>
    </row>
    <row r="157" spans="1:9" x14ac:dyDescent="0.15">
      <c r="F157" s="369"/>
    </row>
    <row r="160" spans="1:9" x14ac:dyDescent="0.15">
      <c r="A160" s="1933" t="s">
        <v>1465</v>
      </c>
      <c r="B160" s="1933"/>
      <c r="C160" s="1933"/>
      <c r="D160" s="1933"/>
    </row>
    <row r="162" spans="1:10" x14ac:dyDescent="0.15">
      <c r="A162" s="510" t="s">
        <v>0</v>
      </c>
      <c r="B162" s="1742" t="s">
        <v>786</v>
      </c>
      <c r="C162" s="1738"/>
      <c r="D162" s="941"/>
      <c r="E162" s="1932"/>
      <c r="F162" s="941"/>
      <c r="G162" s="1930"/>
      <c r="H162" s="1931"/>
      <c r="I162" s="1931"/>
      <c r="J162" s="1931"/>
    </row>
    <row r="163" spans="1:10" x14ac:dyDescent="0.15">
      <c r="A163" s="510"/>
      <c r="B163" s="510"/>
      <c r="D163" s="942"/>
      <c r="E163" s="1932"/>
      <c r="F163" s="942"/>
      <c r="G163" s="1931"/>
      <c r="H163" s="1931"/>
      <c r="I163" s="1931"/>
      <c r="J163" s="1931"/>
    </row>
    <row r="164" spans="1:10" x14ac:dyDescent="0.15">
      <c r="A164" s="510"/>
    </row>
    <row r="165" spans="1:10" x14ac:dyDescent="0.15">
      <c r="A165" s="510"/>
      <c r="B165" s="1742" t="s">
        <v>787</v>
      </c>
      <c r="C165" s="1738"/>
      <c r="D165" s="1738"/>
      <c r="E165" s="1"/>
      <c r="F165" s="1"/>
      <c r="G165" s="1738"/>
      <c r="H165" s="1738"/>
      <c r="I165" s="1738"/>
    </row>
    <row r="166" spans="1:10" x14ac:dyDescent="0.15">
      <c r="A166" s="507"/>
      <c r="B166" s="507"/>
    </row>
    <row r="167" spans="1:10" x14ac:dyDescent="0.15">
      <c r="A167" s="510"/>
      <c r="B167" s="510" t="s">
        <v>788</v>
      </c>
      <c r="D167" s="941"/>
      <c r="E167" s="1932"/>
      <c r="F167" s="941"/>
      <c r="G167" s="1930"/>
      <c r="H167" s="1931"/>
      <c r="I167" s="1931"/>
      <c r="J167" s="1737"/>
    </row>
    <row r="168" spans="1:10" x14ac:dyDescent="0.15">
      <c r="A168" s="510"/>
      <c r="B168" s="510"/>
      <c r="D168" s="942"/>
      <c r="E168" s="1932"/>
      <c r="F168" s="942"/>
      <c r="G168" s="1931"/>
      <c r="H168" s="1931"/>
      <c r="I168" s="1931"/>
      <c r="J168" s="1737"/>
    </row>
    <row r="169" spans="1:10" x14ac:dyDescent="0.15">
      <c r="A169" s="510"/>
    </row>
    <row r="170" spans="1:10" x14ac:dyDescent="0.15">
      <c r="A170" s="507"/>
      <c r="B170" s="507"/>
    </row>
    <row r="171" spans="1:10" x14ac:dyDescent="0.15">
      <c r="A171" s="510"/>
      <c r="B171" s="510" t="s">
        <v>789</v>
      </c>
      <c r="D171" s="941"/>
      <c r="E171" s="1932"/>
      <c r="F171" s="941"/>
      <c r="G171" s="1930"/>
      <c r="H171" s="1931"/>
      <c r="I171" s="1931"/>
    </row>
    <row r="172" spans="1:10" x14ac:dyDescent="0.15">
      <c r="A172" s="510"/>
      <c r="B172" s="510"/>
      <c r="D172" s="942"/>
      <c r="E172" s="1932"/>
      <c r="F172" s="942"/>
      <c r="G172" s="1931"/>
      <c r="H172" s="1931"/>
      <c r="I172" s="1931"/>
    </row>
    <row r="173" spans="1:10" x14ac:dyDescent="0.15">
      <c r="A173" s="510"/>
    </row>
    <row r="174" spans="1:10" x14ac:dyDescent="0.15">
      <c r="A174" s="507"/>
      <c r="B174" s="507"/>
    </row>
    <row r="175" spans="1:10" x14ac:dyDescent="0.15">
      <c r="A175" s="510"/>
      <c r="B175" s="510" t="s">
        <v>790</v>
      </c>
      <c r="D175" s="941"/>
      <c r="E175" s="1932"/>
      <c r="F175" s="941"/>
      <c r="G175" s="1931"/>
      <c r="H175" s="1930"/>
      <c r="I175" s="1931"/>
    </row>
    <row r="176" spans="1:10" x14ac:dyDescent="0.15">
      <c r="A176" s="510"/>
      <c r="B176" s="510"/>
      <c r="D176" s="942"/>
      <c r="E176" s="1932"/>
      <c r="F176" s="942"/>
      <c r="G176" s="1931"/>
      <c r="H176" s="1931"/>
      <c r="I176" s="1931"/>
    </row>
    <row r="177" spans="1:9" x14ac:dyDescent="0.15">
      <c r="A177" s="510"/>
      <c r="B177" s="510"/>
      <c r="D177" s="31"/>
      <c r="E177" s="943"/>
      <c r="F177" s="31"/>
      <c r="G177" s="944"/>
      <c r="H177" s="944"/>
      <c r="I177" s="944"/>
    </row>
    <row r="178" spans="1:9" ht="14" thickBot="1" x14ac:dyDescent="0.2">
      <c r="A178" s="510" t="s">
        <v>1</v>
      </c>
      <c r="B178" s="581" t="s">
        <v>280</v>
      </c>
      <c r="C178" s="569"/>
      <c r="D178" s="569"/>
      <c r="E178" s="569"/>
      <c r="F178" s="569"/>
      <c r="G178" s="546"/>
      <c r="H178" s="546" t="s">
        <v>281</v>
      </c>
      <c r="I178" s="546" t="s">
        <v>282</v>
      </c>
    </row>
    <row r="179" spans="1:9" x14ac:dyDescent="0.15">
      <c r="A179" s="507"/>
      <c r="C179" s="1742"/>
      <c r="D179" s="1738"/>
      <c r="E179" s="1738"/>
      <c r="F179" s="1738"/>
      <c r="H179" s="276"/>
      <c r="I179" s="276"/>
    </row>
    <row r="180" spans="1:9" x14ac:dyDescent="0.15">
      <c r="A180" s="507"/>
      <c r="C180" s="1742"/>
      <c r="D180" s="1738"/>
      <c r="E180" s="1738"/>
      <c r="F180" s="1738"/>
      <c r="H180" s="276"/>
      <c r="I180" s="276"/>
    </row>
    <row r="181" spans="1:9" x14ac:dyDescent="0.15">
      <c r="A181" s="507"/>
      <c r="C181" s="1742"/>
      <c r="D181" s="1738"/>
      <c r="E181" s="1738"/>
      <c r="F181" s="1738"/>
      <c r="H181" s="276"/>
      <c r="I181" s="276"/>
    </row>
    <row r="182" spans="1:9" x14ac:dyDescent="0.15">
      <c r="A182" s="507"/>
      <c r="B182" s="507"/>
      <c r="C182" s="507"/>
      <c r="F182" s="507"/>
      <c r="H182" s="129"/>
      <c r="I182" s="129"/>
    </row>
    <row r="183" spans="1:9" x14ac:dyDescent="0.15">
      <c r="A183" s="507"/>
      <c r="B183" s="507"/>
      <c r="C183" s="507"/>
      <c r="F183" s="507"/>
      <c r="H183" s="129"/>
      <c r="I183" s="129"/>
    </row>
    <row r="184" spans="1:9" ht="14" thickBot="1" x14ac:dyDescent="0.2">
      <c r="A184" s="507"/>
      <c r="B184" s="1913" t="s">
        <v>284</v>
      </c>
      <c r="C184" s="1908"/>
      <c r="D184" s="1908"/>
      <c r="E184" s="569"/>
      <c r="F184" s="569"/>
      <c r="G184" s="546"/>
      <c r="H184" s="546" t="s">
        <v>281</v>
      </c>
      <c r="I184" s="546" t="s">
        <v>282</v>
      </c>
    </row>
    <row r="185" spans="1:9" x14ac:dyDescent="0.15">
      <c r="A185" s="507"/>
      <c r="C185" s="1742"/>
      <c r="D185" s="1738"/>
      <c r="E185" s="1738"/>
      <c r="F185" s="1738"/>
      <c r="G185" s="1738"/>
      <c r="H185" s="276"/>
      <c r="I185" s="276"/>
    </row>
    <row r="186" spans="1:9" x14ac:dyDescent="0.15">
      <c r="A186" s="507"/>
      <c r="C186" s="1742"/>
      <c r="D186" s="1738"/>
      <c r="E186" s="1738"/>
      <c r="F186" s="1738"/>
      <c r="G186" s="1738"/>
      <c r="H186" s="276"/>
      <c r="I186" s="276"/>
    </row>
    <row r="187" spans="1:9" x14ac:dyDescent="0.15">
      <c r="A187" s="507"/>
      <c r="C187" s="1742"/>
      <c r="D187" s="1738"/>
      <c r="E187" s="1738"/>
      <c r="F187" s="1738"/>
      <c r="G187" s="1738"/>
      <c r="H187" s="276"/>
      <c r="I187" s="276"/>
    </row>
    <row r="188" spans="1:9" x14ac:dyDescent="0.15">
      <c r="A188" s="507"/>
      <c r="B188" s="533"/>
      <c r="C188" s="507"/>
      <c r="F188" s="507"/>
      <c r="H188" s="129"/>
      <c r="I188" s="129"/>
    </row>
    <row r="189" spans="1:9" ht="14" thickBot="1" x14ac:dyDescent="0.2">
      <c r="A189" s="507"/>
      <c r="B189" s="1913" t="s">
        <v>587</v>
      </c>
      <c r="C189" s="1908"/>
      <c r="D189" s="569"/>
      <c r="E189" s="569"/>
      <c r="F189" s="569"/>
      <c r="G189" s="546"/>
      <c r="H189" s="546" t="s">
        <v>281</v>
      </c>
      <c r="I189" s="546" t="s">
        <v>282</v>
      </c>
    </row>
    <row r="190" spans="1:9" x14ac:dyDescent="0.15">
      <c r="A190" s="507"/>
      <c r="C190" s="1742"/>
      <c r="D190" s="1738"/>
      <c r="E190" s="1738"/>
      <c r="F190" s="1738"/>
      <c r="G190" s="1738"/>
      <c r="H190" s="276"/>
      <c r="I190" s="276"/>
    </row>
    <row r="191" spans="1:9" x14ac:dyDescent="0.15">
      <c r="A191" s="507"/>
      <c r="C191" s="1742"/>
      <c r="D191" s="1738"/>
      <c r="E191" s="1738"/>
      <c r="F191" s="1738"/>
      <c r="H191" s="276"/>
      <c r="I191" s="276"/>
    </row>
    <row r="192" spans="1:9" x14ac:dyDescent="0.15">
      <c r="A192" s="507"/>
      <c r="C192" s="1742"/>
      <c r="D192" s="1738"/>
      <c r="E192" s="1738"/>
      <c r="F192" s="1738"/>
      <c r="G192" s="1738"/>
      <c r="H192" s="276"/>
      <c r="I192" s="276"/>
    </row>
    <row r="193" spans="1:9" x14ac:dyDescent="0.15">
      <c r="A193" s="507"/>
      <c r="C193" s="1742"/>
      <c r="D193" s="1738"/>
      <c r="E193" s="1738"/>
      <c r="F193" s="1738"/>
      <c r="H193" s="276"/>
      <c r="I193" s="276"/>
    </row>
    <row r="194" spans="1:9" x14ac:dyDescent="0.15">
      <c r="A194" s="507"/>
      <c r="B194" s="533"/>
      <c r="C194" s="507"/>
      <c r="F194" s="507"/>
      <c r="H194" s="129"/>
      <c r="I194" s="129"/>
    </row>
    <row r="195" spans="1:9" ht="14" thickBot="1" x14ac:dyDescent="0.2">
      <c r="A195" s="507"/>
      <c r="B195" s="1913" t="s">
        <v>377</v>
      </c>
      <c r="C195" s="1908"/>
      <c r="D195" s="569"/>
      <c r="E195" s="569"/>
      <c r="F195" s="569"/>
      <c r="G195" s="546"/>
      <c r="H195" s="546" t="s">
        <v>281</v>
      </c>
      <c r="I195" s="546" t="s">
        <v>282</v>
      </c>
    </row>
    <row r="196" spans="1:9" x14ac:dyDescent="0.15">
      <c r="A196" s="507"/>
      <c r="C196" s="1742"/>
      <c r="D196" s="1738"/>
      <c r="E196" s="1738"/>
      <c r="F196" s="1738"/>
      <c r="H196" s="276"/>
      <c r="I196" s="276"/>
    </row>
    <row r="197" spans="1:9" x14ac:dyDescent="0.15">
      <c r="A197" s="507"/>
      <c r="C197" s="1742"/>
      <c r="D197" s="1738"/>
      <c r="E197" s="1738"/>
      <c r="F197" s="1738"/>
      <c r="H197" s="276"/>
      <c r="I197" s="276"/>
    </row>
    <row r="198" spans="1:9" x14ac:dyDescent="0.15">
      <c r="A198" s="507"/>
      <c r="C198" s="1742"/>
      <c r="D198" s="1738"/>
      <c r="E198" s="1738"/>
      <c r="F198" s="1738"/>
      <c r="H198" s="276"/>
      <c r="I198" s="276"/>
    </row>
    <row r="199" spans="1:9" x14ac:dyDescent="0.15">
      <c r="A199" s="507"/>
      <c r="B199" s="533"/>
      <c r="C199" s="507"/>
      <c r="F199" s="507"/>
      <c r="H199" s="129"/>
      <c r="I199" s="129"/>
    </row>
    <row r="200" spans="1:9" ht="14" thickBot="1" x14ac:dyDescent="0.2">
      <c r="A200" s="507"/>
      <c r="B200" s="1913" t="s">
        <v>286</v>
      </c>
      <c r="C200" s="1908"/>
      <c r="D200" s="569"/>
      <c r="E200" s="569"/>
      <c r="F200" s="569"/>
      <c r="G200" s="546"/>
      <c r="H200" s="546" t="s">
        <v>281</v>
      </c>
      <c r="I200" s="546" t="s">
        <v>282</v>
      </c>
    </row>
    <row r="201" spans="1:9" x14ac:dyDescent="0.15">
      <c r="A201" s="507"/>
      <c r="C201" s="1742"/>
      <c r="D201" s="1738"/>
      <c r="E201" s="1738"/>
      <c r="F201" s="1738"/>
      <c r="H201" s="276"/>
      <c r="I201" s="276"/>
    </row>
    <row r="202" spans="1:9" x14ac:dyDescent="0.15">
      <c r="A202" s="507"/>
      <c r="C202" s="1742"/>
      <c r="D202" s="1738"/>
      <c r="E202" s="1738"/>
      <c r="F202" s="1738"/>
      <c r="H202" s="276"/>
      <c r="I202" s="276"/>
    </row>
    <row r="203" spans="1:9" x14ac:dyDescent="0.15">
      <c r="A203" s="507"/>
      <c r="B203" s="533"/>
      <c r="C203" s="507"/>
      <c r="F203" s="507"/>
      <c r="H203" s="129"/>
      <c r="I203" s="129"/>
    </row>
    <row r="204" spans="1:9" ht="14" thickBot="1" x14ac:dyDescent="0.2">
      <c r="A204" s="507"/>
      <c r="B204" s="1913" t="s">
        <v>512</v>
      </c>
      <c r="C204" s="1908"/>
      <c r="D204" s="569"/>
      <c r="E204" s="569"/>
      <c r="F204" s="569"/>
      <c r="G204" s="546"/>
      <c r="H204" s="546" t="s">
        <v>281</v>
      </c>
      <c r="I204" s="546" t="s">
        <v>282</v>
      </c>
    </row>
    <row r="205" spans="1:9" x14ac:dyDescent="0.15">
      <c r="A205" s="507"/>
      <c r="C205" s="1742"/>
      <c r="D205" s="1738"/>
      <c r="E205" s="1738"/>
      <c r="F205" s="1738"/>
      <c r="H205" s="276"/>
      <c r="I205" s="276"/>
    </row>
    <row r="206" spans="1:9" x14ac:dyDescent="0.15">
      <c r="A206" s="507"/>
      <c r="C206" s="1742"/>
      <c r="D206" s="1738"/>
      <c r="E206" s="1738"/>
      <c r="F206" s="1738"/>
      <c r="H206" s="276"/>
      <c r="I206" s="276"/>
    </row>
    <row r="207" spans="1:9" x14ac:dyDescent="0.15">
      <c r="A207" s="507"/>
      <c r="C207" s="1742"/>
      <c r="D207" s="1738"/>
      <c r="E207" s="1738"/>
      <c r="F207" s="1738"/>
      <c r="H207" s="276"/>
      <c r="I207" s="276"/>
    </row>
    <row r="208" spans="1:9" x14ac:dyDescent="0.15">
      <c r="A208" s="507"/>
      <c r="C208" s="1742"/>
      <c r="D208" s="1738"/>
      <c r="E208" s="1738"/>
      <c r="F208" s="1738"/>
      <c r="H208" s="276"/>
      <c r="I208" s="276"/>
    </row>
    <row r="209" spans="1:9" x14ac:dyDescent="0.15">
      <c r="A209" s="507"/>
      <c r="C209" s="1742"/>
      <c r="D209" s="1738"/>
      <c r="E209" s="1738"/>
      <c r="F209" s="1738"/>
      <c r="H209" s="276"/>
      <c r="I209" s="276"/>
    </row>
    <row r="210" spans="1:9" x14ac:dyDescent="0.15">
      <c r="A210" s="507"/>
      <c r="B210" s="507"/>
      <c r="C210" s="507"/>
      <c r="F210" s="507"/>
      <c r="H210" s="129"/>
      <c r="I210" s="129"/>
    </row>
    <row r="211" spans="1:9" ht="14" thickBot="1" x14ac:dyDescent="0.2">
      <c r="A211" s="507"/>
      <c r="B211" s="1913" t="s">
        <v>791</v>
      </c>
      <c r="C211" s="1908"/>
      <c r="D211" s="569"/>
      <c r="E211" s="569"/>
      <c r="F211" s="569"/>
      <c r="G211" s="546"/>
      <c r="H211" s="546" t="s">
        <v>281</v>
      </c>
      <c r="I211" s="546" t="s">
        <v>282</v>
      </c>
    </row>
    <row r="212" spans="1:9" x14ac:dyDescent="0.15">
      <c r="A212" s="507"/>
      <c r="B212" s="507" t="s">
        <v>792</v>
      </c>
      <c r="C212" s="507"/>
      <c r="D212" s="541"/>
      <c r="E212" s="541"/>
      <c r="F212" s="541"/>
      <c r="G212" s="234"/>
      <c r="H212" s="234"/>
      <c r="I212" s="234"/>
    </row>
    <row r="213" spans="1:9" x14ac:dyDescent="0.15">
      <c r="A213" s="507"/>
      <c r="C213" s="1742"/>
      <c r="D213" s="1738"/>
      <c r="E213" s="1738"/>
      <c r="F213" s="1738"/>
      <c r="H213" s="276"/>
      <c r="I213" s="276"/>
    </row>
    <row r="214" spans="1:9" x14ac:dyDescent="0.15">
      <c r="A214" s="507"/>
      <c r="C214" s="1742"/>
      <c r="D214" s="1738"/>
      <c r="E214" s="1738"/>
      <c r="F214" s="1738"/>
      <c r="H214" s="276"/>
      <c r="I214" s="276"/>
    </row>
    <row r="215" spans="1:9" x14ac:dyDescent="0.15">
      <c r="A215" s="507"/>
      <c r="C215" s="1742"/>
      <c r="D215" s="1738"/>
      <c r="E215" s="1738"/>
      <c r="F215" s="1738"/>
      <c r="H215" s="276"/>
      <c r="I215" s="276"/>
    </row>
    <row r="216" spans="1:9" x14ac:dyDescent="0.15">
      <c r="A216" s="507"/>
      <c r="C216" s="1742"/>
      <c r="D216" s="1738"/>
      <c r="E216" s="1738"/>
      <c r="F216" s="1738"/>
      <c r="H216" s="276"/>
      <c r="I216" s="276"/>
    </row>
    <row r="217" spans="1:9" x14ac:dyDescent="0.15">
      <c r="A217" s="507"/>
      <c r="B217" s="507"/>
      <c r="C217" s="507"/>
      <c r="F217" s="507"/>
      <c r="H217" s="129"/>
      <c r="I217" s="129"/>
    </row>
    <row r="218" spans="1:9" x14ac:dyDescent="0.15">
      <c r="A218" s="507"/>
      <c r="B218" s="507" t="s">
        <v>793</v>
      </c>
      <c r="C218" s="507"/>
      <c r="F218" s="507"/>
      <c r="H218" s="129"/>
      <c r="I218" s="129"/>
    </row>
    <row r="219" spans="1:9" x14ac:dyDescent="0.15">
      <c r="A219" s="507"/>
      <c r="C219" s="1742"/>
      <c r="D219" s="1738"/>
      <c r="E219" s="1738"/>
      <c r="F219" s="1738"/>
      <c r="G219" s="1738"/>
      <c r="H219" s="276"/>
      <c r="I219" s="276"/>
    </row>
    <row r="220" spans="1:9" x14ac:dyDescent="0.15">
      <c r="A220" s="507"/>
      <c r="C220" s="1742"/>
      <c r="D220" s="1738"/>
      <c r="E220" s="1738"/>
      <c r="F220" s="1738"/>
      <c r="G220" s="1738"/>
      <c r="H220" s="276"/>
      <c r="I220" s="276"/>
    </row>
    <row r="221" spans="1:9" x14ac:dyDescent="0.15">
      <c r="A221" s="507"/>
      <c r="C221" s="1742"/>
      <c r="D221" s="1738"/>
      <c r="E221" s="1738"/>
      <c r="F221" s="1738"/>
      <c r="H221" s="276"/>
      <c r="I221" s="276"/>
    </row>
    <row r="222" spans="1:9" x14ac:dyDescent="0.15">
      <c r="A222" s="507"/>
      <c r="B222" s="507"/>
      <c r="C222" s="507"/>
      <c r="F222" s="507"/>
      <c r="H222" s="129"/>
      <c r="I222" s="129"/>
    </row>
    <row r="223" spans="1:9" ht="14" thickBot="1" x14ac:dyDescent="0.2">
      <c r="A223" s="507"/>
      <c r="B223" s="1913" t="s">
        <v>305</v>
      </c>
      <c r="C223" s="1908"/>
      <c r="D223" s="569"/>
      <c r="E223" s="569"/>
      <c r="F223" s="569"/>
      <c r="G223" s="546"/>
      <c r="H223" s="546" t="s">
        <v>281</v>
      </c>
      <c r="I223" s="546" t="s">
        <v>282</v>
      </c>
    </row>
    <row r="224" spans="1:9" x14ac:dyDescent="0.15">
      <c r="A224" s="507"/>
      <c r="C224" s="1742"/>
      <c r="D224" s="1738"/>
      <c r="E224" s="1738"/>
      <c r="F224" s="1738"/>
      <c r="H224" s="276"/>
      <c r="I224" s="276"/>
    </row>
    <row r="225" spans="1:9" x14ac:dyDescent="0.15">
      <c r="A225" s="507"/>
      <c r="C225" s="1742"/>
      <c r="D225" s="1738"/>
      <c r="E225" s="1738"/>
      <c r="F225" s="1738"/>
      <c r="G225" s="1738"/>
      <c r="H225" s="276"/>
      <c r="I225" s="276"/>
    </row>
    <row r="226" spans="1:9" x14ac:dyDescent="0.15">
      <c r="A226" s="507"/>
      <c r="B226" s="507"/>
      <c r="C226" s="507"/>
      <c r="F226" s="507"/>
      <c r="H226" s="129"/>
      <c r="I226" s="129"/>
    </row>
    <row r="227" spans="1:9" ht="14" thickBot="1" x14ac:dyDescent="0.2">
      <c r="A227" s="507"/>
      <c r="B227" s="1913" t="s">
        <v>692</v>
      </c>
      <c r="C227" s="1908"/>
      <c r="D227" s="569"/>
      <c r="E227" s="569"/>
      <c r="F227" s="569"/>
      <c r="G227" s="546"/>
      <c r="H227" s="546" t="s">
        <v>281</v>
      </c>
      <c r="I227" s="546" t="s">
        <v>282</v>
      </c>
    </row>
    <row r="228" spans="1:9" x14ac:dyDescent="0.15">
      <c r="A228" s="507"/>
      <c r="C228" s="1742"/>
      <c r="D228" s="1738"/>
      <c r="E228" s="1738"/>
      <c r="F228" s="1738"/>
      <c r="H228" s="276"/>
      <c r="I228" s="276"/>
    </row>
    <row r="229" spans="1:9" x14ac:dyDescent="0.15">
      <c r="A229" s="507"/>
      <c r="C229" s="1742"/>
      <c r="D229" s="1738"/>
      <c r="E229" s="1738"/>
      <c r="F229" s="1738"/>
      <c r="H229" s="276"/>
      <c r="I229" s="276"/>
    </row>
    <row r="230" spans="1:9" x14ac:dyDescent="0.15">
      <c r="A230" s="507"/>
      <c r="B230" s="507"/>
      <c r="C230" s="507"/>
      <c r="F230" s="507"/>
      <c r="H230" s="129"/>
      <c r="I230" s="129"/>
    </row>
    <row r="231" spans="1:9" ht="14" thickBot="1" x14ac:dyDescent="0.2">
      <c r="A231" s="507"/>
      <c r="B231" s="1913" t="s">
        <v>292</v>
      </c>
      <c r="C231" s="1908"/>
      <c r="D231" s="569"/>
      <c r="E231" s="569"/>
      <c r="F231" s="569"/>
      <c r="G231" s="546"/>
      <c r="H231" s="546" t="s">
        <v>281</v>
      </c>
      <c r="I231" s="546" t="s">
        <v>282</v>
      </c>
    </row>
    <row r="232" spans="1:9" x14ac:dyDescent="0.15">
      <c r="A232" s="507"/>
      <c r="C232" s="1742"/>
      <c r="D232" s="1738"/>
      <c r="E232" s="1738"/>
      <c r="F232" s="1738"/>
      <c r="H232" s="276"/>
      <c r="I232" s="276"/>
    </row>
    <row r="233" spans="1:9" x14ac:dyDescent="0.15">
      <c r="A233" s="507"/>
      <c r="C233" s="1742"/>
      <c r="D233" s="1738"/>
      <c r="E233" s="1738"/>
      <c r="F233" s="1738"/>
      <c r="H233" s="276"/>
      <c r="I233" s="276"/>
    </row>
    <row r="234" spans="1:9" x14ac:dyDescent="0.15">
      <c r="A234" s="507"/>
      <c r="C234" s="1742"/>
      <c r="D234" s="1738"/>
      <c r="E234" s="1738"/>
      <c r="F234" s="1738"/>
      <c r="H234" s="276"/>
      <c r="I234" s="276"/>
    </row>
    <row r="235" spans="1:9" x14ac:dyDescent="0.15">
      <c r="A235" s="507"/>
      <c r="C235" s="1742"/>
      <c r="D235" s="1738"/>
      <c r="E235" s="1738"/>
      <c r="F235" s="1738"/>
      <c r="G235" s="1738"/>
      <c r="H235" s="276"/>
      <c r="I235" s="276"/>
    </row>
    <row r="236" spans="1:9" x14ac:dyDescent="0.15">
      <c r="A236" s="507"/>
      <c r="B236" s="533"/>
      <c r="C236" s="507"/>
      <c r="F236" s="507"/>
      <c r="H236" s="129"/>
      <c r="I236" s="129"/>
    </row>
    <row r="237" spans="1:9" ht="14" thickBot="1" x14ac:dyDescent="0.2">
      <c r="A237" s="507"/>
      <c r="B237" s="1913" t="s">
        <v>465</v>
      </c>
      <c r="C237" s="1908"/>
      <c r="D237" s="569"/>
      <c r="E237" s="569"/>
      <c r="F237" s="569"/>
      <c r="G237" s="546"/>
      <c r="H237" s="546" t="s">
        <v>281</v>
      </c>
      <c r="I237" s="546" t="s">
        <v>282</v>
      </c>
    </row>
    <row r="238" spans="1:9" x14ac:dyDescent="0.15">
      <c r="A238" s="507"/>
      <c r="C238" s="1742"/>
      <c r="D238" s="1738"/>
      <c r="E238" s="1738"/>
      <c r="F238" s="1738"/>
      <c r="H238" s="276"/>
      <c r="I238" s="276"/>
    </row>
    <row r="239" spans="1:9" x14ac:dyDescent="0.15">
      <c r="A239" s="507"/>
      <c r="C239" s="1742"/>
      <c r="D239" s="1738"/>
      <c r="E239" s="1738"/>
      <c r="F239" s="1738"/>
      <c r="H239" s="276"/>
      <c r="I239" s="276"/>
    </row>
    <row r="240" spans="1:9" x14ac:dyDescent="0.15">
      <c r="A240" s="507"/>
      <c r="C240" s="1742"/>
      <c r="D240" s="1738"/>
      <c r="E240" s="1738"/>
      <c r="F240" s="1738"/>
      <c r="H240" s="276"/>
      <c r="I240" s="276"/>
    </row>
    <row r="241" spans="1:9" x14ac:dyDescent="0.15">
      <c r="A241" s="507"/>
      <c r="B241" s="507"/>
      <c r="C241" s="1742"/>
      <c r="D241" s="1738"/>
      <c r="E241" s="1738"/>
      <c r="F241" s="1738"/>
      <c r="H241" s="129"/>
      <c r="I241" s="129"/>
    </row>
    <row r="242" spans="1:9" x14ac:dyDescent="0.15">
      <c r="A242" s="507"/>
      <c r="C242" s="1742"/>
      <c r="D242" s="1738"/>
      <c r="E242" s="1738"/>
      <c r="F242" s="1738"/>
      <c r="H242" s="276"/>
      <c r="I242" s="276"/>
    </row>
    <row r="243" spans="1:9" x14ac:dyDescent="0.15">
      <c r="A243" s="507"/>
      <c r="C243" s="1742"/>
      <c r="D243" s="1738"/>
      <c r="E243" s="1738"/>
      <c r="F243" s="1738"/>
      <c r="H243" s="276"/>
      <c r="I243" s="276"/>
    </row>
    <row r="244" spans="1:9" x14ac:dyDescent="0.15">
      <c r="A244" s="507"/>
      <c r="B244" s="507"/>
      <c r="C244" s="1742"/>
      <c r="D244" s="1738"/>
      <c r="E244" s="1738"/>
      <c r="F244" s="1738"/>
      <c r="H244" s="129"/>
      <c r="I244" s="129"/>
    </row>
    <row r="245" spans="1:9" x14ac:dyDescent="0.15">
      <c r="A245" s="507"/>
      <c r="C245" s="1742"/>
      <c r="D245" s="1738"/>
      <c r="E245" s="1738"/>
      <c r="F245" s="1738"/>
      <c r="H245" s="276"/>
      <c r="I245" s="276"/>
    </row>
    <row r="246" spans="1:9" x14ac:dyDescent="0.15">
      <c r="A246" s="507"/>
      <c r="C246" s="1742"/>
      <c r="D246" s="1738"/>
      <c r="E246" s="1738"/>
      <c r="F246" s="1738"/>
      <c r="H246" s="276"/>
      <c r="I246" s="276"/>
    </row>
    <row r="247" spans="1:9" x14ac:dyDescent="0.15">
      <c r="A247" s="507"/>
      <c r="B247" s="507"/>
      <c r="C247" s="507"/>
      <c r="D247" s="507"/>
      <c r="E247" s="507"/>
      <c r="F247" s="507"/>
    </row>
    <row r="248" spans="1:9" ht="14" thickBot="1" x14ac:dyDescent="0.2">
      <c r="A248" s="507"/>
      <c r="B248" s="581" t="s">
        <v>287</v>
      </c>
      <c r="C248" s="569"/>
      <c r="D248" s="569"/>
      <c r="E248" s="569"/>
      <c r="F248" s="569"/>
      <c r="G248" s="546"/>
      <c r="H248" s="546" t="s">
        <v>281</v>
      </c>
      <c r="I248" s="546" t="s">
        <v>282</v>
      </c>
    </row>
    <row r="249" spans="1:9" s="945" customFormat="1" x14ac:dyDescent="0.15">
      <c r="A249" s="592"/>
      <c r="B249" s="541" t="s">
        <v>794</v>
      </c>
      <c r="C249" s="541"/>
      <c r="D249" s="541"/>
      <c r="E249" s="541"/>
      <c r="F249" s="541"/>
      <c r="G249" s="234"/>
      <c r="H249" s="234"/>
      <c r="I249" s="234"/>
    </row>
    <row r="250" spans="1:9" x14ac:dyDescent="0.15">
      <c r="A250" s="507"/>
      <c r="C250" s="1742"/>
      <c r="D250" s="1738"/>
      <c r="E250" s="1738"/>
      <c r="F250" s="1738"/>
      <c r="G250" s="1738"/>
      <c r="H250" s="276"/>
      <c r="I250" s="276"/>
    </row>
    <row r="251" spans="1:9" x14ac:dyDescent="0.15">
      <c r="A251" s="507"/>
      <c r="C251" s="1742"/>
      <c r="D251" s="1738"/>
      <c r="E251" s="1738"/>
      <c r="F251" s="1738"/>
      <c r="G251" s="1738"/>
      <c r="H251" s="276"/>
      <c r="I251" s="276"/>
    </row>
    <row r="252" spans="1:9" x14ac:dyDescent="0.15">
      <c r="A252" s="507"/>
      <c r="C252" s="535"/>
      <c r="D252" s="1930"/>
      <c r="E252" s="1931"/>
      <c r="F252" s="507"/>
      <c r="H252" s="276"/>
      <c r="I252" s="276"/>
    </row>
    <row r="253" spans="1:9" x14ac:dyDescent="0.15">
      <c r="A253" s="507"/>
      <c r="C253" s="28"/>
      <c r="D253" s="1931"/>
      <c r="E253" s="1931"/>
      <c r="F253" s="507"/>
      <c r="H253" s="276"/>
      <c r="I253" s="276"/>
    </row>
    <row r="254" spans="1:9" x14ac:dyDescent="0.15">
      <c r="A254" s="507"/>
      <c r="C254" s="507"/>
      <c r="E254" s="507"/>
      <c r="F254" s="507"/>
      <c r="H254" s="129"/>
      <c r="I254" s="129"/>
    </row>
    <row r="255" spans="1:9" x14ac:dyDescent="0.15">
      <c r="A255" s="507"/>
      <c r="C255" s="1742"/>
      <c r="D255" s="1738"/>
      <c r="E255" s="1738"/>
      <c r="F255" s="1738"/>
      <c r="G255" s="1738"/>
      <c r="H255" s="276"/>
      <c r="I255" s="276"/>
    </row>
    <row r="256" spans="1:9" x14ac:dyDescent="0.15">
      <c r="A256" s="507"/>
      <c r="C256" s="1742"/>
      <c r="D256" s="1738"/>
      <c r="E256" s="1738"/>
      <c r="F256" s="1738"/>
      <c r="G256" s="1738"/>
      <c r="H256" s="276"/>
      <c r="I256" s="276"/>
    </row>
    <row r="257" spans="1:9" x14ac:dyDescent="0.15">
      <c r="A257" s="507"/>
      <c r="C257" s="515"/>
      <c r="D257" s="1930"/>
      <c r="E257" s="1931"/>
      <c r="F257" s="507"/>
      <c r="H257" s="276"/>
      <c r="I257" s="276"/>
    </row>
    <row r="258" spans="1:9" x14ac:dyDescent="0.15">
      <c r="A258" s="507"/>
      <c r="C258" s="75"/>
      <c r="D258" s="1931"/>
      <c r="E258" s="1931"/>
      <c r="F258" s="507"/>
      <c r="H258" s="276"/>
      <c r="I258" s="276"/>
    </row>
    <row r="259" spans="1:9" x14ac:dyDescent="0.15">
      <c r="A259" s="507"/>
      <c r="C259" s="507"/>
      <c r="E259" s="507"/>
      <c r="F259" s="507"/>
      <c r="H259" s="129"/>
      <c r="I259" s="129"/>
    </row>
    <row r="260" spans="1:9" x14ac:dyDescent="0.15">
      <c r="A260" s="507"/>
      <c r="C260" s="1742"/>
      <c r="D260" s="1738"/>
      <c r="E260" s="1738"/>
      <c r="F260" s="1738"/>
      <c r="G260" s="1738"/>
      <c r="H260" s="276"/>
      <c r="I260" s="276"/>
    </row>
    <row r="261" spans="1:9" x14ac:dyDescent="0.15">
      <c r="A261" s="507"/>
      <c r="C261" s="1742"/>
      <c r="D261" s="1738"/>
      <c r="E261" s="1738"/>
      <c r="F261" s="1738"/>
      <c r="G261" s="1738"/>
      <c r="H261" s="276"/>
      <c r="I261" s="276"/>
    </row>
    <row r="262" spans="1:9" x14ac:dyDescent="0.15">
      <c r="A262" s="507"/>
      <c r="C262" s="515"/>
      <c r="D262" s="1930"/>
      <c r="E262" s="1931"/>
      <c r="F262" s="507"/>
      <c r="H262" s="276"/>
      <c r="I262" s="276"/>
    </row>
    <row r="263" spans="1:9" x14ac:dyDescent="0.15">
      <c r="A263" s="507"/>
      <c r="C263" s="75"/>
      <c r="D263" s="1931"/>
      <c r="E263" s="1931"/>
      <c r="F263" s="507"/>
      <c r="H263" s="276"/>
      <c r="I263" s="276"/>
    </row>
    <row r="264" spans="1:9" x14ac:dyDescent="0.15">
      <c r="A264" s="507"/>
      <c r="C264" s="507"/>
      <c r="E264" s="507"/>
      <c r="F264" s="507"/>
      <c r="H264" s="129"/>
      <c r="I264" s="129"/>
    </row>
    <row r="265" spans="1:9" x14ac:dyDescent="0.15">
      <c r="A265" s="507"/>
      <c r="C265" s="1742"/>
      <c r="D265" s="1738"/>
      <c r="E265" s="1738"/>
      <c r="F265" s="1738"/>
      <c r="G265" s="1738"/>
      <c r="H265" s="276"/>
      <c r="I265" s="276"/>
    </row>
    <row r="266" spans="1:9" x14ac:dyDescent="0.15">
      <c r="A266" s="507"/>
      <c r="C266" s="1742"/>
      <c r="D266" s="1738"/>
      <c r="E266" s="1738"/>
      <c r="F266" s="1738"/>
      <c r="G266" s="1738"/>
      <c r="H266" s="276"/>
      <c r="I266" s="276"/>
    </row>
    <row r="267" spans="1:9" x14ac:dyDescent="0.15">
      <c r="A267" s="507"/>
      <c r="C267" s="515"/>
      <c r="D267" s="1930"/>
      <c r="E267" s="1931"/>
      <c r="F267" s="507"/>
      <c r="H267" s="276"/>
      <c r="I267" s="276"/>
    </row>
    <row r="268" spans="1:9" x14ac:dyDescent="0.15">
      <c r="A268" s="507"/>
      <c r="C268" s="75"/>
      <c r="D268" s="1931"/>
      <c r="E268" s="1931"/>
      <c r="F268" s="507"/>
      <c r="H268" s="276"/>
      <c r="I268" s="276"/>
    </row>
    <row r="269" spans="1:9" x14ac:dyDescent="0.15">
      <c r="A269" s="507"/>
      <c r="C269" s="507"/>
      <c r="E269" s="507"/>
      <c r="F269" s="507"/>
      <c r="H269" s="129"/>
      <c r="I269" s="129"/>
    </row>
    <row r="270" spans="1:9" x14ac:dyDescent="0.15">
      <c r="A270" s="507"/>
      <c r="B270" s="507" t="s">
        <v>795</v>
      </c>
      <c r="E270" s="507"/>
      <c r="F270" s="507"/>
      <c r="H270" s="129"/>
      <c r="I270" s="129"/>
    </row>
    <row r="271" spans="1:9" x14ac:dyDescent="0.15">
      <c r="A271" s="507"/>
      <c r="C271" s="1742"/>
      <c r="D271" s="1738"/>
      <c r="E271" s="1738"/>
      <c r="F271" s="1738"/>
      <c r="G271" s="1738"/>
      <c r="H271" s="276"/>
      <c r="I271" s="276"/>
    </row>
    <row r="272" spans="1:9" x14ac:dyDescent="0.15">
      <c r="A272" s="507"/>
      <c r="C272" s="1742"/>
      <c r="D272" s="1738"/>
      <c r="E272" s="1738"/>
      <c r="F272" s="1738"/>
      <c r="G272" s="1738"/>
      <c r="H272" s="276"/>
      <c r="I272" s="276"/>
    </row>
    <row r="273" spans="1:9" x14ac:dyDescent="0.15">
      <c r="A273" s="507"/>
      <c r="C273" s="1930"/>
      <c r="D273" s="371"/>
      <c r="E273" s="507"/>
      <c r="F273" s="507"/>
      <c r="H273" s="276"/>
      <c r="I273" s="276"/>
    </row>
    <row r="274" spans="1:9" x14ac:dyDescent="0.15">
      <c r="A274" s="507"/>
      <c r="C274" s="1931"/>
      <c r="D274" s="75"/>
      <c r="E274" s="507"/>
      <c r="F274" s="507"/>
      <c r="H274" s="276"/>
      <c r="I274" s="276"/>
    </row>
    <row r="275" spans="1:9" x14ac:dyDescent="0.15">
      <c r="A275" s="507"/>
      <c r="C275" s="507"/>
      <c r="E275" s="507"/>
      <c r="F275" s="507"/>
      <c r="H275" s="129"/>
      <c r="I275" s="129"/>
    </row>
    <row r="276" spans="1:9" x14ac:dyDescent="0.15">
      <c r="A276" s="507"/>
      <c r="C276" s="1742"/>
      <c r="D276" s="1738"/>
      <c r="E276" s="1738"/>
      <c r="F276" s="1738"/>
      <c r="G276" s="1738"/>
      <c r="H276" s="276"/>
      <c r="I276" s="276"/>
    </row>
    <row r="277" spans="1:9" x14ac:dyDescent="0.15">
      <c r="A277" s="507"/>
      <c r="C277" s="1742"/>
      <c r="D277" s="1738"/>
      <c r="E277" s="1738"/>
      <c r="F277" s="1738"/>
      <c r="G277" s="1738"/>
      <c r="H277" s="276"/>
      <c r="I277" s="276"/>
    </row>
    <row r="278" spans="1:9" x14ac:dyDescent="0.15">
      <c r="A278" s="507"/>
      <c r="C278" s="1930"/>
      <c r="D278" s="371"/>
      <c r="E278" s="507"/>
      <c r="F278" s="507"/>
      <c r="H278" s="276"/>
      <c r="I278" s="276"/>
    </row>
    <row r="279" spans="1:9" x14ac:dyDescent="0.15">
      <c r="A279" s="507"/>
      <c r="C279" s="1931"/>
      <c r="D279" s="75"/>
      <c r="E279" s="507"/>
      <c r="F279" s="507"/>
      <c r="H279" s="276"/>
      <c r="I279" s="276"/>
    </row>
    <row r="280" spans="1:9" x14ac:dyDescent="0.15">
      <c r="A280" s="507"/>
      <c r="C280" s="507"/>
      <c r="E280" s="507"/>
      <c r="F280" s="507"/>
      <c r="H280" s="129"/>
      <c r="I280" s="129"/>
    </row>
    <row r="281" spans="1:9" x14ac:dyDescent="0.15">
      <c r="A281" s="507"/>
      <c r="C281" s="507"/>
      <c r="E281" s="507"/>
      <c r="F281" s="507"/>
      <c r="H281" s="129"/>
      <c r="I281" s="129"/>
    </row>
    <row r="282" spans="1:9" x14ac:dyDescent="0.15">
      <c r="A282" s="507"/>
      <c r="C282" s="1742"/>
      <c r="D282" s="1738"/>
      <c r="E282" s="1738"/>
      <c r="F282" s="1738"/>
      <c r="G282" s="1738"/>
      <c r="H282" s="276"/>
      <c r="I282" s="276"/>
    </row>
    <row r="283" spans="1:9" x14ac:dyDescent="0.15">
      <c r="A283" s="507"/>
      <c r="C283" s="1742"/>
      <c r="D283" s="1738"/>
      <c r="E283" s="1738"/>
      <c r="F283" s="1738"/>
      <c r="G283" s="1738"/>
      <c r="H283" s="276"/>
      <c r="I283" s="276"/>
    </row>
    <row r="284" spans="1:9" x14ac:dyDescent="0.15">
      <c r="A284" s="507"/>
      <c r="C284" s="1930"/>
      <c r="D284" s="371"/>
      <c r="E284" s="507"/>
      <c r="F284" s="507"/>
      <c r="H284" s="510"/>
      <c r="I284" s="330"/>
    </row>
    <row r="285" spans="1:9" x14ac:dyDescent="0.15">
      <c r="A285" s="507"/>
      <c r="C285" s="1931"/>
      <c r="D285" s="75"/>
      <c r="E285" s="507"/>
      <c r="F285" s="507"/>
      <c r="H285" s="510"/>
      <c r="I285" s="330"/>
    </row>
    <row r="286" spans="1:9" x14ac:dyDescent="0.15">
      <c r="A286" s="507"/>
      <c r="C286" s="507"/>
      <c r="D286" s="507"/>
      <c r="E286" s="507"/>
      <c r="F286" s="507"/>
    </row>
    <row r="287" spans="1:9" ht="14" thickBot="1" x14ac:dyDescent="0.2">
      <c r="A287" s="507"/>
      <c r="B287" s="1913" t="s">
        <v>505</v>
      </c>
      <c r="C287" s="1908"/>
      <c r="D287" s="1908"/>
      <c r="E287" s="569"/>
      <c r="F287" s="569"/>
      <c r="G287" s="546"/>
      <c r="H287" s="546" t="s">
        <v>281</v>
      </c>
      <c r="I287" s="546" t="s">
        <v>282</v>
      </c>
    </row>
    <row r="288" spans="1:9" x14ac:dyDescent="0.15">
      <c r="A288" s="507"/>
      <c r="C288" s="1742"/>
      <c r="D288" s="1738"/>
      <c r="E288" s="1738"/>
      <c r="F288" s="1738"/>
      <c r="G288" s="1738"/>
      <c r="H288" s="276"/>
      <c r="I288" s="276"/>
    </row>
    <row r="289" spans="1:9" x14ac:dyDescent="0.15">
      <c r="A289" s="507"/>
      <c r="C289" s="1742"/>
      <c r="D289" s="1738"/>
      <c r="E289" s="1738"/>
      <c r="F289" s="1738"/>
      <c r="G289" s="1738"/>
      <c r="H289" s="276"/>
      <c r="I289" s="276"/>
    </row>
    <row r="290" spans="1:9" x14ac:dyDescent="0.15">
      <c r="A290" s="507"/>
      <c r="C290" s="1742"/>
      <c r="D290" s="1738"/>
      <c r="E290" s="1738"/>
      <c r="F290" s="1738"/>
      <c r="G290" s="1738"/>
      <c r="H290" s="276"/>
      <c r="I290" s="276"/>
    </row>
    <row r="291" spans="1:9" x14ac:dyDescent="0.15">
      <c r="A291" s="507"/>
      <c r="C291" s="1742"/>
      <c r="D291" s="1738"/>
      <c r="E291" s="1738"/>
      <c r="F291" s="1738"/>
      <c r="G291" s="1738"/>
      <c r="H291" s="276"/>
      <c r="I291" s="276"/>
    </row>
    <row r="293" spans="1:9" x14ac:dyDescent="0.15">
      <c r="A293" s="510" t="s">
        <v>746</v>
      </c>
      <c r="B293" s="1929"/>
      <c r="C293" s="1738"/>
      <c r="D293" s="1738"/>
      <c r="E293" s="1738"/>
      <c r="F293" s="1738"/>
    </row>
    <row r="294" spans="1:9" x14ac:dyDescent="0.15">
      <c r="A294" s="510"/>
      <c r="B294" s="1742"/>
      <c r="C294" s="1738"/>
      <c r="D294" s="1738"/>
      <c r="E294" s="1738"/>
      <c r="F294" s="1738"/>
      <c r="I294" s="369"/>
    </row>
    <row r="295" spans="1:9" x14ac:dyDescent="0.15">
      <c r="A295" s="510"/>
      <c r="B295" s="1742"/>
      <c r="C295" s="1738"/>
      <c r="D295" s="1738"/>
      <c r="E295" s="1738"/>
      <c r="F295" s="1738"/>
      <c r="I295" s="823"/>
    </row>
    <row r="296" spans="1:9" x14ac:dyDescent="0.15">
      <c r="A296" s="510"/>
      <c r="B296" s="1742"/>
      <c r="C296" s="1738"/>
      <c r="D296" s="1738"/>
      <c r="E296" s="1738"/>
      <c r="F296" s="1738"/>
      <c r="H296" s="774"/>
      <c r="I296" s="823"/>
    </row>
    <row r="297" spans="1:9" x14ac:dyDescent="0.15">
      <c r="A297" s="507"/>
      <c r="B297" s="507"/>
      <c r="H297" s="774"/>
      <c r="I297" s="369"/>
    </row>
    <row r="298" spans="1:9" x14ac:dyDescent="0.15">
      <c r="A298" s="510" t="s">
        <v>747</v>
      </c>
      <c r="B298" s="1929"/>
      <c r="C298" s="1738"/>
      <c r="D298" s="1738"/>
      <c r="E298" s="1738"/>
      <c r="F298" s="1738"/>
      <c r="H298" s="774"/>
      <c r="I298" s="369"/>
    </row>
    <row r="299" spans="1:9" x14ac:dyDescent="0.15">
      <c r="A299" s="510"/>
      <c r="B299" s="1742"/>
      <c r="C299" s="1738"/>
      <c r="D299" s="1738"/>
      <c r="E299" s="1738"/>
      <c r="F299" s="1738"/>
      <c r="H299" s="774"/>
      <c r="I299" s="369"/>
    </row>
    <row r="300" spans="1:9" x14ac:dyDescent="0.15">
      <c r="A300" s="510"/>
      <c r="B300" s="1742"/>
      <c r="C300" s="1738"/>
      <c r="D300" s="1738"/>
      <c r="E300" s="1738"/>
      <c r="F300" s="1738"/>
      <c r="H300" s="774"/>
      <c r="I300" s="823"/>
    </row>
    <row r="301" spans="1:9" x14ac:dyDescent="0.15">
      <c r="A301" s="510"/>
      <c r="B301" s="1742"/>
      <c r="C301" s="1738"/>
      <c r="D301" s="1738"/>
      <c r="E301" s="1738"/>
      <c r="F301" s="1738"/>
      <c r="H301" s="774"/>
      <c r="I301" s="823"/>
    </row>
    <row r="302" spans="1:9" x14ac:dyDescent="0.15">
      <c r="A302" s="507"/>
      <c r="B302" s="507"/>
      <c r="H302" s="774"/>
      <c r="I302" s="369"/>
    </row>
    <row r="303" spans="1:9" x14ac:dyDescent="0.15">
      <c r="A303" s="510" t="s">
        <v>216</v>
      </c>
      <c r="B303" s="1742"/>
      <c r="C303" s="1738"/>
      <c r="D303" s="1738"/>
      <c r="E303" s="1738"/>
      <c r="F303" s="1738"/>
      <c r="H303" s="774"/>
      <c r="I303" s="369"/>
    </row>
    <row r="304" spans="1:9" x14ac:dyDescent="0.15">
      <c r="A304" s="510"/>
      <c r="B304" s="1929"/>
      <c r="C304" s="1738"/>
      <c r="D304" s="1738"/>
      <c r="E304" s="1738"/>
      <c r="F304" s="1738"/>
      <c r="H304" s="774"/>
      <c r="I304" s="369"/>
    </row>
    <row r="305" spans="1:9" x14ac:dyDescent="0.15">
      <c r="A305" s="510"/>
      <c r="B305" s="1742"/>
      <c r="C305" s="1738"/>
      <c r="D305" s="1738"/>
      <c r="E305" s="1738"/>
      <c r="F305" s="1738"/>
      <c r="H305" s="774"/>
      <c r="I305" s="369"/>
    </row>
    <row r="306" spans="1:9" x14ac:dyDescent="0.15">
      <c r="A306" s="510"/>
      <c r="B306" s="1742"/>
      <c r="C306" s="1738"/>
      <c r="D306" s="1738"/>
      <c r="E306" s="1738"/>
      <c r="F306" s="1738"/>
      <c r="H306" s="774"/>
      <c r="I306" s="823"/>
    </row>
    <row r="307" spans="1:9" x14ac:dyDescent="0.15">
      <c r="A307" s="510"/>
      <c r="B307" s="1742"/>
      <c r="C307" s="1738"/>
      <c r="D307" s="1738"/>
      <c r="E307" s="1738"/>
      <c r="F307" s="1738"/>
      <c r="H307" s="774"/>
      <c r="I307" s="823"/>
    </row>
    <row r="308" spans="1:9" x14ac:dyDescent="0.15">
      <c r="A308" s="507"/>
      <c r="B308" s="507"/>
      <c r="H308" s="774"/>
      <c r="I308" s="369"/>
    </row>
    <row r="309" spans="1:9" x14ac:dyDescent="0.15">
      <c r="A309" s="510" t="s">
        <v>217</v>
      </c>
      <c r="B309" s="1929"/>
      <c r="C309" s="1738"/>
      <c r="D309" s="1738"/>
      <c r="E309" s="1738"/>
      <c r="F309" s="1738"/>
      <c r="H309" s="774"/>
      <c r="I309" s="369"/>
    </row>
    <row r="310" spans="1:9" x14ac:dyDescent="0.15">
      <c r="A310" s="510"/>
      <c r="B310" s="1742"/>
      <c r="C310" s="1738"/>
      <c r="D310" s="1738"/>
      <c r="E310" s="1738"/>
      <c r="F310" s="1738"/>
      <c r="H310" s="774"/>
      <c r="I310" s="369"/>
    </row>
    <row r="311" spans="1:9" x14ac:dyDescent="0.15">
      <c r="A311" s="510"/>
      <c r="B311" s="1742"/>
      <c r="C311" s="1738"/>
      <c r="D311" s="1738"/>
      <c r="E311" s="1738"/>
      <c r="F311" s="1738"/>
      <c r="H311" s="774"/>
      <c r="I311" s="823"/>
    </row>
    <row r="312" spans="1:9" x14ac:dyDescent="0.15">
      <c r="A312" s="510"/>
      <c r="B312" s="1742"/>
      <c r="C312" s="1738"/>
      <c r="D312" s="1738"/>
      <c r="E312" s="1738"/>
      <c r="F312" s="1738"/>
      <c r="H312" s="774"/>
      <c r="I312" s="823"/>
    </row>
    <row r="313" spans="1:9" x14ac:dyDescent="0.15">
      <c r="A313" s="507"/>
      <c r="B313" s="507"/>
      <c r="H313" s="774"/>
      <c r="I313" s="369"/>
    </row>
    <row r="314" spans="1:9" x14ac:dyDescent="0.15">
      <c r="A314" s="510" t="s">
        <v>796</v>
      </c>
      <c r="B314" s="1929"/>
      <c r="C314" s="1738"/>
      <c r="D314" s="1738"/>
      <c r="E314" s="1738"/>
      <c r="F314" s="1738"/>
      <c r="H314" s="774"/>
      <c r="I314" s="369"/>
    </row>
    <row r="315" spans="1:9" x14ac:dyDescent="0.15">
      <c r="A315" s="510"/>
      <c r="B315" s="1742"/>
      <c r="C315" s="1738"/>
      <c r="D315" s="1738"/>
      <c r="E315" s="1738"/>
      <c r="F315" s="1738"/>
      <c r="H315" s="774"/>
      <c r="I315" s="369"/>
    </row>
    <row r="316" spans="1:9" x14ac:dyDescent="0.15">
      <c r="A316" s="510"/>
      <c r="B316" s="1742"/>
      <c r="C316" s="1738"/>
      <c r="D316" s="1738"/>
      <c r="E316" s="1738"/>
      <c r="F316" s="1738"/>
      <c r="H316" s="774"/>
      <c r="I316" s="823"/>
    </row>
    <row r="317" spans="1:9" x14ac:dyDescent="0.15">
      <c r="A317" s="510"/>
      <c r="B317" s="1742"/>
      <c r="C317" s="1738"/>
      <c r="D317" s="1738"/>
      <c r="E317" s="1738"/>
      <c r="F317" s="1738"/>
      <c r="H317" s="774"/>
      <c r="I317" s="823"/>
    </row>
    <row r="318" spans="1:9" x14ac:dyDescent="0.15">
      <c r="A318" s="507"/>
      <c r="B318" s="507"/>
      <c r="H318" s="774"/>
      <c r="I318" s="369"/>
    </row>
    <row r="319" spans="1:9" x14ac:dyDescent="0.15">
      <c r="A319" s="510" t="s">
        <v>797</v>
      </c>
      <c r="B319" s="1742"/>
      <c r="C319" s="1738"/>
      <c r="D319" s="1738"/>
      <c r="E319" s="1738"/>
      <c r="F319" s="1738"/>
      <c r="H319" s="774"/>
      <c r="I319" s="369"/>
    </row>
    <row r="320" spans="1:9" x14ac:dyDescent="0.15">
      <c r="A320" s="510"/>
      <c r="B320" s="1742"/>
      <c r="C320" s="1738"/>
      <c r="D320" s="1738"/>
      <c r="E320" s="1738"/>
      <c r="F320" s="1738"/>
      <c r="H320" s="774"/>
      <c r="I320" s="369"/>
    </row>
    <row r="321" spans="1:10" x14ac:dyDescent="0.15">
      <c r="A321" s="510"/>
      <c r="B321" s="1742"/>
      <c r="C321" s="1738"/>
      <c r="D321" s="1738"/>
      <c r="E321" s="1738"/>
      <c r="F321" s="1738"/>
      <c r="H321" s="774"/>
      <c r="I321" s="823"/>
    </row>
    <row r="322" spans="1:10" x14ac:dyDescent="0.15">
      <c r="A322" s="510"/>
      <c r="B322" s="1742"/>
      <c r="C322" s="1738"/>
      <c r="D322" s="1738"/>
      <c r="E322" s="1738"/>
      <c r="F322" s="1738"/>
      <c r="H322" s="774"/>
      <c r="I322" s="823"/>
    </row>
    <row r="323" spans="1:10" x14ac:dyDescent="0.15">
      <c r="A323" s="507"/>
      <c r="B323" s="507"/>
      <c r="H323" s="774"/>
      <c r="I323" s="369"/>
    </row>
    <row r="324" spans="1:10" x14ac:dyDescent="0.15">
      <c r="A324" s="510" t="s">
        <v>798</v>
      </c>
      <c r="B324" s="1742"/>
      <c r="C324" s="1738"/>
      <c r="D324" s="1738"/>
      <c r="E324" s="1738"/>
      <c r="F324" s="1738"/>
      <c r="H324" s="774"/>
      <c r="I324" s="369"/>
    </row>
    <row r="325" spans="1:10" x14ac:dyDescent="0.15">
      <c r="A325" s="510"/>
      <c r="B325" s="1742"/>
      <c r="C325" s="1738"/>
      <c r="D325" s="1738"/>
      <c r="E325" s="1738"/>
      <c r="F325" s="1738"/>
      <c r="H325" s="774"/>
      <c r="I325" s="369"/>
    </row>
    <row r="326" spans="1:10" x14ac:dyDescent="0.15">
      <c r="A326" s="510"/>
      <c r="B326" s="1742"/>
      <c r="C326" s="1738"/>
      <c r="D326" s="1738"/>
      <c r="E326" s="1738"/>
      <c r="F326" s="1738"/>
      <c r="H326" s="774"/>
      <c r="I326" s="823"/>
    </row>
    <row r="327" spans="1:10" x14ac:dyDescent="0.15">
      <c r="A327" s="510"/>
      <c r="B327" s="1742"/>
      <c r="C327" s="1738"/>
      <c r="D327" s="1738"/>
      <c r="E327" s="1738"/>
      <c r="F327" s="1738"/>
      <c r="H327" s="774"/>
      <c r="I327" s="823"/>
    </row>
    <row r="328" spans="1:10" x14ac:dyDescent="0.15">
      <c r="A328" s="507"/>
      <c r="B328" s="507"/>
    </row>
    <row r="329" spans="1:10" x14ac:dyDescent="0.15">
      <c r="A329" s="510" t="s">
        <v>704</v>
      </c>
      <c r="B329" s="1742"/>
      <c r="C329" s="1738"/>
      <c r="D329" s="1738"/>
      <c r="E329" s="1738"/>
      <c r="F329" s="1738"/>
    </row>
    <row r="330" spans="1:10" x14ac:dyDescent="0.15">
      <c r="A330" s="510"/>
      <c r="B330" s="1742"/>
      <c r="C330" s="1738"/>
      <c r="D330" s="1738"/>
      <c r="E330" s="1738"/>
      <c r="F330" s="1738"/>
    </row>
    <row r="331" spans="1:10" x14ac:dyDescent="0.15">
      <c r="A331" s="510" t="s">
        <v>705</v>
      </c>
      <c r="B331" s="1742"/>
      <c r="C331" s="1738"/>
      <c r="D331" s="1738"/>
      <c r="E331" s="1738"/>
      <c r="F331" s="1738"/>
    </row>
    <row r="332" spans="1:10" x14ac:dyDescent="0.15">
      <c r="A332" s="510"/>
      <c r="B332" s="510"/>
      <c r="C332" s="372"/>
      <c r="D332" s="946"/>
      <c r="E332" s="31"/>
      <c r="F332" s="1738"/>
      <c r="G332" s="1738"/>
      <c r="H332" s="1738"/>
      <c r="I332" s="1738"/>
      <c r="J332" s="1738"/>
    </row>
    <row r="333" spans="1:10" x14ac:dyDescent="0.15">
      <c r="A333" s="510"/>
      <c r="B333" s="510"/>
      <c r="C333" s="28"/>
      <c r="E333" s="28"/>
    </row>
    <row r="334" spans="1:10" x14ac:dyDescent="0.15">
      <c r="A334" s="510" t="s">
        <v>799</v>
      </c>
      <c r="B334" s="1742"/>
      <c r="C334" s="1738"/>
      <c r="D334" s="1738"/>
      <c r="E334" s="1738"/>
      <c r="F334" s="1738"/>
      <c r="G334" s="1738"/>
      <c r="H334" s="1738"/>
      <c r="I334" s="1738"/>
    </row>
    <row r="335" spans="1:10" x14ac:dyDescent="0.15">
      <c r="A335" s="510"/>
      <c r="B335" s="1742"/>
      <c r="C335" s="1738"/>
      <c r="D335" s="373"/>
      <c r="E335" s="946"/>
      <c r="F335" s="1738"/>
      <c r="G335" s="1738"/>
      <c r="H335" s="1738"/>
      <c r="I335" s="1738"/>
      <c r="J335" s="1738"/>
    </row>
    <row r="336" spans="1:10" x14ac:dyDescent="0.15">
      <c r="A336" s="510"/>
      <c r="C336" s="1"/>
      <c r="D336" s="75"/>
      <c r="E336" s="1"/>
      <c r="F336" s="1"/>
      <c r="G336" s="1"/>
      <c r="H336" s="1"/>
      <c r="I336" s="1"/>
    </row>
    <row r="337" spans="1:9" x14ac:dyDescent="0.15">
      <c r="A337" s="510" t="s">
        <v>800</v>
      </c>
      <c r="B337" s="1742"/>
      <c r="C337" s="1738"/>
      <c r="D337" s="1738"/>
      <c r="E337" s="1738"/>
      <c r="F337" s="1738"/>
      <c r="G337" s="1738"/>
      <c r="H337" s="1738"/>
      <c r="I337" s="1738"/>
    </row>
    <row r="338" spans="1:9" x14ac:dyDescent="0.15">
      <c r="A338" s="510"/>
      <c r="B338" s="1742"/>
      <c r="C338" s="1738"/>
      <c r="D338" s="31"/>
      <c r="E338" s="1738"/>
      <c r="F338" s="1738"/>
      <c r="G338" s="1738"/>
      <c r="H338" s="1738"/>
      <c r="I338" s="1738"/>
    </row>
    <row r="339" spans="1:9" x14ac:dyDescent="0.15">
      <c r="D339" s="28"/>
    </row>
  </sheetData>
  <mergeCells count="256">
    <mergeCell ref="C276:G276"/>
    <mergeCell ref="C277:G277"/>
    <mergeCell ref="C282:G282"/>
    <mergeCell ref="C283:G283"/>
    <mergeCell ref="B10:H10"/>
    <mergeCell ref="B11:H11"/>
    <mergeCell ref="B13:H13"/>
    <mergeCell ref="B14:H14"/>
    <mergeCell ref="B16:I16"/>
    <mergeCell ref="B17:I17"/>
    <mergeCell ref="C34:G34"/>
    <mergeCell ref="C35:G35"/>
    <mergeCell ref="B37:E37"/>
    <mergeCell ref="B52:I52"/>
    <mergeCell ref="C54:D54"/>
    <mergeCell ref="E54:G56"/>
    <mergeCell ref="H54:I56"/>
    <mergeCell ref="C62:D62"/>
    <mergeCell ref="F62:G62"/>
    <mergeCell ref="H62:I62"/>
    <mergeCell ref="B80:F80"/>
    <mergeCell ref="H83:I83"/>
    <mergeCell ref="H85:I85"/>
    <mergeCell ref="H86:I86"/>
    <mergeCell ref="A1:D1"/>
    <mergeCell ref="A3:B3"/>
    <mergeCell ref="B5:H5"/>
    <mergeCell ref="B6:H6"/>
    <mergeCell ref="B8:H8"/>
    <mergeCell ref="B9:H9"/>
    <mergeCell ref="C27:G27"/>
    <mergeCell ref="C30:G30"/>
    <mergeCell ref="C31:G31"/>
    <mergeCell ref="B18:I18"/>
    <mergeCell ref="B19:I19"/>
    <mergeCell ref="C21:G21"/>
    <mergeCell ref="C22:G22"/>
    <mergeCell ref="C23:G23"/>
    <mergeCell ref="C26:G26"/>
    <mergeCell ref="J54:L54"/>
    <mergeCell ref="M54:N56"/>
    <mergeCell ref="J55:L55"/>
    <mergeCell ref="J56:L56"/>
    <mergeCell ref="H37:K37"/>
    <mergeCell ref="F39:G39"/>
    <mergeCell ref="B42:E42"/>
    <mergeCell ref="H42:K42"/>
    <mergeCell ref="F43:G43"/>
    <mergeCell ref="E49:H49"/>
    <mergeCell ref="M58:N58"/>
    <mergeCell ref="C59:D59"/>
    <mergeCell ref="F59:G59"/>
    <mergeCell ref="H59:I59"/>
    <mergeCell ref="J59:K59"/>
    <mergeCell ref="M59:N59"/>
    <mergeCell ref="C57:D57"/>
    <mergeCell ref="F57:G57"/>
    <mergeCell ref="C58:D58"/>
    <mergeCell ref="F58:G58"/>
    <mergeCell ref="H58:I58"/>
    <mergeCell ref="J58:K58"/>
    <mergeCell ref="M62:N62"/>
    <mergeCell ref="G64:J64"/>
    <mergeCell ref="F65:G65"/>
    <mergeCell ref="I65:J65"/>
    <mergeCell ref="C60:D60"/>
    <mergeCell ref="F60:G60"/>
    <mergeCell ref="H60:I60"/>
    <mergeCell ref="J60:K60"/>
    <mergeCell ref="M60:N60"/>
    <mergeCell ref="C61:D61"/>
    <mergeCell ref="F61:G61"/>
    <mergeCell ref="H61:I61"/>
    <mergeCell ref="J61:K61"/>
    <mergeCell ref="M61:N61"/>
    <mergeCell ref="B88:F88"/>
    <mergeCell ref="C91:F91"/>
    <mergeCell ref="F66:G66"/>
    <mergeCell ref="I66:J66"/>
    <mergeCell ref="B78:C78"/>
    <mergeCell ref="E78:G78"/>
    <mergeCell ref="A70:D70"/>
    <mergeCell ref="B72:F72"/>
    <mergeCell ref="B73:F73"/>
    <mergeCell ref="B74:F74"/>
    <mergeCell ref="B75:F75"/>
    <mergeCell ref="B76:F76"/>
    <mergeCell ref="C104:F104"/>
    <mergeCell ref="C105:F105"/>
    <mergeCell ref="B107:E107"/>
    <mergeCell ref="B108:E108"/>
    <mergeCell ref="B109:E109"/>
    <mergeCell ref="B110:E110"/>
    <mergeCell ref="C92:F92"/>
    <mergeCell ref="C93:F93"/>
    <mergeCell ref="C96:F96"/>
    <mergeCell ref="C97:F97"/>
    <mergeCell ref="C100:F100"/>
    <mergeCell ref="C101:F101"/>
    <mergeCell ref="C136:F136"/>
    <mergeCell ref="C137:F137"/>
    <mergeCell ref="C138:F138"/>
    <mergeCell ref="C141:F141"/>
    <mergeCell ref="C142:F142"/>
    <mergeCell ref="B112:E112"/>
    <mergeCell ref="B113:E113"/>
    <mergeCell ref="B114:E114"/>
    <mergeCell ref="B115:E115"/>
    <mergeCell ref="C118:F118"/>
    <mergeCell ref="C119:F119"/>
    <mergeCell ref="G162:J163"/>
    <mergeCell ref="B165:D165"/>
    <mergeCell ref="G165:I165"/>
    <mergeCell ref="E167:E168"/>
    <mergeCell ref="G167:J168"/>
    <mergeCell ref="E171:E172"/>
    <mergeCell ref="G171:I172"/>
    <mergeCell ref="C145:F145"/>
    <mergeCell ref="C146:F146"/>
    <mergeCell ref="C149:F149"/>
    <mergeCell ref="C150:F150"/>
    <mergeCell ref="B162:C162"/>
    <mergeCell ref="E162:E163"/>
    <mergeCell ref="B152:E152"/>
    <mergeCell ref="B153:E153"/>
    <mergeCell ref="B154:E154"/>
    <mergeCell ref="B155:E155"/>
    <mergeCell ref="A160:D160"/>
    <mergeCell ref="B184:D184"/>
    <mergeCell ref="C185:G185"/>
    <mergeCell ref="C186:G186"/>
    <mergeCell ref="C187:G187"/>
    <mergeCell ref="B189:C189"/>
    <mergeCell ref="C190:G190"/>
    <mergeCell ref="E175:E176"/>
    <mergeCell ref="G175:G176"/>
    <mergeCell ref="H175:I176"/>
    <mergeCell ref="C179:F179"/>
    <mergeCell ref="C180:F180"/>
    <mergeCell ref="C181:F181"/>
    <mergeCell ref="C198:F198"/>
    <mergeCell ref="B200:C200"/>
    <mergeCell ref="C201:F201"/>
    <mergeCell ref="C202:F202"/>
    <mergeCell ref="B204:C204"/>
    <mergeCell ref="C205:F205"/>
    <mergeCell ref="C191:F191"/>
    <mergeCell ref="C192:G192"/>
    <mergeCell ref="C193:F193"/>
    <mergeCell ref="B195:C195"/>
    <mergeCell ref="C196:F196"/>
    <mergeCell ref="C197:F197"/>
    <mergeCell ref="C214:F214"/>
    <mergeCell ref="C215:F215"/>
    <mergeCell ref="C216:F216"/>
    <mergeCell ref="C219:G219"/>
    <mergeCell ref="C220:G220"/>
    <mergeCell ref="C221:F221"/>
    <mergeCell ref="C206:F206"/>
    <mergeCell ref="C207:F207"/>
    <mergeCell ref="C208:F208"/>
    <mergeCell ref="C209:F209"/>
    <mergeCell ref="B211:C211"/>
    <mergeCell ref="C213:F213"/>
    <mergeCell ref="B231:C231"/>
    <mergeCell ref="C232:F232"/>
    <mergeCell ref="C233:F233"/>
    <mergeCell ref="C234:F234"/>
    <mergeCell ref="C235:G235"/>
    <mergeCell ref="B237:C237"/>
    <mergeCell ref="B223:C223"/>
    <mergeCell ref="C224:F224"/>
    <mergeCell ref="C225:G225"/>
    <mergeCell ref="B227:C227"/>
    <mergeCell ref="C228:F228"/>
    <mergeCell ref="C229:F229"/>
    <mergeCell ref="C246:F246"/>
    <mergeCell ref="D252:E253"/>
    <mergeCell ref="D257:E258"/>
    <mergeCell ref="D262:E263"/>
    <mergeCell ref="D267:E268"/>
    <mergeCell ref="C273:C274"/>
    <mergeCell ref="C238:F238"/>
    <mergeCell ref="C239:F239"/>
    <mergeCell ref="C240:F240"/>
    <mergeCell ref="C242:F242"/>
    <mergeCell ref="C243:F243"/>
    <mergeCell ref="C245:F245"/>
    <mergeCell ref="C241:F241"/>
    <mergeCell ref="C244:F244"/>
    <mergeCell ref="C250:G250"/>
    <mergeCell ref="C251:G251"/>
    <mergeCell ref="C255:G255"/>
    <mergeCell ref="C256:G256"/>
    <mergeCell ref="C260:G260"/>
    <mergeCell ref="C261:G261"/>
    <mergeCell ref="C265:G265"/>
    <mergeCell ref="C266:G266"/>
    <mergeCell ref="C271:G271"/>
    <mergeCell ref="C272:G272"/>
    <mergeCell ref="C291:G291"/>
    <mergeCell ref="B293:F293"/>
    <mergeCell ref="B294:F294"/>
    <mergeCell ref="B295:F295"/>
    <mergeCell ref="B296:F296"/>
    <mergeCell ref="B298:F298"/>
    <mergeCell ref="C278:C279"/>
    <mergeCell ref="C284:C285"/>
    <mergeCell ref="B287:D287"/>
    <mergeCell ref="C288:G288"/>
    <mergeCell ref="C289:G289"/>
    <mergeCell ref="C290:G290"/>
    <mergeCell ref="B306:F306"/>
    <mergeCell ref="B307:F307"/>
    <mergeCell ref="B309:F309"/>
    <mergeCell ref="B310:F310"/>
    <mergeCell ref="B311:F311"/>
    <mergeCell ref="B312:F312"/>
    <mergeCell ref="B299:F299"/>
    <mergeCell ref="B300:F300"/>
    <mergeCell ref="B301:F301"/>
    <mergeCell ref="B303:F303"/>
    <mergeCell ref="B304:F304"/>
    <mergeCell ref="B305:F305"/>
    <mergeCell ref="B321:F321"/>
    <mergeCell ref="B322:F322"/>
    <mergeCell ref="B324:F324"/>
    <mergeCell ref="B325:F325"/>
    <mergeCell ref="B326:F326"/>
    <mergeCell ref="B327:F327"/>
    <mergeCell ref="B314:F314"/>
    <mergeCell ref="B315:F315"/>
    <mergeCell ref="B316:F316"/>
    <mergeCell ref="B317:F317"/>
    <mergeCell ref="B319:F319"/>
    <mergeCell ref="B320:F320"/>
    <mergeCell ref="B337:I337"/>
    <mergeCell ref="B338:C338"/>
    <mergeCell ref="E338:I338"/>
    <mergeCell ref="B329:F329"/>
    <mergeCell ref="B330:F330"/>
    <mergeCell ref="B331:F331"/>
    <mergeCell ref="F332:J332"/>
    <mergeCell ref="B334:I334"/>
    <mergeCell ref="B335:C335"/>
    <mergeCell ref="F335:J335"/>
    <mergeCell ref="B111:E111"/>
    <mergeCell ref="A122:D122"/>
    <mergeCell ref="B123:D123"/>
    <mergeCell ref="B124:D124"/>
    <mergeCell ref="B131:D131"/>
    <mergeCell ref="B128:D128"/>
    <mergeCell ref="B129:D129"/>
    <mergeCell ref="B130:D130"/>
    <mergeCell ref="B133:D133"/>
    <mergeCell ref="C120:F120"/>
  </mergeCells>
  <phoneticPr fontId="64" type="noConversion"/>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30</vt:i4>
      </vt:variant>
    </vt:vector>
  </HeadingPairs>
  <TitlesOfParts>
    <vt:vector size="30" baseType="lpstr">
      <vt:lpstr>Hoofdstuk 1</vt:lpstr>
      <vt:lpstr>Hoofdstuk 2</vt:lpstr>
      <vt:lpstr>Hoofdstuk 3</vt:lpstr>
      <vt:lpstr>Hoofdstuk 4</vt:lpstr>
      <vt:lpstr>Hoofdstuk 5</vt:lpstr>
      <vt:lpstr>Hoofdstuk 6</vt:lpstr>
      <vt:lpstr>Hoofdstuk 7</vt:lpstr>
      <vt:lpstr>Hoofdstuk 8</vt:lpstr>
      <vt:lpstr>Hoofdstuk 9</vt:lpstr>
      <vt:lpstr>Hoofdstuk 10</vt:lpstr>
      <vt:lpstr>Hoofdstuk 11</vt:lpstr>
      <vt:lpstr>Hoofdstuk 12</vt:lpstr>
      <vt:lpstr>Hoofdstuk 13</vt:lpstr>
      <vt:lpstr>Hoofdstuk 14</vt:lpstr>
      <vt:lpstr>Hoofdstuk 15</vt:lpstr>
      <vt:lpstr>Hoofdstuk 16</vt:lpstr>
      <vt:lpstr>Hoofdstuk 17</vt:lpstr>
      <vt:lpstr>Hoofdstuk 18</vt:lpstr>
      <vt:lpstr>Hoofdstuk 19</vt:lpstr>
      <vt:lpstr>Hoofdstuk 20</vt:lpstr>
      <vt:lpstr>Extra opgaven</vt:lpstr>
      <vt:lpstr>Hoofdstuk 21</vt:lpstr>
      <vt:lpstr>Hoofdstuk 22</vt:lpstr>
      <vt:lpstr>Hoofdstuk 23</vt:lpstr>
      <vt:lpstr>Hoofdstuk 24</vt:lpstr>
      <vt:lpstr>Hoofdstuk 25</vt:lpstr>
      <vt:lpstr>Hoofdstuk 26</vt:lpstr>
      <vt:lpstr>Hoofdstuk 27</vt:lpstr>
      <vt:lpstr>Hoofdstuk 28</vt:lpstr>
      <vt:lpstr>Hoofdstuk 29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Gerard van Heeswijk</cp:lastModifiedBy>
  <cp:lastPrinted>2017-08-15T08:39:18Z</cp:lastPrinted>
  <dcterms:created xsi:type="dcterms:W3CDTF">2014-02-03T09:21:51Z</dcterms:created>
  <dcterms:modified xsi:type="dcterms:W3CDTF">2017-08-15T09:05:06Z</dcterms:modified>
  <cp:category/>
</cp:coreProperties>
</file>